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horn/Desktop/Data Literacy/"/>
    </mc:Choice>
  </mc:AlternateContent>
  <bookViews>
    <workbookView xWindow="1040" yWindow="840" windowWidth="27760" windowHeight="15460" tabRatio="500"/>
  </bookViews>
  <sheets>
    <sheet name="raw_table" sheetId="1" r:id="rId1"/>
    <sheet name="lookups" sheetId="2" r:id="rId2"/>
    <sheet name="pivot" sheetId="4" r:id="rId3"/>
    <sheet name="extracts" sheetId="5" r:id="rId4"/>
  </sheets>
  <definedNames>
    <definedName name="_xlnm._FilterDatabase" localSheetId="0" hidden="1">raw_table!$A$1:$AK$1405</definedName>
  </definedNames>
  <calcPr calcId="150001" concurrentCalc="0"/>
  <pivotCaches>
    <pivotCache cacheId="0" r:id="rId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4" i="4" l="1"/>
  <c r="K34" i="4"/>
  <c r="L34" i="4"/>
  <c r="M34" i="4"/>
  <c r="N34" i="4"/>
  <c r="J31" i="4"/>
  <c r="K31" i="4"/>
  <c r="L31" i="4"/>
  <c r="M31" i="4"/>
  <c r="N31" i="4"/>
  <c r="J33" i="4"/>
  <c r="K33" i="4"/>
  <c r="L33" i="4"/>
  <c r="M33" i="4"/>
  <c r="N33" i="4"/>
  <c r="K32" i="4"/>
  <c r="L32" i="4"/>
  <c r="M32" i="4"/>
  <c r="N32" i="4"/>
  <c r="J32" i="4"/>
  <c r="S280" i="1"/>
  <c r="T280" i="1"/>
  <c r="U280" i="1"/>
  <c r="V280" i="1"/>
  <c r="W280" i="1"/>
  <c r="X280" i="1"/>
  <c r="Y280" i="1"/>
  <c r="Z280" i="1"/>
  <c r="AA280" i="1"/>
  <c r="S2" i="1"/>
  <c r="T2" i="1"/>
  <c r="U2" i="1"/>
  <c r="V2" i="1"/>
  <c r="W2" i="1"/>
  <c r="X2" i="1"/>
  <c r="Y2" i="1"/>
  <c r="Z2" i="1"/>
  <c r="AA2" i="1"/>
  <c r="S3" i="1"/>
  <c r="T3" i="1"/>
  <c r="U3" i="1"/>
  <c r="V3" i="1"/>
  <c r="W3" i="1"/>
  <c r="X3" i="1"/>
  <c r="Y3" i="1"/>
  <c r="Z3" i="1"/>
  <c r="AA3" i="1"/>
  <c r="S4" i="1"/>
  <c r="T4" i="1"/>
  <c r="U4" i="1"/>
  <c r="V4" i="1"/>
  <c r="W4" i="1"/>
  <c r="X4" i="1"/>
  <c r="Y4" i="1"/>
  <c r="Z4" i="1"/>
  <c r="AA4" i="1"/>
  <c r="S5" i="1"/>
  <c r="T5" i="1"/>
  <c r="U5" i="1"/>
  <c r="V5" i="1"/>
  <c r="W5" i="1"/>
  <c r="X5" i="1"/>
  <c r="Y5" i="1"/>
  <c r="Z5" i="1"/>
  <c r="AA5" i="1"/>
  <c r="S6" i="1"/>
  <c r="T6" i="1"/>
  <c r="U6" i="1"/>
  <c r="V6" i="1"/>
  <c r="W6" i="1"/>
  <c r="X6" i="1"/>
  <c r="Y6" i="1"/>
  <c r="Z6" i="1"/>
  <c r="AA6" i="1"/>
  <c r="S7" i="1"/>
  <c r="T7" i="1"/>
  <c r="U7" i="1"/>
  <c r="V7" i="1"/>
  <c r="W7" i="1"/>
  <c r="X7" i="1"/>
  <c r="Y7" i="1"/>
  <c r="Z7" i="1"/>
  <c r="AA7" i="1"/>
  <c r="S8" i="1"/>
  <c r="T8" i="1"/>
  <c r="U8" i="1"/>
  <c r="V8" i="1"/>
  <c r="W8" i="1"/>
  <c r="X8" i="1"/>
  <c r="Y8" i="1"/>
  <c r="Z8" i="1"/>
  <c r="AA8" i="1"/>
  <c r="S9" i="1"/>
  <c r="T9" i="1"/>
  <c r="U9" i="1"/>
  <c r="V9" i="1"/>
  <c r="W9" i="1"/>
  <c r="X9" i="1"/>
  <c r="Y9" i="1"/>
  <c r="Z9" i="1"/>
  <c r="AA9" i="1"/>
  <c r="S10" i="1"/>
  <c r="T10" i="1"/>
  <c r="U10" i="1"/>
  <c r="V10" i="1"/>
  <c r="W10" i="1"/>
  <c r="X10" i="1"/>
  <c r="Y10" i="1"/>
  <c r="Z10" i="1"/>
  <c r="AA10" i="1"/>
  <c r="S11" i="1"/>
  <c r="T11" i="1"/>
  <c r="U11" i="1"/>
  <c r="V11" i="1"/>
  <c r="W11" i="1"/>
  <c r="X11" i="1"/>
  <c r="Y11" i="1"/>
  <c r="Z11" i="1"/>
  <c r="AA11" i="1"/>
  <c r="S12" i="1"/>
  <c r="T12" i="1"/>
  <c r="U12" i="1"/>
  <c r="V12" i="1"/>
  <c r="W12" i="1"/>
  <c r="X12" i="1"/>
  <c r="Y12" i="1"/>
  <c r="Z12" i="1"/>
  <c r="AA12" i="1"/>
  <c r="S13" i="1"/>
  <c r="T13" i="1"/>
  <c r="U13" i="1"/>
  <c r="V13" i="1"/>
  <c r="W13" i="1"/>
  <c r="X13" i="1"/>
  <c r="Y13" i="1"/>
  <c r="Z13" i="1"/>
  <c r="AA13" i="1"/>
  <c r="S14" i="1"/>
  <c r="T14" i="1"/>
  <c r="U14" i="1"/>
  <c r="V14" i="1"/>
  <c r="W14" i="1"/>
  <c r="X14" i="1"/>
  <c r="Y14" i="1"/>
  <c r="Z14" i="1"/>
  <c r="AA14" i="1"/>
  <c r="S15" i="1"/>
  <c r="T15" i="1"/>
  <c r="U15" i="1"/>
  <c r="V15" i="1"/>
  <c r="W15" i="1"/>
  <c r="X15" i="1"/>
  <c r="Y15" i="1"/>
  <c r="Z15" i="1"/>
  <c r="AA15" i="1"/>
  <c r="S16" i="1"/>
  <c r="T16" i="1"/>
  <c r="U16" i="1"/>
  <c r="V16" i="1"/>
  <c r="W16" i="1"/>
  <c r="X16" i="1"/>
  <c r="Y16" i="1"/>
  <c r="Z16" i="1"/>
  <c r="AA16" i="1"/>
  <c r="S17" i="1"/>
  <c r="T17" i="1"/>
  <c r="U17" i="1"/>
  <c r="V17" i="1"/>
  <c r="W17" i="1"/>
  <c r="X17" i="1"/>
  <c r="Y17" i="1"/>
  <c r="Z17" i="1"/>
  <c r="AA17" i="1"/>
  <c r="S18" i="1"/>
  <c r="T18" i="1"/>
  <c r="U18" i="1"/>
  <c r="V18" i="1"/>
  <c r="W18" i="1"/>
  <c r="X18" i="1"/>
  <c r="Y18" i="1"/>
  <c r="Z18" i="1"/>
  <c r="AA18" i="1"/>
  <c r="S19" i="1"/>
  <c r="T19" i="1"/>
  <c r="U19" i="1"/>
  <c r="V19" i="1"/>
  <c r="W19" i="1"/>
  <c r="X19" i="1"/>
  <c r="Y19" i="1"/>
  <c r="Z19" i="1"/>
  <c r="AA19" i="1"/>
  <c r="S20" i="1"/>
  <c r="T20" i="1"/>
  <c r="U20" i="1"/>
  <c r="V20" i="1"/>
  <c r="W20" i="1"/>
  <c r="X20" i="1"/>
  <c r="Y20" i="1"/>
  <c r="Z20" i="1"/>
  <c r="AA20" i="1"/>
  <c r="S21" i="1"/>
  <c r="T21" i="1"/>
  <c r="U21" i="1"/>
  <c r="V21" i="1"/>
  <c r="W21" i="1"/>
  <c r="X21" i="1"/>
  <c r="Y21" i="1"/>
  <c r="Z21" i="1"/>
  <c r="AA21" i="1"/>
  <c r="S22" i="1"/>
  <c r="T22" i="1"/>
  <c r="U22" i="1"/>
  <c r="V22" i="1"/>
  <c r="W22" i="1"/>
  <c r="X22" i="1"/>
  <c r="Y22" i="1"/>
  <c r="Z22" i="1"/>
  <c r="AA22" i="1"/>
  <c r="S23" i="1"/>
  <c r="T23" i="1"/>
  <c r="U23" i="1"/>
  <c r="V23" i="1"/>
  <c r="W23" i="1"/>
  <c r="X23" i="1"/>
  <c r="Y23" i="1"/>
  <c r="Z23" i="1"/>
  <c r="AA23" i="1"/>
  <c r="S24" i="1"/>
  <c r="T24" i="1"/>
  <c r="U24" i="1"/>
  <c r="V24" i="1"/>
  <c r="W24" i="1"/>
  <c r="X24" i="1"/>
  <c r="Y24" i="1"/>
  <c r="Z24" i="1"/>
  <c r="AA24" i="1"/>
  <c r="S25" i="1"/>
  <c r="T25" i="1"/>
  <c r="U25" i="1"/>
  <c r="V25" i="1"/>
  <c r="W25" i="1"/>
  <c r="X25" i="1"/>
  <c r="Y25" i="1"/>
  <c r="Z25" i="1"/>
  <c r="AA25" i="1"/>
  <c r="S26" i="1"/>
  <c r="T26" i="1"/>
  <c r="U26" i="1"/>
  <c r="V26" i="1"/>
  <c r="W26" i="1"/>
  <c r="X26" i="1"/>
  <c r="Y26" i="1"/>
  <c r="Z26" i="1"/>
  <c r="AA26" i="1"/>
  <c r="S27" i="1"/>
  <c r="T27" i="1"/>
  <c r="U27" i="1"/>
  <c r="V27" i="1"/>
  <c r="W27" i="1"/>
  <c r="X27" i="1"/>
  <c r="Y27" i="1"/>
  <c r="Z27" i="1"/>
  <c r="AA27" i="1"/>
  <c r="S28" i="1"/>
  <c r="T28" i="1"/>
  <c r="U28" i="1"/>
  <c r="V28" i="1"/>
  <c r="W28" i="1"/>
  <c r="X28" i="1"/>
  <c r="Y28" i="1"/>
  <c r="Z28" i="1"/>
  <c r="AA28" i="1"/>
  <c r="S29" i="1"/>
  <c r="T29" i="1"/>
  <c r="U29" i="1"/>
  <c r="V29" i="1"/>
  <c r="W29" i="1"/>
  <c r="X29" i="1"/>
  <c r="Y29" i="1"/>
  <c r="Z29" i="1"/>
  <c r="AA29" i="1"/>
  <c r="S30" i="1"/>
  <c r="T30" i="1"/>
  <c r="U30" i="1"/>
  <c r="V30" i="1"/>
  <c r="W30" i="1"/>
  <c r="X30" i="1"/>
  <c r="Y30" i="1"/>
  <c r="Z30" i="1"/>
  <c r="AA30" i="1"/>
  <c r="S31" i="1"/>
  <c r="T31" i="1"/>
  <c r="U31" i="1"/>
  <c r="V31" i="1"/>
  <c r="W31" i="1"/>
  <c r="X31" i="1"/>
  <c r="Y31" i="1"/>
  <c r="Z31" i="1"/>
  <c r="AA31" i="1"/>
  <c r="S32" i="1"/>
  <c r="T32" i="1"/>
  <c r="U32" i="1"/>
  <c r="V32" i="1"/>
  <c r="W32" i="1"/>
  <c r="X32" i="1"/>
  <c r="Y32" i="1"/>
  <c r="Z32" i="1"/>
  <c r="AA32" i="1"/>
  <c r="S33" i="1"/>
  <c r="T33" i="1"/>
  <c r="U33" i="1"/>
  <c r="V33" i="1"/>
  <c r="W33" i="1"/>
  <c r="X33" i="1"/>
  <c r="Y33" i="1"/>
  <c r="Z33" i="1"/>
  <c r="AA33" i="1"/>
  <c r="S34" i="1"/>
  <c r="T34" i="1"/>
  <c r="U34" i="1"/>
  <c r="V34" i="1"/>
  <c r="W34" i="1"/>
  <c r="X34" i="1"/>
  <c r="Y34" i="1"/>
  <c r="Z34" i="1"/>
  <c r="AA34" i="1"/>
  <c r="S35" i="1"/>
  <c r="T35" i="1"/>
  <c r="U35" i="1"/>
  <c r="V35" i="1"/>
  <c r="W35" i="1"/>
  <c r="X35" i="1"/>
  <c r="Y35" i="1"/>
  <c r="Z35" i="1"/>
  <c r="AA35" i="1"/>
  <c r="S36" i="1"/>
  <c r="T36" i="1"/>
  <c r="U36" i="1"/>
  <c r="V36" i="1"/>
  <c r="W36" i="1"/>
  <c r="X36" i="1"/>
  <c r="Y36" i="1"/>
  <c r="Z36" i="1"/>
  <c r="AA36" i="1"/>
  <c r="S37" i="1"/>
  <c r="T37" i="1"/>
  <c r="U37" i="1"/>
  <c r="V37" i="1"/>
  <c r="W37" i="1"/>
  <c r="X37" i="1"/>
  <c r="Y37" i="1"/>
  <c r="Z37" i="1"/>
  <c r="AA37" i="1"/>
  <c r="S38" i="1"/>
  <c r="T38" i="1"/>
  <c r="U38" i="1"/>
  <c r="V38" i="1"/>
  <c r="W38" i="1"/>
  <c r="X38" i="1"/>
  <c r="Y38" i="1"/>
  <c r="Z38" i="1"/>
  <c r="AA38" i="1"/>
  <c r="S39" i="1"/>
  <c r="T39" i="1"/>
  <c r="U39" i="1"/>
  <c r="V39" i="1"/>
  <c r="W39" i="1"/>
  <c r="X39" i="1"/>
  <c r="Y39" i="1"/>
  <c r="Z39" i="1"/>
  <c r="AA39" i="1"/>
  <c r="S40" i="1"/>
  <c r="T40" i="1"/>
  <c r="U40" i="1"/>
  <c r="V40" i="1"/>
  <c r="W40" i="1"/>
  <c r="X40" i="1"/>
  <c r="Y40" i="1"/>
  <c r="Z40" i="1"/>
  <c r="AA40" i="1"/>
  <c r="S41" i="1"/>
  <c r="T41" i="1"/>
  <c r="U41" i="1"/>
  <c r="V41" i="1"/>
  <c r="W41" i="1"/>
  <c r="X41" i="1"/>
  <c r="Y41" i="1"/>
  <c r="Z41" i="1"/>
  <c r="AA41" i="1"/>
  <c r="S42" i="1"/>
  <c r="T42" i="1"/>
  <c r="U42" i="1"/>
  <c r="V42" i="1"/>
  <c r="W42" i="1"/>
  <c r="X42" i="1"/>
  <c r="Y42" i="1"/>
  <c r="Z42" i="1"/>
  <c r="AA42" i="1"/>
  <c r="S43" i="1"/>
  <c r="T43" i="1"/>
  <c r="U43" i="1"/>
  <c r="V43" i="1"/>
  <c r="W43" i="1"/>
  <c r="X43" i="1"/>
  <c r="Y43" i="1"/>
  <c r="Z43" i="1"/>
  <c r="AA43" i="1"/>
  <c r="S44" i="1"/>
  <c r="T44" i="1"/>
  <c r="U44" i="1"/>
  <c r="V44" i="1"/>
  <c r="W44" i="1"/>
  <c r="X44" i="1"/>
  <c r="Y44" i="1"/>
  <c r="Z44" i="1"/>
  <c r="AA44" i="1"/>
  <c r="S45" i="1"/>
  <c r="T45" i="1"/>
  <c r="U45" i="1"/>
  <c r="V45" i="1"/>
  <c r="W45" i="1"/>
  <c r="X45" i="1"/>
  <c r="Y45" i="1"/>
  <c r="Z45" i="1"/>
  <c r="AA45" i="1"/>
  <c r="S46" i="1"/>
  <c r="T46" i="1"/>
  <c r="U46" i="1"/>
  <c r="V46" i="1"/>
  <c r="W46" i="1"/>
  <c r="X46" i="1"/>
  <c r="Y46" i="1"/>
  <c r="Z46" i="1"/>
  <c r="AA46" i="1"/>
  <c r="S47" i="1"/>
  <c r="T47" i="1"/>
  <c r="U47" i="1"/>
  <c r="V47" i="1"/>
  <c r="W47" i="1"/>
  <c r="X47" i="1"/>
  <c r="Y47" i="1"/>
  <c r="Z47" i="1"/>
  <c r="AA47" i="1"/>
  <c r="S48" i="1"/>
  <c r="T48" i="1"/>
  <c r="U48" i="1"/>
  <c r="V48" i="1"/>
  <c r="W48" i="1"/>
  <c r="X48" i="1"/>
  <c r="Y48" i="1"/>
  <c r="Z48" i="1"/>
  <c r="AA48" i="1"/>
  <c r="S49" i="1"/>
  <c r="T49" i="1"/>
  <c r="U49" i="1"/>
  <c r="V49" i="1"/>
  <c r="W49" i="1"/>
  <c r="X49" i="1"/>
  <c r="Y49" i="1"/>
  <c r="Z49" i="1"/>
  <c r="AA49" i="1"/>
  <c r="S50" i="1"/>
  <c r="T50" i="1"/>
  <c r="U50" i="1"/>
  <c r="V50" i="1"/>
  <c r="W50" i="1"/>
  <c r="X50" i="1"/>
  <c r="Y50" i="1"/>
  <c r="Z50" i="1"/>
  <c r="AA50" i="1"/>
  <c r="S51" i="1"/>
  <c r="T51" i="1"/>
  <c r="U51" i="1"/>
  <c r="V51" i="1"/>
  <c r="W51" i="1"/>
  <c r="X51" i="1"/>
  <c r="Y51" i="1"/>
  <c r="Z51" i="1"/>
  <c r="AA51" i="1"/>
  <c r="S52" i="1"/>
  <c r="T52" i="1"/>
  <c r="U52" i="1"/>
  <c r="V52" i="1"/>
  <c r="W52" i="1"/>
  <c r="X52" i="1"/>
  <c r="Y52" i="1"/>
  <c r="Z52" i="1"/>
  <c r="AA52" i="1"/>
  <c r="S53" i="1"/>
  <c r="T53" i="1"/>
  <c r="U53" i="1"/>
  <c r="V53" i="1"/>
  <c r="W53" i="1"/>
  <c r="X53" i="1"/>
  <c r="Y53" i="1"/>
  <c r="Z53" i="1"/>
  <c r="AA53" i="1"/>
  <c r="S54" i="1"/>
  <c r="T54" i="1"/>
  <c r="U54" i="1"/>
  <c r="V54" i="1"/>
  <c r="W54" i="1"/>
  <c r="X54" i="1"/>
  <c r="Y54" i="1"/>
  <c r="Z54" i="1"/>
  <c r="AA54" i="1"/>
  <c r="S55" i="1"/>
  <c r="T55" i="1"/>
  <c r="U55" i="1"/>
  <c r="V55" i="1"/>
  <c r="W55" i="1"/>
  <c r="X55" i="1"/>
  <c r="Y55" i="1"/>
  <c r="Z55" i="1"/>
  <c r="AA55" i="1"/>
  <c r="S56" i="1"/>
  <c r="T56" i="1"/>
  <c r="U56" i="1"/>
  <c r="V56" i="1"/>
  <c r="W56" i="1"/>
  <c r="X56" i="1"/>
  <c r="Y56" i="1"/>
  <c r="Z56" i="1"/>
  <c r="AA56" i="1"/>
  <c r="S57" i="1"/>
  <c r="T57" i="1"/>
  <c r="U57" i="1"/>
  <c r="V57" i="1"/>
  <c r="W57" i="1"/>
  <c r="X57" i="1"/>
  <c r="Y57" i="1"/>
  <c r="Z57" i="1"/>
  <c r="AA57" i="1"/>
  <c r="S58" i="1"/>
  <c r="T58" i="1"/>
  <c r="U58" i="1"/>
  <c r="V58" i="1"/>
  <c r="W58" i="1"/>
  <c r="X58" i="1"/>
  <c r="Y58" i="1"/>
  <c r="Z58" i="1"/>
  <c r="AA58" i="1"/>
  <c r="S59" i="1"/>
  <c r="T59" i="1"/>
  <c r="U59" i="1"/>
  <c r="V59" i="1"/>
  <c r="W59" i="1"/>
  <c r="X59" i="1"/>
  <c r="Y59" i="1"/>
  <c r="Z59" i="1"/>
  <c r="AA59" i="1"/>
  <c r="S60" i="1"/>
  <c r="T60" i="1"/>
  <c r="U60" i="1"/>
  <c r="V60" i="1"/>
  <c r="W60" i="1"/>
  <c r="X60" i="1"/>
  <c r="Y60" i="1"/>
  <c r="Z60" i="1"/>
  <c r="AA60" i="1"/>
  <c r="S61" i="1"/>
  <c r="T61" i="1"/>
  <c r="U61" i="1"/>
  <c r="V61" i="1"/>
  <c r="W61" i="1"/>
  <c r="X61" i="1"/>
  <c r="Y61" i="1"/>
  <c r="Z61" i="1"/>
  <c r="AA61" i="1"/>
  <c r="S62" i="1"/>
  <c r="T62" i="1"/>
  <c r="U62" i="1"/>
  <c r="V62" i="1"/>
  <c r="W62" i="1"/>
  <c r="X62" i="1"/>
  <c r="Y62" i="1"/>
  <c r="Z62" i="1"/>
  <c r="AA62" i="1"/>
  <c r="S63" i="1"/>
  <c r="T63" i="1"/>
  <c r="U63" i="1"/>
  <c r="V63" i="1"/>
  <c r="W63" i="1"/>
  <c r="X63" i="1"/>
  <c r="Y63" i="1"/>
  <c r="Z63" i="1"/>
  <c r="AA63" i="1"/>
  <c r="S64" i="1"/>
  <c r="T64" i="1"/>
  <c r="U64" i="1"/>
  <c r="V64" i="1"/>
  <c r="W64" i="1"/>
  <c r="X64" i="1"/>
  <c r="Y64" i="1"/>
  <c r="Z64" i="1"/>
  <c r="AA64" i="1"/>
  <c r="S65" i="1"/>
  <c r="T65" i="1"/>
  <c r="U65" i="1"/>
  <c r="V65" i="1"/>
  <c r="W65" i="1"/>
  <c r="X65" i="1"/>
  <c r="Y65" i="1"/>
  <c r="Z65" i="1"/>
  <c r="AA65" i="1"/>
  <c r="S66" i="1"/>
  <c r="T66" i="1"/>
  <c r="U66" i="1"/>
  <c r="V66" i="1"/>
  <c r="W66" i="1"/>
  <c r="X66" i="1"/>
  <c r="Y66" i="1"/>
  <c r="Z66" i="1"/>
  <c r="AA66" i="1"/>
  <c r="S67" i="1"/>
  <c r="T67" i="1"/>
  <c r="U67" i="1"/>
  <c r="V67" i="1"/>
  <c r="W67" i="1"/>
  <c r="X67" i="1"/>
  <c r="Y67" i="1"/>
  <c r="Z67" i="1"/>
  <c r="AA67" i="1"/>
  <c r="S68" i="1"/>
  <c r="T68" i="1"/>
  <c r="U68" i="1"/>
  <c r="V68" i="1"/>
  <c r="W68" i="1"/>
  <c r="X68" i="1"/>
  <c r="Y68" i="1"/>
  <c r="Z68" i="1"/>
  <c r="AA68" i="1"/>
  <c r="S69" i="1"/>
  <c r="T69" i="1"/>
  <c r="U69" i="1"/>
  <c r="V69" i="1"/>
  <c r="W69" i="1"/>
  <c r="X69" i="1"/>
  <c r="Y69" i="1"/>
  <c r="Z69" i="1"/>
  <c r="AA69" i="1"/>
  <c r="S70" i="1"/>
  <c r="T70" i="1"/>
  <c r="U70" i="1"/>
  <c r="V70" i="1"/>
  <c r="W70" i="1"/>
  <c r="X70" i="1"/>
  <c r="Y70" i="1"/>
  <c r="Z70" i="1"/>
  <c r="AA70" i="1"/>
  <c r="S71" i="1"/>
  <c r="T71" i="1"/>
  <c r="U71" i="1"/>
  <c r="V71" i="1"/>
  <c r="W71" i="1"/>
  <c r="X71" i="1"/>
  <c r="Y71" i="1"/>
  <c r="Z71" i="1"/>
  <c r="AA71" i="1"/>
  <c r="S72" i="1"/>
  <c r="T72" i="1"/>
  <c r="U72" i="1"/>
  <c r="V72" i="1"/>
  <c r="W72" i="1"/>
  <c r="X72" i="1"/>
  <c r="Y72" i="1"/>
  <c r="Z72" i="1"/>
  <c r="AA72" i="1"/>
  <c r="S73" i="1"/>
  <c r="T73" i="1"/>
  <c r="U73" i="1"/>
  <c r="V73" i="1"/>
  <c r="W73" i="1"/>
  <c r="X73" i="1"/>
  <c r="Y73" i="1"/>
  <c r="Z73" i="1"/>
  <c r="AA73" i="1"/>
  <c r="S74" i="1"/>
  <c r="T74" i="1"/>
  <c r="U74" i="1"/>
  <c r="V74" i="1"/>
  <c r="W74" i="1"/>
  <c r="X74" i="1"/>
  <c r="Y74" i="1"/>
  <c r="Z74" i="1"/>
  <c r="AA74" i="1"/>
  <c r="S75" i="1"/>
  <c r="T75" i="1"/>
  <c r="U75" i="1"/>
  <c r="V75" i="1"/>
  <c r="W75" i="1"/>
  <c r="X75" i="1"/>
  <c r="Y75" i="1"/>
  <c r="Z75" i="1"/>
  <c r="AA75" i="1"/>
  <c r="S76" i="1"/>
  <c r="T76" i="1"/>
  <c r="U76" i="1"/>
  <c r="V76" i="1"/>
  <c r="W76" i="1"/>
  <c r="X76" i="1"/>
  <c r="Y76" i="1"/>
  <c r="Z76" i="1"/>
  <c r="AA76" i="1"/>
  <c r="S77" i="1"/>
  <c r="T77" i="1"/>
  <c r="U77" i="1"/>
  <c r="V77" i="1"/>
  <c r="W77" i="1"/>
  <c r="X77" i="1"/>
  <c r="Y77" i="1"/>
  <c r="Z77" i="1"/>
  <c r="AA77" i="1"/>
  <c r="S78" i="1"/>
  <c r="T78" i="1"/>
  <c r="U78" i="1"/>
  <c r="V78" i="1"/>
  <c r="W78" i="1"/>
  <c r="X78" i="1"/>
  <c r="Y78" i="1"/>
  <c r="Z78" i="1"/>
  <c r="AA78" i="1"/>
  <c r="S79" i="1"/>
  <c r="T79" i="1"/>
  <c r="U79" i="1"/>
  <c r="V79" i="1"/>
  <c r="W79" i="1"/>
  <c r="X79" i="1"/>
  <c r="Y79" i="1"/>
  <c r="Z79" i="1"/>
  <c r="AA79" i="1"/>
  <c r="S80" i="1"/>
  <c r="T80" i="1"/>
  <c r="U80" i="1"/>
  <c r="V80" i="1"/>
  <c r="W80" i="1"/>
  <c r="X80" i="1"/>
  <c r="Y80" i="1"/>
  <c r="Z80" i="1"/>
  <c r="AA80" i="1"/>
  <c r="S81" i="1"/>
  <c r="T81" i="1"/>
  <c r="U81" i="1"/>
  <c r="V81" i="1"/>
  <c r="W81" i="1"/>
  <c r="X81" i="1"/>
  <c r="Y81" i="1"/>
  <c r="Z81" i="1"/>
  <c r="AA81" i="1"/>
  <c r="S82" i="1"/>
  <c r="T82" i="1"/>
  <c r="U82" i="1"/>
  <c r="V82" i="1"/>
  <c r="W82" i="1"/>
  <c r="X82" i="1"/>
  <c r="Y82" i="1"/>
  <c r="Z82" i="1"/>
  <c r="AA82" i="1"/>
  <c r="S83" i="1"/>
  <c r="T83" i="1"/>
  <c r="U83" i="1"/>
  <c r="V83" i="1"/>
  <c r="W83" i="1"/>
  <c r="X83" i="1"/>
  <c r="Y83" i="1"/>
  <c r="Z83" i="1"/>
  <c r="AA83" i="1"/>
  <c r="S84" i="1"/>
  <c r="T84" i="1"/>
  <c r="U84" i="1"/>
  <c r="V84" i="1"/>
  <c r="W84" i="1"/>
  <c r="X84" i="1"/>
  <c r="Y84" i="1"/>
  <c r="Z84" i="1"/>
  <c r="AA84" i="1"/>
  <c r="S85" i="1"/>
  <c r="T85" i="1"/>
  <c r="U85" i="1"/>
  <c r="V85" i="1"/>
  <c r="W85" i="1"/>
  <c r="X85" i="1"/>
  <c r="Y85" i="1"/>
  <c r="Z85" i="1"/>
  <c r="AA85" i="1"/>
  <c r="S86" i="1"/>
  <c r="T86" i="1"/>
  <c r="U86" i="1"/>
  <c r="V86" i="1"/>
  <c r="W86" i="1"/>
  <c r="X86" i="1"/>
  <c r="Y86" i="1"/>
  <c r="Z86" i="1"/>
  <c r="AA86" i="1"/>
  <c r="S87" i="1"/>
  <c r="T87" i="1"/>
  <c r="U87" i="1"/>
  <c r="V87" i="1"/>
  <c r="W87" i="1"/>
  <c r="X87" i="1"/>
  <c r="Y87" i="1"/>
  <c r="Z87" i="1"/>
  <c r="AA87" i="1"/>
  <c r="S88" i="1"/>
  <c r="T88" i="1"/>
  <c r="U88" i="1"/>
  <c r="V88" i="1"/>
  <c r="W88" i="1"/>
  <c r="X88" i="1"/>
  <c r="Y88" i="1"/>
  <c r="Z88" i="1"/>
  <c r="AA88" i="1"/>
  <c r="S89" i="1"/>
  <c r="T89" i="1"/>
  <c r="U89" i="1"/>
  <c r="V89" i="1"/>
  <c r="W89" i="1"/>
  <c r="X89" i="1"/>
  <c r="Y89" i="1"/>
  <c r="Z89" i="1"/>
  <c r="AA89" i="1"/>
  <c r="S90" i="1"/>
  <c r="T90" i="1"/>
  <c r="U90" i="1"/>
  <c r="V90" i="1"/>
  <c r="W90" i="1"/>
  <c r="X90" i="1"/>
  <c r="Y90" i="1"/>
  <c r="Z90" i="1"/>
  <c r="AA90" i="1"/>
  <c r="S91" i="1"/>
  <c r="T91" i="1"/>
  <c r="U91" i="1"/>
  <c r="V91" i="1"/>
  <c r="W91" i="1"/>
  <c r="X91" i="1"/>
  <c r="Y91" i="1"/>
  <c r="Z91" i="1"/>
  <c r="AA91" i="1"/>
  <c r="S92" i="1"/>
  <c r="T92" i="1"/>
  <c r="U92" i="1"/>
  <c r="V92" i="1"/>
  <c r="W92" i="1"/>
  <c r="X92" i="1"/>
  <c r="Y92" i="1"/>
  <c r="Z92" i="1"/>
  <c r="AA92" i="1"/>
  <c r="S93" i="1"/>
  <c r="T93" i="1"/>
  <c r="U93" i="1"/>
  <c r="V93" i="1"/>
  <c r="W93" i="1"/>
  <c r="X93" i="1"/>
  <c r="Y93" i="1"/>
  <c r="Z93" i="1"/>
  <c r="AA93" i="1"/>
  <c r="S94" i="1"/>
  <c r="T94" i="1"/>
  <c r="U94" i="1"/>
  <c r="V94" i="1"/>
  <c r="W94" i="1"/>
  <c r="X94" i="1"/>
  <c r="Y94" i="1"/>
  <c r="Z94" i="1"/>
  <c r="AA94" i="1"/>
  <c r="S95" i="1"/>
  <c r="T95" i="1"/>
  <c r="U95" i="1"/>
  <c r="V95" i="1"/>
  <c r="W95" i="1"/>
  <c r="X95" i="1"/>
  <c r="Y95" i="1"/>
  <c r="Z95" i="1"/>
  <c r="AA95" i="1"/>
  <c r="S96" i="1"/>
  <c r="T96" i="1"/>
  <c r="U96" i="1"/>
  <c r="V96" i="1"/>
  <c r="W96" i="1"/>
  <c r="X96" i="1"/>
  <c r="Y96" i="1"/>
  <c r="Z96" i="1"/>
  <c r="AA96" i="1"/>
  <c r="S97" i="1"/>
  <c r="T97" i="1"/>
  <c r="U97" i="1"/>
  <c r="V97" i="1"/>
  <c r="W97" i="1"/>
  <c r="X97" i="1"/>
  <c r="Y97" i="1"/>
  <c r="Z97" i="1"/>
  <c r="AA97" i="1"/>
  <c r="S98" i="1"/>
  <c r="T98" i="1"/>
  <c r="U98" i="1"/>
  <c r="V98" i="1"/>
  <c r="W98" i="1"/>
  <c r="X98" i="1"/>
  <c r="Y98" i="1"/>
  <c r="Z98" i="1"/>
  <c r="AA98" i="1"/>
  <c r="S99" i="1"/>
  <c r="T99" i="1"/>
  <c r="U99" i="1"/>
  <c r="V99" i="1"/>
  <c r="W99" i="1"/>
  <c r="X99" i="1"/>
  <c r="Y99" i="1"/>
  <c r="Z99" i="1"/>
  <c r="AA99" i="1"/>
  <c r="S100" i="1"/>
  <c r="T100" i="1"/>
  <c r="U100" i="1"/>
  <c r="V100" i="1"/>
  <c r="W100" i="1"/>
  <c r="X100" i="1"/>
  <c r="Y100" i="1"/>
  <c r="Z100" i="1"/>
  <c r="AA100" i="1"/>
  <c r="S101" i="1"/>
  <c r="T101" i="1"/>
  <c r="U101" i="1"/>
  <c r="V101" i="1"/>
  <c r="W101" i="1"/>
  <c r="X101" i="1"/>
  <c r="Y101" i="1"/>
  <c r="Z101" i="1"/>
  <c r="AA101" i="1"/>
  <c r="S102" i="1"/>
  <c r="T102" i="1"/>
  <c r="U102" i="1"/>
  <c r="V102" i="1"/>
  <c r="W102" i="1"/>
  <c r="X102" i="1"/>
  <c r="Y102" i="1"/>
  <c r="Z102" i="1"/>
  <c r="AA102" i="1"/>
  <c r="S103" i="1"/>
  <c r="T103" i="1"/>
  <c r="U103" i="1"/>
  <c r="V103" i="1"/>
  <c r="W103" i="1"/>
  <c r="X103" i="1"/>
  <c r="Y103" i="1"/>
  <c r="Z103" i="1"/>
  <c r="AA103" i="1"/>
  <c r="S104" i="1"/>
  <c r="T104" i="1"/>
  <c r="U104" i="1"/>
  <c r="V104" i="1"/>
  <c r="W104" i="1"/>
  <c r="X104" i="1"/>
  <c r="Y104" i="1"/>
  <c r="Z104" i="1"/>
  <c r="AA104" i="1"/>
  <c r="S105" i="1"/>
  <c r="T105" i="1"/>
  <c r="U105" i="1"/>
  <c r="V105" i="1"/>
  <c r="W105" i="1"/>
  <c r="X105" i="1"/>
  <c r="Y105" i="1"/>
  <c r="Z105" i="1"/>
  <c r="AA105" i="1"/>
  <c r="S106" i="1"/>
  <c r="T106" i="1"/>
  <c r="U106" i="1"/>
  <c r="V106" i="1"/>
  <c r="W106" i="1"/>
  <c r="X106" i="1"/>
  <c r="Y106" i="1"/>
  <c r="Z106" i="1"/>
  <c r="AA106" i="1"/>
  <c r="S107" i="1"/>
  <c r="T107" i="1"/>
  <c r="U107" i="1"/>
  <c r="V107" i="1"/>
  <c r="W107" i="1"/>
  <c r="X107" i="1"/>
  <c r="Y107" i="1"/>
  <c r="Z107" i="1"/>
  <c r="AA107" i="1"/>
  <c r="S108" i="1"/>
  <c r="T108" i="1"/>
  <c r="U108" i="1"/>
  <c r="V108" i="1"/>
  <c r="W108" i="1"/>
  <c r="X108" i="1"/>
  <c r="Y108" i="1"/>
  <c r="Z108" i="1"/>
  <c r="AA108" i="1"/>
  <c r="S109" i="1"/>
  <c r="T109" i="1"/>
  <c r="U109" i="1"/>
  <c r="V109" i="1"/>
  <c r="W109" i="1"/>
  <c r="X109" i="1"/>
  <c r="Y109" i="1"/>
  <c r="Z109" i="1"/>
  <c r="AA109" i="1"/>
  <c r="S110" i="1"/>
  <c r="T110" i="1"/>
  <c r="U110" i="1"/>
  <c r="V110" i="1"/>
  <c r="W110" i="1"/>
  <c r="X110" i="1"/>
  <c r="Y110" i="1"/>
  <c r="Z110" i="1"/>
  <c r="AA110" i="1"/>
  <c r="S111" i="1"/>
  <c r="T111" i="1"/>
  <c r="U111" i="1"/>
  <c r="V111" i="1"/>
  <c r="W111" i="1"/>
  <c r="X111" i="1"/>
  <c r="Y111" i="1"/>
  <c r="Z111" i="1"/>
  <c r="AA111" i="1"/>
  <c r="S112" i="1"/>
  <c r="T112" i="1"/>
  <c r="U112" i="1"/>
  <c r="V112" i="1"/>
  <c r="W112" i="1"/>
  <c r="X112" i="1"/>
  <c r="Y112" i="1"/>
  <c r="Z112" i="1"/>
  <c r="AA112" i="1"/>
  <c r="S113" i="1"/>
  <c r="T113" i="1"/>
  <c r="U113" i="1"/>
  <c r="V113" i="1"/>
  <c r="W113" i="1"/>
  <c r="X113" i="1"/>
  <c r="Y113" i="1"/>
  <c r="Z113" i="1"/>
  <c r="AA113" i="1"/>
  <c r="S114" i="1"/>
  <c r="T114" i="1"/>
  <c r="U114" i="1"/>
  <c r="V114" i="1"/>
  <c r="W114" i="1"/>
  <c r="X114" i="1"/>
  <c r="Y114" i="1"/>
  <c r="Z114" i="1"/>
  <c r="AA114" i="1"/>
  <c r="S115" i="1"/>
  <c r="T115" i="1"/>
  <c r="U115" i="1"/>
  <c r="V115" i="1"/>
  <c r="W115" i="1"/>
  <c r="X115" i="1"/>
  <c r="Y115" i="1"/>
  <c r="Z115" i="1"/>
  <c r="AA115" i="1"/>
  <c r="S116" i="1"/>
  <c r="T116" i="1"/>
  <c r="U116" i="1"/>
  <c r="V116" i="1"/>
  <c r="W116" i="1"/>
  <c r="X116" i="1"/>
  <c r="Y116" i="1"/>
  <c r="Z116" i="1"/>
  <c r="AA116" i="1"/>
  <c r="S117" i="1"/>
  <c r="T117" i="1"/>
  <c r="U117" i="1"/>
  <c r="V117" i="1"/>
  <c r="W117" i="1"/>
  <c r="X117" i="1"/>
  <c r="Y117" i="1"/>
  <c r="Z117" i="1"/>
  <c r="AA117" i="1"/>
  <c r="S118" i="1"/>
  <c r="T118" i="1"/>
  <c r="U118" i="1"/>
  <c r="V118" i="1"/>
  <c r="W118" i="1"/>
  <c r="X118" i="1"/>
  <c r="Y118" i="1"/>
  <c r="Z118" i="1"/>
  <c r="AA118" i="1"/>
  <c r="S119" i="1"/>
  <c r="T119" i="1"/>
  <c r="U119" i="1"/>
  <c r="V119" i="1"/>
  <c r="W119" i="1"/>
  <c r="X119" i="1"/>
  <c r="Y119" i="1"/>
  <c r="Z119" i="1"/>
  <c r="AA119" i="1"/>
  <c r="S120" i="1"/>
  <c r="T120" i="1"/>
  <c r="U120" i="1"/>
  <c r="V120" i="1"/>
  <c r="W120" i="1"/>
  <c r="X120" i="1"/>
  <c r="Y120" i="1"/>
  <c r="Z120" i="1"/>
  <c r="AA120" i="1"/>
  <c r="S121" i="1"/>
  <c r="T121" i="1"/>
  <c r="U121" i="1"/>
  <c r="V121" i="1"/>
  <c r="W121" i="1"/>
  <c r="X121" i="1"/>
  <c r="Y121" i="1"/>
  <c r="Z121" i="1"/>
  <c r="AA121" i="1"/>
  <c r="S122" i="1"/>
  <c r="T122" i="1"/>
  <c r="U122" i="1"/>
  <c r="V122" i="1"/>
  <c r="W122" i="1"/>
  <c r="X122" i="1"/>
  <c r="Y122" i="1"/>
  <c r="Z122" i="1"/>
  <c r="AA122" i="1"/>
  <c r="S123" i="1"/>
  <c r="T123" i="1"/>
  <c r="U123" i="1"/>
  <c r="V123" i="1"/>
  <c r="W123" i="1"/>
  <c r="X123" i="1"/>
  <c r="Y123" i="1"/>
  <c r="Z123" i="1"/>
  <c r="AA123" i="1"/>
  <c r="S124" i="1"/>
  <c r="T124" i="1"/>
  <c r="U124" i="1"/>
  <c r="V124" i="1"/>
  <c r="W124" i="1"/>
  <c r="X124" i="1"/>
  <c r="Y124" i="1"/>
  <c r="Z124" i="1"/>
  <c r="AA124" i="1"/>
  <c r="S125" i="1"/>
  <c r="T125" i="1"/>
  <c r="U125" i="1"/>
  <c r="V125" i="1"/>
  <c r="W125" i="1"/>
  <c r="X125" i="1"/>
  <c r="Y125" i="1"/>
  <c r="Z125" i="1"/>
  <c r="AA125" i="1"/>
  <c r="S126" i="1"/>
  <c r="T126" i="1"/>
  <c r="U126" i="1"/>
  <c r="V126" i="1"/>
  <c r="W126" i="1"/>
  <c r="X126" i="1"/>
  <c r="Y126" i="1"/>
  <c r="Z126" i="1"/>
  <c r="AA126" i="1"/>
  <c r="S127" i="1"/>
  <c r="T127" i="1"/>
  <c r="U127" i="1"/>
  <c r="V127" i="1"/>
  <c r="W127" i="1"/>
  <c r="X127" i="1"/>
  <c r="Y127" i="1"/>
  <c r="Z127" i="1"/>
  <c r="AA127" i="1"/>
  <c r="S128" i="1"/>
  <c r="T128" i="1"/>
  <c r="U128" i="1"/>
  <c r="V128" i="1"/>
  <c r="W128" i="1"/>
  <c r="X128" i="1"/>
  <c r="Y128" i="1"/>
  <c r="Z128" i="1"/>
  <c r="AA128" i="1"/>
  <c r="S129" i="1"/>
  <c r="T129" i="1"/>
  <c r="U129" i="1"/>
  <c r="V129" i="1"/>
  <c r="W129" i="1"/>
  <c r="X129" i="1"/>
  <c r="Y129" i="1"/>
  <c r="Z129" i="1"/>
  <c r="AA129" i="1"/>
  <c r="S130" i="1"/>
  <c r="T130" i="1"/>
  <c r="U130" i="1"/>
  <c r="V130" i="1"/>
  <c r="W130" i="1"/>
  <c r="X130" i="1"/>
  <c r="Y130" i="1"/>
  <c r="Z130" i="1"/>
  <c r="AA130" i="1"/>
  <c r="S131" i="1"/>
  <c r="T131" i="1"/>
  <c r="U131" i="1"/>
  <c r="V131" i="1"/>
  <c r="W131" i="1"/>
  <c r="X131" i="1"/>
  <c r="Y131" i="1"/>
  <c r="Z131" i="1"/>
  <c r="AA131" i="1"/>
  <c r="S132" i="1"/>
  <c r="T132" i="1"/>
  <c r="U132" i="1"/>
  <c r="V132" i="1"/>
  <c r="W132" i="1"/>
  <c r="X132" i="1"/>
  <c r="Y132" i="1"/>
  <c r="Z132" i="1"/>
  <c r="AA132" i="1"/>
  <c r="S133" i="1"/>
  <c r="T133" i="1"/>
  <c r="U133" i="1"/>
  <c r="V133" i="1"/>
  <c r="W133" i="1"/>
  <c r="X133" i="1"/>
  <c r="Y133" i="1"/>
  <c r="Z133" i="1"/>
  <c r="AA133" i="1"/>
  <c r="S134" i="1"/>
  <c r="T134" i="1"/>
  <c r="U134" i="1"/>
  <c r="V134" i="1"/>
  <c r="W134" i="1"/>
  <c r="X134" i="1"/>
  <c r="Y134" i="1"/>
  <c r="Z134" i="1"/>
  <c r="AA134" i="1"/>
  <c r="S135" i="1"/>
  <c r="T135" i="1"/>
  <c r="U135" i="1"/>
  <c r="V135" i="1"/>
  <c r="W135" i="1"/>
  <c r="X135" i="1"/>
  <c r="Y135" i="1"/>
  <c r="Z135" i="1"/>
  <c r="AA135" i="1"/>
  <c r="S136" i="1"/>
  <c r="T136" i="1"/>
  <c r="U136" i="1"/>
  <c r="V136" i="1"/>
  <c r="W136" i="1"/>
  <c r="X136" i="1"/>
  <c r="Y136" i="1"/>
  <c r="Z136" i="1"/>
  <c r="AA136" i="1"/>
  <c r="S137" i="1"/>
  <c r="T137" i="1"/>
  <c r="U137" i="1"/>
  <c r="V137" i="1"/>
  <c r="W137" i="1"/>
  <c r="X137" i="1"/>
  <c r="Y137" i="1"/>
  <c r="Z137" i="1"/>
  <c r="AA137" i="1"/>
  <c r="S138" i="1"/>
  <c r="T138" i="1"/>
  <c r="U138" i="1"/>
  <c r="V138" i="1"/>
  <c r="W138" i="1"/>
  <c r="X138" i="1"/>
  <c r="Y138" i="1"/>
  <c r="Z138" i="1"/>
  <c r="AA138" i="1"/>
  <c r="S139" i="1"/>
  <c r="T139" i="1"/>
  <c r="U139" i="1"/>
  <c r="V139" i="1"/>
  <c r="W139" i="1"/>
  <c r="X139" i="1"/>
  <c r="Y139" i="1"/>
  <c r="Z139" i="1"/>
  <c r="AA139" i="1"/>
  <c r="S140" i="1"/>
  <c r="T140" i="1"/>
  <c r="U140" i="1"/>
  <c r="V140" i="1"/>
  <c r="W140" i="1"/>
  <c r="X140" i="1"/>
  <c r="Y140" i="1"/>
  <c r="Z140" i="1"/>
  <c r="AA140" i="1"/>
  <c r="S141" i="1"/>
  <c r="T141" i="1"/>
  <c r="U141" i="1"/>
  <c r="V141" i="1"/>
  <c r="W141" i="1"/>
  <c r="X141" i="1"/>
  <c r="Y141" i="1"/>
  <c r="Z141" i="1"/>
  <c r="AA141" i="1"/>
  <c r="S142" i="1"/>
  <c r="T142" i="1"/>
  <c r="U142" i="1"/>
  <c r="V142" i="1"/>
  <c r="W142" i="1"/>
  <c r="X142" i="1"/>
  <c r="Y142" i="1"/>
  <c r="Z142" i="1"/>
  <c r="AA142" i="1"/>
  <c r="S143" i="1"/>
  <c r="T143" i="1"/>
  <c r="U143" i="1"/>
  <c r="V143" i="1"/>
  <c r="W143" i="1"/>
  <c r="X143" i="1"/>
  <c r="Y143" i="1"/>
  <c r="Z143" i="1"/>
  <c r="AA143" i="1"/>
  <c r="S144" i="1"/>
  <c r="T144" i="1"/>
  <c r="U144" i="1"/>
  <c r="V144" i="1"/>
  <c r="W144" i="1"/>
  <c r="X144" i="1"/>
  <c r="Y144" i="1"/>
  <c r="Z144" i="1"/>
  <c r="AA144" i="1"/>
  <c r="S145" i="1"/>
  <c r="T145" i="1"/>
  <c r="U145" i="1"/>
  <c r="V145" i="1"/>
  <c r="W145" i="1"/>
  <c r="X145" i="1"/>
  <c r="Y145" i="1"/>
  <c r="Z145" i="1"/>
  <c r="AA145" i="1"/>
  <c r="S146" i="1"/>
  <c r="T146" i="1"/>
  <c r="U146" i="1"/>
  <c r="V146" i="1"/>
  <c r="W146" i="1"/>
  <c r="X146" i="1"/>
  <c r="Y146" i="1"/>
  <c r="Z146" i="1"/>
  <c r="AA146" i="1"/>
  <c r="S147" i="1"/>
  <c r="T147" i="1"/>
  <c r="U147" i="1"/>
  <c r="V147" i="1"/>
  <c r="W147" i="1"/>
  <c r="X147" i="1"/>
  <c r="Y147" i="1"/>
  <c r="Z147" i="1"/>
  <c r="AA147" i="1"/>
  <c r="S148" i="1"/>
  <c r="T148" i="1"/>
  <c r="U148" i="1"/>
  <c r="V148" i="1"/>
  <c r="W148" i="1"/>
  <c r="X148" i="1"/>
  <c r="Y148" i="1"/>
  <c r="Z148" i="1"/>
  <c r="AA148" i="1"/>
  <c r="S149" i="1"/>
  <c r="T149" i="1"/>
  <c r="U149" i="1"/>
  <c r="V149" i="1"/>
  <c r="W149" i="1"/>
  <c r="X149" i="1"/>
  <c r="Y149" i="1"/>
  <c r="Z149" i="1"/>
  <c r="AA149" i="1"/>
  <c r="S150" i="1"/>
  <c r="T150" i="1"/>
  <c r="U150" i="1"/>
  <c r="V150" i="1"/>
  <c r="W150" i="1"/>
  <c r="X150" i="1"/>
  <c r="Y150" i="1"/>
  <c r="Z150" i="1"/>
  <c r="AA150" i="1"/>
  <c r="S151" i="1"/>
  <c r="T151" i="1"/>
  <c r="U151" i="1"/>
  <c r="V151" i="1"/>
  <c r="W151" i="1"/>
  <c r="X151" i="1"/>
  <c r="Y151" i="1"/>
  <c r="Z151" i="1"/>
  <c r="AA151" i="1"/>
  <c r="S152" i="1"/>
  <c r="T152" i="1"/>
  <c r="U152" i="1"/>
  <c r="V152" i="1"/>
  <c r="W152" i="1"/>
  <c r="X152" i="1"/>
  <c r="Y152" i="1"/>
  <c r="Z152" i="1"/>
  <c r="AA152" i="1"/>
  <c r="S153" i="1"/>
  <c r="T153" i="1"/>
  <c r="U153" i="1"/>
  <c r="V153" i="1"/>
  <c r="W153" i="1"/>
  <c r="X153" i="1"/>
  <c r="Y153" i="1"/>
  <c r="Z153" i="1"/>
  <c r="AA153" i="1"/>
  <c r="S154" i="1"/>
  <c r="T154" i="1"/>
  <c r="U154" i="1"/>
  <c r="V154" i="1"/>
  <c r="W154" i="1"/>
  <c r="X154" i="1"/>
  <c r="Y154" i="1"/>
  <c r="Z154" i="1"/>
  <c r="AA154" i="1"/>
  <c r="S155" i="1"/>
  <c r="T155" i="1"/>
  <c r="U155" i="1"/>
  <c r="V155" i="1"/>
  <c r="W155" i="1"/>
  <c r="X155" i="1"/>
  <c r="Y155" i="1"/>
  <c r="Z155" i="1"/>
  <c r="AA155" i="1"/>
  <c r="S156" i="1"/>
  <c r="T156" i="1"/>
  <c r="U156" i="1"/>
  <c r="V156" i="1"/>
  <c r="W156" i="1"/>
  <c r="X156" i="1"/>
  <c r="Y156" i="1"/>
  <c r="Z156" i="1"/>
  <c r="AA156" i="1"/>
  <c r="S157" i="1"/>
  <c r="T157" i="1"/>
  <c r="U157" i="1"/>
  <c r="V157" i="1"/>
  <c r="W157" i="1"/>
  <c r="X157" i="1"/>
  <c r="Y157" i="1"/>
  <c r="Z157" i="1"/>
  <c r="AA157" i="1"/>
  <c r="S158" i="1"/>
  <c r="T158" i="1"/>
  <c r="U158" i="1"/>
  <c r="V158" i="1"/>
  <c r="W158" i="1"/>
  <c r="X158" i="1"/>
  <c r="Y158" i="1"/>
  <c r="Z158" i="1"/>
  <c r="AA158" i="1"/>
  <c r="S159" i="1"/>
  <c r="T159" i="1"/>
  <c r="U159" i="1"/>
  <c r="V159" i="1"/>
  <c r="W159" i="1"/>
  <c r="X159" i="1"/>
  <c r="Y159" i="1"/>
  <c r="Z159" i="1"/>
  <c r="AA159" i="1"/>
  <c r="S160" i="1"/>
  <c r="T160" i="1"/>
  <c r="U160" i="1"/>
  <c r="V160" i="1"/>
  <c r="W160" i="1"/>
  <c r="X160" i="1"/>
  <c r="Y160" i="1"/>
  <c r="Z160" i="1"/>
  <c r="AA160" i="1"/>
  <c r="S161" i="1"/>
  <c r="T161" i="1"/>
  <c r="U161" i="1"/>
  <c r="V161" i="1"/>
  <c r="W161" i="1"/>
  <c r="X161" i="1"/>
  <c r="Y161" i="1"/>
  <c r="Z161" i="1"/>
  <c r="AA161" i="1"/>
  <c r="S162" i="1"/>
  <c r="T162" i="1"/>
  <c r="U162" i="1"/>
  <c r="V162" i="1"/>
  <c r="W162" i="1"/>
  <c r="X162" i="1"/>
  <c r="Y162" i="1"/>
  <c r="Z162" i="1"/>
  <c r="AA162" i="1"/>
  <c r="S163" i="1"/>
  <c r="T163" i="1"/>
  <c r="U163" i="1"/>
  <c r="V163" i="1"/>
  <c r="W163" i="1"/>
  <c r="X163" i="1"/>
  <c r="Y163" i="1"/>
  <c r="Z163" i="1"/>
  <c r="AA163" i="1"/>
  <c r="S164" i="1"/>
  <c r="T164" i="1"/>
  <c r="U164" i="1"/>
  <c r="V164" i="1"/>
  <c r="W164" i="1"/>
  <c r="X164" i="1"/>
  <c r="Y164" i="1"/>
  <c r="Z164" i="1"/>
  <c r="AA164" i="1"/>
  <c r="S165" i="1"/>
  <c r="T165" i="1"/>
  <c r="U165" i="1"/>
  <c r="V165" i="1"/>
  <c r="W165" i="1"/>
  <c r="X165" i="1"/>
  <c r="Y165" i="1"/>
  <c r="Z165" i="1"/>
  <c r="AA165" i="1"/>
  <c r="S166" i="1"/>
  <c r="T166" i="1"/>
  <c r="U166" i="1"/>
  <c r="V166" i="1"/>
  <c r="W166" i="1"/>
  <c r="X166" i="1"/>
  <c r="Y166" i="1"/>
  <c r="Z166" i="1"/>
  <c r="AA166" i="1"/>
  <c r="S167" i="1"/>
  <c r="T167" i="1"/>
  <c r="U167" i="1"/>
  <c r="V167" i="1"/>
  <c r="W167" i="1"/>
  <c r="X167" i="1"/>
  <c r="Y167" i="1"/>
  <c r="Z167" i="1"/>
  <c r="AA167" i="1"/>
  <c r="S168" i="1"/>
  <c r="T168" i="1"/>
  <c r="U168" i="1"/>
  <c r="V168" i="1"/>
  <c r="W168" i="1"/>
  <c r="X168" i="1"/>
  <c r="Y168" i="1"/>
  <c r="Z168" i="1"/>
  <c r="AA168" i="1"/>
  <c r="S169" i="1"/>
  <c r="T169" i="1"/>
  <c r="U169" i="1"/>
  <c r="V169" i="1"/>
  <c r="W169" i="1"/>
  <c r="X169" i="1"/>
  <c r="Y169" i="1"/>
  <c r="Z169" i="1"/>
  <c r="AA169" i="1"/>
  <c r="S170" i="1"/>
  <c r="T170" i="1"/>
  <c r="U170" i="1"/>
  <c r="V170" i="1"/>
  <c r="W170" i="1"/>
  <c r="X170" i="1"/>
  <c r="Y170" i="1"/>
  <c r="Z170" i="1"/>
  <c r="AA170" i="1"/>
  <c r="S171" i="1"/>
  <c r="T171" i="1"/>
  <c r="U171" i="1"/>
  <c r="V171" i="1"/>
  <c r="W171" i="1"/>
  <c r="X171" i="1"/>
  <c r="Y171" i="1"/>
  <c r="Z171" i="1"/>
  <c r="AA171" i="1"/>
  <c r="S172" i="1"/>
  <c r="T172" i="1"/>
  <c r="U172" i="1"/>
  <c r="V172" i="1"/>
  <c r="W172" i="1"/>
  <c r="X172" i="1"/>
  <c r="Y172" i="1"/>
  <c r="Z172" i="1"/>
  <c r="AA172" i="1"/>
  <c r="S173" i="1"/>
  <c r="T173" i="1"/>
  <c r="U173" i="1"/>
  <c r="V173" i="1"/>
  <c r="W173" i="1"/>
  <c r="X173" i="1"/>
  <c r="Y173" i="1"/>
  <c r="Z173" i="1"/>
  <c r="AA173" i="1"/>
  <c r="S174" i="1"/>
  <c r="T174" i="1"/>
  <c r="U174" i="1"/>
  <c r="V174" i="1"/>
  <c r="W174" i="1"/>
  <c r="X174" i="1"/>
  <c r="Y174" i="1"/>
  <c r="Z174" i="1"/>
  <c r="AA174" i="1"/>
  <c r="S175" i="1"/>
  <c r="T175" i="1"/>
  <c r="U175" i="1"/>
  <c r="V175" i="1"/>
  <c r="W175" i="1"/>
  <c r="X175" i="1"/>
  <c r="Y175" i="1"/>
  <c r="Z175" i="1"/>
  <c r="AA175" i="1"/>
  <c r="S176" i="1"/>
  <c r="T176" i="1"/>
  <c r="U176" i="1"/>
  <c r="V176" i="1"/>
  <c r="W176" i="1"/>
  <c r="X176" i="1"/>
  <c r="Y176" i="1"/>
  <c r="Z176" i="1"/>
  <c r="AA176" i="1"/>
  <c r="S177" i="1"/>
  <c r="T177" i="1"/>
  <c r="U177" i="1"/>
  <c r="V177" i="1"/>
  <c r="W177" i="1"/>
  <c r="X177" i="1"/>
  <c r="Y177" i="1"/>
  <c r="Z177" i="1"/>
  <c r="AA177" i="1"/>
  <c r="S178" i="1"/>
  <c r="T178" i="1"/>
  <c r="U178" i="1"/>
  <c r="V178" i="1"/>
  <c r="W178" i="1"/>
  <c r="X178" i="1"/>
  <c r="Y178" i="1"/>
  <c r="Z178" i="1"/>
  <c r="AA178" i="1"/>
  <c r="S179" i="1"/>
  <c r="T179" i="1"/>
  <c r="U179" i="1"/>
  <c r="V179" i="1"/>
  <c r="W179" i="1"/>
  <c r="X179" i="1"/>
  <c r="Y179" i="1"/>
  <c r="Z179" i="1"/>
  <c r="AA179" i="1"/>
  <c r="S180" i="1"/>
  <c r="T180" i="1"/>
  <c r="U180" i="1"/>
  <c r="V180" i="1"/>
  <c r="W180" i="1"/>
  <c r="X180" i="1"/>
  <c r="Y180" i="1"/>
  <c r="Z180" i="1"/>
  <c r="AA180" i="1"/>
  <c r="S181" i="1"/>
  <c r="T181" i="1"/>
  <c r="U181" i="1"/>
  <c r="V181" i="1"/>
  <c r="W181" i="1"/>
  <c r="X181" i="1"/>
  <c r="Y181" i="1"/>
  <c r="Z181" i="1"/>
  <c r="AA181" i="1"/>
  <c r="S182" i="1"/>
  <c r="T182" i="1"/>
  <c r="U182" i="1"/>
  <c r="V182" i="1"/>
  <c r="W182" i="1"/>
  <c r="X182" i="1"/>
  <c r="Y182" i="1"/>
  <c r="Z182" i="1"/>
  <c r="AA182" i="1"/>
  <c r="S183" i="1"/>
  <c r="T183" i="1"/>
  <c r="U183" i="1"/>
  <c r="V183" i="1"/>
  <c r="W183" i="1"/>
  <c r="X183" i="1"/>
  <c r="Y183" i="1"/>
  <c r="Z183" i="1"/>
  <c r="AA183" i="1"/>
  <c r="S184" i="1"/>
  <c r="T184" i="1"/>
  <c r="U184" i="1"/>
  <c r="V184" i="1"/>
  <c r="W184" i="1"/>
  <c r="X184" i="1"/>
  <c r="Y184" i="1"/>
  <c r="Z184" i="1"/>
  <c r="AA184" i="1"/>
  <c r="S185" i="1"/>
  <c r="T185" i="1"/>
  <c r="U185" i="1"/>
  <c r="V185" i="1"/>
  <c r="W185" i="1"/>
  <c r="X185" i="1"/>
  <c r="Y185" i="1"/>
  <c r="Z185" i="1"/>
  <c r="AA185" i="1"/>
  <c r="S186" i="1"/>
  <c r="T186" i="1"/>
  <c r="U186" i="1"/>
  <c r="V186" i="1"/>
  <c r="W186" i="1"/>
  <c r="X186" i="1"/>
  <c r="Y186" i="1"/>
  <c r="Z186" i="1"/>
  <c r="AA186" i="1"/>
  <c r="S187" i="1"/>
  <c r="T187" i="1"/>
  <c r="U187" i="1"/>
  <c r="V187" i="1"/>
  <c r="W187" i="1"/>
  <c r="X187" i="1"/>
  <c r="Y187" i="1"/>
  <c r="Z187" i="1"/>
  <c r="AA187" i="1"/>
  <c r="S188" i="1"/>
  <c r="T188" i="1"/>
  <c r="U188" i="1"/>
  <c r="V188" i="1"/>
  <c r="W188" i="1"/>
  <c r="X188" i="1"/>
  <c r="Y188" i="1"/>
  <c r="Z188" i="1"/>
  <c r="AA188" i="1"/>
  <c r="S189" i="1"/>
  <c r="T189" i="1"/>
  <c r="U189" i="1"/>
  <c r="V189" i="1"/>
  <c r="W189" i="1"/>
  <c r="X189" i="1"/>
  <c r="Y189" i="1"/>
  <c r="Z189" i="1"/>
  <c r="AA189" i="1"/>
  <c r="S190" i="1"/>
  <c r="T190" i="1"/>
  <c r="U190" i="1"/>
  <c r="V190" i="1"/>
  <c r="W190" i="1"/>
  <c r="X190" i="1"/>
  <c r="Y190" i="1"/>
  <c r="Z190" i="1"/>
  <c r="AA190" i="1"/>
  <c r="S191" i="1"/>
  <c r="T191" i="1"/>
  <c r="U191" i="1"/>
  <c r="V191" i="1"/>
  <c r="W191" i="1"/>
  <c r="X191" i="1"/>
  <c r="Y191" i="1"/>
  <c r="Z191" i="1"/>
  <c r="AA191" i="1"/>
  <c r="S192" i="1"/>
  <c r="T192" i="1"/>
  <c r="U192" i="1"/>
  <c r="V192" i="1"/>
  <c r="W192" i="1"/>
  <c r="X192" i="1"/>
  <c r="Y192" i="1"/>
  <c r="Z192" i="1"/>
  <c r="AA192" i="1"/>
  <c r="S193" i="1"/>
  <c r="T193" i="1"/>
  <c r="U193" i="1"/>
  <c r="V193" i="1"/>
  <c r="W193" i="1"/>
  <c r="X193" i="1"/>
  <c r="Y193" i="1"/>
  <c r="Z193" i="1"/>
  <c r="AA193" i="1"/>
  <c r="S194" i="1"/>
  <c r="T194" i="1"/>
  <c r="U194" i="1"/>
  <c r="V194" i="1"/>
  <c r="W194" i="1"/>
  <c r="X194" i="1"/>
  <c r="Y194" i="1"/>
  <c r="Z194" i="1"/>
  <c r="AA194" i="1"/>
  <c r="S195" i="1"/>
  <c r="T195" i="1"/>
  <c r="U195" i="1"/>
  <c r="V195" i="1"/>
  <c r="W195" i="1"/>
  <c r="X195" i="1"/>
  <c r="Y195" i="1"/>
  <c r="Z195" i="1"/>
  <c r="AA195" i="1"/>
  <c r="S196" i="1"/>
  <c r="T196" i="1"/>
  <c r="U196" i="1"/>
  <c r="V196" i="1"/>
  <c r="W196" i="1"/>
  <c r="X196" i="1"/>
  <c r="Y196" i="1"/>
  <c r="Z196" i="1"/>
  <c r="AA196" i="1"/>
  <c r="S197" i="1"/>
  <c r="T197" i="1"/>
  <c r="U197" i="1"/>
  <c r="V197" i="1"/>
  <c r="W197" i="1"/>
  <c r="X197" i="1"/>
  <c r="Y197" i="1"/>
  <c r="Z197" i="1"/>
  <c r="AA197" i="1"/>
  <c r="S198" i="1"/>
  <c r="T198" i="1"/>
  <c r="U198" i="1"/>
  <c r="V198" i="1"/>
  <c r="W198" i="1"/>
  <c r="X198" i="1"/>
  <c r="Y198" i="1"/>
  <c r="Z198" i="1"/>
  <c r="AA198" i="1"/>
  <c r="S199" i="1"/>
  <c r="T199" i="1"/>
  <c r="U199" i="1"/>
  <c r="V199" i="1"/>
  <c r="W199" i="1"/>
  <c r="X199" i="1"/>
  <c r="Y199" i="1"/>
  <c r="Z199" i="1"/>
  <c r="AA199" i="1"/>
  <c r="S200" i="1"/>
  <c r="T200" i="1"/>
  <c r="U200" i="1"/>
  <c r="V200" i="1"/>
  <c r="W200" i="1"/>
  <c r="X200" i="1"/>
  <c r="Y200" i="1"/>
  <c r="Z200" i="1"/>
  <c r="AA200" i="1"/>
  <c r="S201" i="1"/>
  <c r="T201" i="1"/>
  <c r="U201" i="1"/>
  <c r="V201" i="1"/>
  <c r="W201" i="1"/>
  <c r="X201" i="1"/>
  <c r="Y201" i="1"/>
  <c r="Z201" i="1"/>
  <c r="AA201" i="1"/>
  <c r="S202" i="1"/>
  <c r="T202" i="1"/>
  <c r="U202" i="1"/>
  <c r="V202" i="1"/>
  <c r="W202" i="1"/>
  <c r="X202" i="1"/>
  <c r="Y202" i="1"/>
  <c r="Z202" i="1"/>
  <c r="AA202" i="1"/>
  <c r="S203" i="1"/>
  <c r="T203" i="1"/>
  <c r="U203" i="1"/>
  <c r="V203" i="1"/>
  <c r="W203" i="1"/>
  <c r="X203" i="1"/>
  <c r="Y203" i="1"/>
  <c r="Z203" i="1"/>
  <c r="AA203" i="1"/>
  <c r="S204" i="1"/>
  <c r="T204" i="1"/>
  <c r="U204" i="1"/>
  <c r="V204" i="1"/>
  <c r="W204" i="1"/>
  <c r="X204" i="1"/>
  <c r="Y204" i="1"/>
  <c r="Z204" i="1"/>
  <c r="AA204" i="1"/>
  <c r="S205" i="1"/>
  <c r="T205" i="1"/>
  <c r="U205" i="1"/>
  <c r="V205" i="1"/>
  <c r="W205" i="1"/>
  <c r="X205" i="1"/>
  <c r="Y205" i="1"/>
  <c r="Z205" i="1"/>
  <c r="AA205" i="1"/>
  <c r="S206" i="1"/>
  <c r="T206" i="1"/>
  <c r="U206" i="1"/>
  <c r="V206" i="1"/>
  <c r="W206" i="1"/>
  <c r="X206" i="1"/>
  <c r="Y206" i="1"/>
  <c r="Z206" i="1"/>
  <c r="AA206" i="1"/>
  <c r="S207" i="1"/>
  <c r="T207" i="1"/>
  <c r="U207" i="1"/>
  <c r="V207" i="1"/>
  <c r="W207" i="1"/>
  <c r="X207" i="1"/>
  <c r="Y207" i="1"/>
  <c r="Z207" i="1"/>
  <c r="AA207" i="1"/>
  <c r="S208" i="1"/>
  <c r="T208" i="1"/>
  <c r="U208" i="1"/>
  <c r="V208" i="1"/>
  <c r="W208" i="1"/>
  <c r="X208" i="1"/>
  <c r="Y208" i="1"/>
  <c r="Z208" i="1"/>
  <c r="AA208" i="1"/>
  <c r="S209" i="1"/>
  <c r="T209" i="1"/>
  <c r="U209" i="1"/>
  <c r="V209" i="1"/>
  <c r="W209" i="1"/>
  <c r="X209" i="1"/>
  <c r="Y209" i="1"/>
  <c r="Z209" i="1"/>
  <c r="AA209" i="1"/>
  <c r="S210" i="1"/>
  <c r="T210" i="1"/>
  <c r="U210" i="1"/>
  <c r="V210" i="1"/>
  <c r="W210" i="1"/>
  <c r="X210" i="1"/>
  <c r="Y210" i="1"/>
  <c r="Z210" i="1"/>
  <c r="AA210" i="1"/>
  <c r="S211" i="1"/>
  <c r="T211" i="1"/>
  <c r="U211" i="1"/>
  <c r="V211" i="1"/>
  <c r="W211" i="1"/>
  <c r="X211" i="1"/>
  <c r="Y211" i="1"/>
  <c r="Z211" i="1"/>
  <c r="AA211" i="1"/>
  <c r="S212" i="1"/>
  <c r="T212" i="1"/>
  <c r="U212" i="1"/>
  <c r="V212" i="1"/>
  <c r="W212" i="1"/>
  <c r="X212" i="1"/>
  <c r="Y212" i="1"/>
  <c r="Z212" i="1"/>
  <c r="AA212" i="1"/>
  <c r="S213" i="1"/>
  <c r="T213" i="1"/>
  <c r="U213" i="1"/>
  <c r="V213" i="1"/>
  <c r="W213" i="1"/>
  <c r="X213" i="1"/>
  <c r="Y213" i="1"/>
  <c r="Z213" i="1"/>
  <c r="AA213" i="1"/>
  <c r="S214" i="1"/>
  <c r="T214" i="1"/>
  <c r="U214" i="1"/>
  <c r="V214" i="1"/>
  <c r="W214" i="1"/>
  <c r="X214" i="1"/>
  <c r="Y214" i="1"/>
  <c r="Z214" i="1"/>
  <c r="AA214" i="1"/>
  <c r="S215" i="1"/>
  <c r="T215" i="1"/>
  <c r="U215" i="1"/>
  <c r="V215" i="1"/>
  <c r="W215" i="1"/>
  <c r="X215" i="1"/>
  <c r="Y215" i="1"/>
  <c r="Z215" i="1"/>
  <c r="AA215" i="1"/>
  <c r="S216" i="1"/>
  <c r="T216" i="1"/>
  <c r="U216" i="1"/>
  <c r="V216" i="1"/>
  <c r="W216" i="1"/>
  <c r="X216" i="1"/>
  <c r="Y216" i="1"/>
  <c r="Z216" i="1"/>
  <c r="AA216" i="1"/>
  <c r="S217" i="1"/>
  <c r="T217" i="1"/>
  <c r="U217" i="1"/>
  <c r="V217" i="1"/>
  <c r="W217" i="1"/>
  <c r="X217" i="1"/>
  <c r="Y217" i="1"/>
  <c r="Z217" i="1"/>
  <c r="AA217" i="1"/>
  <c r="S218" i="1"/>
  <c r="T218" i="1"/>
  <c r="U218" i="1"/>
  <c r="V218" i="1"/>
  <c r="W218" i="1"/>
  <c r="X218" i="1"/>
  <c r="Y218" i="1"/>
  <c r="Z218" i="1"/>
  <c r="AA218" i="1"/>
  <c r="S219" i="1"/>
  <c r="T219" i="1"/>
  <c r="U219" i="1"/>
  <c r="V219" i="1"/>
  <c r="W219" i="1"/>
  <c r="X219" i="1"/>
  <c r="Y219" i="1"/>
  <c r="Z219" i="1"/>
  <c r="AA219" i="1"/>
  <c r="S220" i="1"/>
  <c r="T220" i="1"/>
  <c r="U220" i="1"/>
  <c r="V220" i="1"/>
  <c r="W220" i="1"/>
  <c r="X220" i="1"/>
  <c r="Y220" i="1"/>
  <c r="Z220" i="1"/>
  <c r="AA220" i="1"/>
  <c r="S221" i="1"/>
  <c r="T221" i="1"/>
  <c r="U221" i="1"/>
  <c r="V221" i="1"/>
  <c r="W221" i="1"/>
  <c r="X221" i="1"/>
  <c r="Y221" i="1"/>
  <c r="Z221" i="1"/>
  <c r="AA221" i="1"/>
  <c r="S222" i="1"/>
  <c r="T222" i="1"/>
  <c r="U222" i="1"/>
  <c r="V222" i="1"/>
  <c r="W222" i="1"/>
  <c r="X222" i="1"/>
  <c r="Y222" i="1"/>
  <c r="Z222" i="1"/>
  <c r="AA222" i="1"/>
  <c r="S223" i="1"/>
  <c r="T223" i="1"/>
  <c r="U223" i="1"/>
  <c r="V223" i="1"/>
  <c r="W223" i="1"/>
  <c r="X223" i="1"/>
  <c r="Y223" i="1"/>
  <c r="Z223" i="1"/>
  <c r="AA223" i="1"/>
  <c r="S224" i="1"/>
  <c r="T224" i="1"/>
  <c r="U224" i="1"/>
  <c r="V224" i="1"/>
  <c r="W224" i="1"/>
  <c r="X224" i="1"/>
  <c r="Y224" i="1"/>
  <c r="Z224" i="1"/>
  <c r="AA224" i="1"/>
  <c r="S225" i="1"/>
  <c r="T225" i="1"/>
  <c r="U225" i="1"/>
  <c r="V225" i="1"/>
  <c r="W225" i="1"/>
  <c r="X225" i="1"/>
  <c r="Y225" i="1"/>
  <c r="Z225" i="1"/>
  <c r="AA225" i="1"/>
  <c r="S226" i="1"/>
  <c r="T226" i="1"/>
  <c r="U226" i="1"/>
  <c r="V226" i="1"/>
  <c r="W226" i="1"/>
  <c r="X226" i="1"/>
  <c r="Y226" i="1"/>
  <c r="Z226" i="1"/>
  <c r="AA226" i="1"/>
  <c r="S227" i="1"/>
  <c r="T227" i="1"/>
  <c r="U227" i="1"/>
  <c r="V227" i="1"/>
  <c r="W227" i="1"/>
  <c r="X227" i="1"/>
  <c r="Y227" i="1"/>
  <c r="Z227" i="1"/>
  <c r="AA227" i="1"/>
  <c r="S228" i="1"/>
  <c r="T228" i="1"/>
  <c r="U228" i="1"/>
  <c r="V228" i="1"/>
  <c r="W228" i="1"/>
  <c r="X228" i="1"/>
  <c r="Y228" i="1"/>
  <c r="Z228" i="1"/>
  <c r="AA228" i="1"/>
  <c r="S229" i="1"/>
  <c r="T229" i="1"/>
  <c r="U229" i="1"/>
  <c r="V229" i="1"/>
  <c r="W229" i="1"/>
  <c r="X229" i="1"/>
  <c r="Y229" i="1"/>
  <c r="Z229" i="1"/>
  <c r="AA229" i="1"/>
  <c r="S230" i="1"/>
  <c r="T230" i="1"/>
  <c r="U230" i="1"/>
  <c r="V230" i="1"/>
  <c r="W230" i="1"/>
  <c r="X230" i="1"/>
  <c r="Y230" i="1"/>
  <c r="Z230" i="1"/>
  <c r="AA230" i="1"/>
  <c r="S231" i="1"/>
  <c r="T231" i="1"/>
  <c r="U231" i="1"/>
  <c r="V231" i="1"/>
  <c r="W231" i="1"/>
  <c r="X231" i="1"/>
  <c r="Y231" i="1"/>
  <c r="Z231" i="1"/>
  <c r="AA231" i="1"/>
  <c r="S232" i="1"/>
  <c r="T232" i="1"/>
  <c r="U232" i="1"/>
  <c r="V232" i="1"/>
  <c r="W232" i="1"/>
  <c r="X232" i="1"/>
  <c r="Y232" i="1"/>
  <c r="Z232" i="1"/>
  <c r="AA232" i="1"/>
  <c r="S233" i="1"/>
  <c r="T233" i="1"/>
  <c r="U233" i="1"/>
  <c r="V233" i="1"/>
  <c r="W233" i="1"/>
  <c r="X233" i="1"/>
  <c r="Y233" i="1"/>
  <c r="Z233" i="1"/>
  <c r="AA233" i="1"/>
  <c r="S234" i="1"/>
  <c r="T234" i="1"/>
  <c r="U234" i="1"/>
  <c r="V234" i="1"/>
  <c r="W234" i="1"/>
  <c r="X234" i="1"/>
  <c r="Y234" i="1"/>
  <c r="Z234" i="1"/>
  <c r="AA234" i="1"/>
  <c r="S235" i="1"/>
  <c r="T235" i="1"/>
  <c r="U235" i="1"/>
  <c r="V235" i="1"/>
  <c r="W235" i="1"/>
  <c r="X235" i="1"/>
  <c r="Y235" i="1"/>
  <c r="Z235" i="1"/>
  <c r="AA235" i="1"/>
  <c r="S236" i="1"/>
  <c r="T236" i="1"/>
  <c r="U236" i="1"/>
  <c r="V236" i="1"/>
  <c r="W236" i="1"/>
  <c r="X236" i="1"/>
  <c r="Y236" i="1"/>
  <c r="Z236" i="1"/>
  <c r="AA236" i="1"/>
  <c r="S237" i="1"/>
  <c r="T237" i="1"/>
  <c r="U237" i="1"/>
  <c r="V237" i="1"/>
  <c r="W237" i="1"/>
  <c r="X237" i="1"/>
  <c r="Y237" i="1"/>
  <c r="Z237" i="1"/>
  <c r="AA237" i="1"/>
  <c r="S238" i="1"/>
  <c r="T238" i="1"/>
  <c r="U238" i="1"/>
  <c r="V238" i="1"/>
  <c r="W238" i="1"/>
  <c r="X238" i="1"/>
  <c r="Y238" i="1"/>
  <c r="Z238" i="1"/>
  <c r="AA238" i="1"/>
  <c r="S239" i="1"/>
  <c r="T239" i="1"/>
  <c r="U239" i="1"/>
  <c r="V239" i="1"/>
  <c r="W239" i="1"/>
  <c r="X239" i="1"/>
  <c r="Y239" i="1"/>
  <c r="Z239" i="1"/>
  <c r="AA239" i="1"/>
  <c r="S240" i="1"/>
  <c r="T240" i="1"/>
  <c r="U240" i="1"/>
  <c r="V240" i="1"/>
  <c r="W240" i="1"/>
  <c r="X240" i="1"/>
  <c r="Y240" i="1"/>
  <c r="Z240" i="1"/>
  <c r="AA240" i="1"/>
  <c r="S241" i="1"/>
  <c r="T241" i="1"/>
  <c r="U241" i="1"/>
  <c r="V241" i="1"/>
  <c r="W241" i="1"/>
  <c r="X241" i="1"/>
  <c r="Y241" i="1"/>
  <c r="Z241" i="1"/>
  <c r="AA241" i="1"/>
  <c r="S242" i="1"/>
  <c r="T242" i="1"/>
  <c r="U242" i="1"/>
  <c r="V242" i="1"/>
  <c r="W242" i="1"/>
  <c r="X242" i="1"/>
  <c r="Y242" i="1"/>
  <c r="Z242" i="1"/>
  <c r="AA242" i="1"/>
  <c r="S243" i="1"/>
  <c r="T243" i="1"/>
  <c r="U243" i="1"/>
  <c r="V243" i="1"/>
  <c r="W243" i="1"/>
  <c r="X243" i="1"/>
  <c r="Y243" i="1"/>
  <c r="Z243" i="1"/>
  <c r="AA243" i="1"/>
  <c r="S244" i="1"/>
  <c r="T244" i="1"/>
  <c r="U244" i="1"/>
  <c r="V244" i="1"/>
  <c r="W244" i="1"/>
  <c r="X244" i="1"/>
  <c r="Y244" i="1"/>
  <c r="Z244" i="1"/>
  <c r="AA244" i="1"/>
  <c r="S245" i="1"/>
  <c r="T245" i="1"/>
  <c r="U245" i="1"/>
  <c r="V245" i="1"/>
  <c r="W245" i="1"/>
  <c r="X245" i="1"/>
  <c r="Y245" i="1"/>
  <c r="Z245" i="1"/>
  <c r="AA245" i="1"/>
  <c r="S246" i="1"/>
  <c r="T246" i="1"/>
  <c r="U246" i="1"/>
  <c r="V246" i="1"/>
  <c r="W246" i="1"/>
  <c r="X246" i="1"/>
  <c r="Y246" i="1"/>
  <c r="Z246" i="1"/>
  <c r="AA246" i="1"/>
  <c r="S247" i="1"/>
  <c r="T247" i="1"/>
  <c r="U247" i="1"/>
  <c r="V247" i="1"/>
  <c r="W247" i="1"/>
  <c r="X247" i="1"/>
  <c r="Y247" i="1"/>
  <c r="Z247" i="1"/>
  <c r="AA247" i="1"/>
  <c r="S248" i="1"/>
  <c r="T248" i="1"/>
  <c r="U248" i="1"/>
  <c r="V248" i="1"/>
  <c r="W248" i="1"/>
  <c r="X248" i="1"/>
  <c r="Y248" i="1"/>
  <c r="Z248" i="1"/>
  <c r="AA248" i="1"/>
  <c r="S249" i="1"/>
  <c r="T249" i="1"/>
  <c r="U249" i="1"/>
  <c r="V249" i="1"/>
  <c r="W249" i="1"/>
  <c r="X249" i="1"/>
  <c r="Y249" i="1"/>
  <c r="Z249" i="1"/>
  <c r="AA249" i="1"/>
  <c r="S250" i="1"/>
  <c r="T250" i="1"/>
  <c r="U250" i="1"/>
  <c r="V250" i="1"/>
  <c r="W250" i="1"/>
  <c r="X250" i="1"/>
  <c r="Y250" i="1"/>
  <c r="Z250" i="1"/>
  <c r="AA250" i="1"/>
  <c r="S251" i="1"/>
  <c r="T251" i="1"/>
  <c r="U251" i="1"/>
  <c r="V251" i="1"/>
  <c r="W251" i="1"/>
  <c r="X251" i="1"/>
  <c r="Y251" i="1"/>
  <c r="Z251" i="1"/>
  <c r="AA251" i="1"/>
  <c r="S252" i="1"/>
  <c r="T252" i="1"/>
  <c r="U252" i="1"/>
  <c r="V252" i="1"/>
  <c r="W252" i="1"/>
  <c r="X252" i="1"/>
  <c r="Y252" i="1"/>
  <c r="Z252" i="1"/>
  <c r="AA252" i="1"/>
  <c r="S253" i="1"/>
  <c r="T253" i="1"/>
  <c r="U253" i="1"/>
  <c r="V253" i="1"/>
  <c r="W253" i="1"/>
  <c r="X253" i="1"/>
  <c r="Y253" i="1"/>
  <c r="Z253" i="1"/>
  <c r="AA253" i="1"/>
  <c r="S254" i="1"/>
  <c r="T254" i="1"/>
  <c r="U254" i="1"/>
  <c r="V254" i="1"/>
  <c r="W254" i="1"/>
  <c r="X254" i="1"/>
  <c r="Y254" i="1"/>
  <c r="Z254" i="1"/>
  <c r="AA254" i="1"/>
  <c r="S255" i="1"/>
  <c r="T255" i="1"/>
  <c r="U255" i="1"/>
  <c r="V255" i="1"/>
  <c r="W255" i="1"/>
  <c r="X255" i="1"/>
  <c r="Y255" i="1"/>
  <c r="Z255" i="1"/>
  <c r="AA255" i="1"/>
  <c r="S256" i="1"/>
  <c r="T256" i="1"/>
  <c r="U256" i="1"/>
  <c r="V256" i="1"/>
  <c r="W256" i="1"/>
  <c r="X256" i="1"/>
  <c r="Y256" i="1"/>
  <c r="Z256" i="1"/>
  <c r="AA256" i="1"/>
  <c r="S257" i="1"/>
  <c r="T257" i="1"/>
  <c r="U257" i="1"/>
  <c r="V257" i="1"/>
  <c r="W257" i="1"/>
  <c r="X257" i="1"/>
  <c r="Y257" i="1"/>
  <c r="Z257" i="1"/>
  <c r="AA257" i="1"/>
  <c r="S258" i="1"/>
  <c r="T258" i="1"/>
  <c r="U258" i="1"/>
  <c r="V258" i="1"/>
  <c r="W258" i="1"/>
  <c r="X258" i="1"/>
  <c r="Y258" i="1"/>
  <c r="Z258" i="1"/>
  <c r="AA258" i="1"/>
  <c r="S259" i="1"/>
  <c r="T259" i="1"/>
  <c r="U259" i="1"/>
  <c r="V259" i="1"/>
  <c r="W259" i="1"/>
  <c r="X259" i="1"/>
  <c r="Y259" i="1"/>
  <c r="Z259" i="1"/>
  <c r="AA259" i="1"/>
  <c r="S260" i="1"/>
  <c r="T260" i="1"/>
  <c r="U260" i="1"/>
  <c r="V260" i="1"/>
  <c r="W260" i="1"/>
  <c r="X260" i="1"/>
  <c r="Y260" i="1"/>
  <c r="Z260" i="1"/>
  <c r="AA260" i="1"/>
  <c r="S261" i="1"/>
  <c r="T261" i="1"/>
  <c r="U261" i="1"/>
  <c r="V261" i="1"/>
  <c r="W261" i="1"/>
  <c r="X261" i="1"/>
  <c r="Y261" i="1"/>
  <c r="Z261" i="1"/>
  <c r="AA261" i="1"/>
  <c r="S262" i="1"/>
  <c r="T262" i="1"/>
  <c r="U262" i="1"/>
  <c r="V262" i="1"/>
  <c r="W262" i="1"/>
  <c r="X262" i="1"/>
  <c r="Y262" i="1"/>
  <c r="Z262" i="1"/>
  <c r="AA262" i="1"/>
  <c r="S263" i="1"/>
  <c r="T263" i="1"/>
  <c r="U263" i="1"/>
  <c r="V263" i="1"/>
  <c r="W263" i="1"/>
  <c r="X263" i="1"/>
  <c r="Y263" i="1"/>
  <c r="Z263" i="1"/>
  <c r="AA263" i="1"/>
  <c r="S264" i="1"/>
  <c r="T264" i="1"/>
  <c r="U264" i="1"/>
  <c r="V264" i="1"/>
  <c r="W264" i="1"/>
  <c r="X264" i="1"/>
  <c r="Y264" i="1"/>
  <c r="Z264" i="1"/>
  <c r="AA264" i="1"/>
  <c r="S265" i="1"/>
  <c r="T265" i="1"/>
  <c r="U265" i="1"/>
  <c r="V265" i="1"/>
  <c r="W265" i="1"/>
  <c r="X265" i="1"/>
  <c r="Y265" i="1"/>
  <c r="Z265" i="1"/>
  <c r="AA265" i="1"/>
  <c r="S266" i="1"/>
  <c r="T266" i="1"/>
  <c r="U266" i="1"/>
  <c r="V266" i="1"/>
  <c r="W266" i="1"/>
  <c r="X266" i="1"/>
  <c r="Y266" i="1"/>
  <c r="Z266" i="1"/>
  <c r="AA266" i="1"/>
  <c r="S267" i="1"/>
  <c r="T267" i="1"/>
  <c r="U267" i="1"/>
  <c r="V267" i="1"/>
  <c r="W267" i="1"/>
  <c r="X267" i="1"/>
  <c r="Y267" i="1"/>
  <c r="Z267" i="1"/>
  <c r="AA267" i="1"/>
  <c r="S268" i="1"/>
  <c r="T268" i="1"/>
  <c r="U268" i="1"/>
  <c r="V268" i="1"/>
  <c r="W268" i="1"/>
  <c r="X268" i="1"/>
  <c r="Y268" i="1"/>
  <c r="Z268" i="1"/>
  <c r="AA268" i="1"/>
  <c r="S269" i="1"/>
  <c r="T269" i="1"/>
  <c r="U269" i="1"/>
  <c r="V269" i="1"/>
  <c r="W269" i="1"/>
  <c r="X269" i="1"/>
  <c r="Y269" i="1"/>
  <c r="Z269" i="1"/>
  <c r="AA269" i="1"/>
  <c r="S270" i="1"/>
  <c r="T270" i="1"/>
  <c r="U270" i="1"/>
  <c r="V270" i="1"/>
  <c r="W270" i="1"/>
  <c r="X270" i="1"/>
  <c r="Y270" i="1"/>
  <c r="Z270" i="1"/>
  <c r="AA270" i="1"/>
  <c r="S271" i="1"/>
  <c r="T271" i="1"/>
  <c r="U271" i="1"/>
  <c r="V271" i="1"/>
  <c r="W271" i="1"/>
  <c r="X271" i="1"/>
  <c r="Y271" i="1"/>
  <c r="Z271" i="1"/>
  <c r="AA271" i="1"/>
  <c r="S272" i="1"/>
  <c r="T272" i="1"/>
  <c r="U272" i="1"/>
  <c r="V272" i="1"/>
  <c r="W272" i="1"/>
  <c r="X272" i="1"/>
  <c r="Y272" i="1"/>
  <c r="Z272" i="1"/>
  <c r="AA272" i="1"/>
  <c r="S273" i="1"/>
  <c r="T273" i="1"/>
  <c r="U273" i="1"/>
  <c r="V273" i="1"/>
  <c r="W273" i="1"/>
  <c r="X273" i="1"/>
  <c r="Y273" i="1"/>
  <c r="Z273" i="1"/>
  <c r="AA273" i="1"/>
  <c r="S274" i="1"/>
  <c r="T274" i="1"/>
  <c r="U274" i="1"/>
  <c r="V274" i="1"/>
  <c r="W274" i="1"/>
  <c r="X274" i="1"/>
  <c r="Y274" i="1"/>
  <c r="Z274" i="1"/>
  <c r="AA274" i="1"/>
  <c r="S275" i="1"/>
  <c r="T275" i="1"/>
  <c r="U275" i="1"/>
  <c r="V275" i="1"/>
  <c r="W275" i="1"/>
  <c r="X275" i="1"/>
  <c r="Y275" i="1"/>
  <c r="Z275" i="1"/>
  <c r="AA275" i="1"/>
  <c r="S276" i="1"/>
  <c r="T276" i="1"/>
  <c r="U276" i="1"/>
  <c r="V276" i="1"/>
  <c r="W276" i="1"/>
  <c r="X276" i="1"/>
  <c r="Y276" i="1"/>
  <c r="Z276" i="1"/>
  <c r="AA276" i="1"/>
  <c r="S277" i="1"/>
  <c r="T277" i="1"/>
  <c r="U277" i="1"/>
  <c r="V277" i="1"/>
  <c r="W277" i="1"/>
  <c r="X277" i="1"/>
  <c r="Y277" i="1"/>
  <c r="Z277" i="1"/>
  <c r="AA277" i="1"/>
  <c r="S278" i="1"/>
  <c r="T278" i="1"/>
  <c r="U278" i="1"/>
  <c r="V278" i="1"/>
  <c r="W278" i="1"/>
  <c r="X278" i="1"/>
  <c r="Y278" i="1"/>
  <c r="Z278" i="1"/>
  <c r="AA278" i="1"/>
  <c r="S279" i="1"/>
  <c r="T279" i="1"/>
  <c r="U279" i="1"/>
  <c r="V279" i="1"/>
  <c r="W279" i="1"/>
  <c r="X279" i="1"/>
  <c r="Y279" i="1"/>
  <c r="Z279" i="1"/>
  <c r="AA279" i="1"/>
  <c r="S281" i="1"/>
  <c r="T281" i="1"/>
  <c r="U281" i="1"/>
  <c r="V281" i="1"/>
  <c r="W281" i="1"/>
  <c r="X281" i="1"/>
  <c r="Y281" i="1"/>
  <c r="Z281" i="1"/>
  <c r="AA281" i="1"/>
  <c r="S282" i="1"/>
  <c r="T282" i="1"/>
  <c r="U282" i="1"/>
  <c r="V282" i="1"/>
  <c r="W282" i="1"/>
  <c r="X282" i="1"/>
  <c r="Y282" i="1"/>
  <c r="Z282" i="1"/>
  <c r="AA282" i="1"/>
  <c r="S283" i="1"/>
  <c r="T283" i="1"/>
  <c r="U283" i="1"/>
  <c r="V283" i="1"/>
  <c r="W283" i="1"/>
  <c r="X283" i="1"/>
  <c r="Y283" i="1"/>
  <c r="Z283" i="1"/>
  <c r="AA283" i="1"/>
  <c r="S284" i="1"/>
  <c r="T284" i="1"/>
  <c r="U284" i="1"/>
  <c r="V284" i="1"/>
  <c r="W284" i="1"/>
  <c r="X284" i="1"/>
  <c r="Y284" i="1"/>
  <c r="Z284" i="1"/>
  <c r="AA284" i="1"/>
  <c r="S285" i="1"/>
  <c r="T285" i="1"/>
  <c r="U285" i="1"/>
  <c r="V285" i="1"/>
  <c r="W285" i="1"/>
  <c r="X285" i="1"/>
  <c r="Y285" i="1"/>
  <c r="Z285" i="1"/>
  <c r="AA285" i="1"/>
  <c r="S286" i="1"/>
  <c r="T286" i="1"/>
  <c r="U286" i="1"/>
  <c r="V286" i="1"/>
  <c r="W286" i="1"/>
  <c r="X286" i="1"/>
  <c r="Y286" i="1"/>
  <c r="Z286" i="1"/>
  <c r="AA286" i="1"/>
  <c r="S287" i="1"/>
  <c r="T287" i="1"/>
  <c r="U287" i="1"/>
  <c r="V287" i="1"/>
  <c r="W287" i="1"/>
  <c r="X287" i="1"/>
  <c r="Y287" i="1"/>
  <c r="Z287" i="1"/>
  <c r="AA287" i="1"/>
  <c r="S288" i="1"/>
  <c r="T288" i="1"/>
  <c r="U288" i="1"/>
  <c r="V288" i="1"/>
  <c r="W288" i="1"/>
  <c r="X288" i="1"/>
  <c r="Y288" i="1"/>
  <c r="Z288" i="1"/>
  <c r="AA288" i="1"/>
  <c r="S289" i="1"/>
  <c r="T289" i="1"/>
  <c r="U289" i="1"/>
  <c r="V289" i="1"/>
  <c r="W289" i="1"/>
  <c r="X289" i="1"/>
  <c r="Y289" i="1"/>
  <c r="Z289" i="1"/>
  <c r="AA289" i="1"/>
  <c r="S290" i="1"/>
  <c r="T290" i="1"/>
  <c r="U290" i="1"/>
  <c r="V290" i="1"/>
  <c r="W290" i="1"/>
  <c r="X290" i="1"/>
  <c r="Y290" i="1"/>
  <c r="Z290" i="1"/>
  <c r="AA290" i="1"/>
  <c r="S291" i="1"/>
  <c r="T291" i="1"/>
  <c r="U291" i="1"/>
  <c r="V291" i="1"/>
  <c r="W291" i="1"/>
  <c r="X291" i="1"/>
  <c r="Y291" i="1"/>
  <c r="Z291" i="1"/>
  <c r="AA291" i="1"/>
  <c r="S292" i="1"/>
  <c r="T292" i="1"/>
  <c r="U292" i="1"/>
  <c r="V292" i="1"/>
  <c r="W292" i="1"/>
  <c r="X292" i="1"/>
  <c r="Y292" i="1"/>
  <c r="Z292" i="1"/>
  <c r="AA292" i="1"/>
  <c r="S293" i="1"/>
  <c r="T293" i="1"/>
  <c r="U293" i="1"/>
  <c r="V293" i="1"/>
  <c r="W293" i="1"/>
  <c r="X293" i="1"/>
  <c r="Y293" i="1"/>
  <c r="Z293" i="1"/>
  <c r="AA293" i="1"/>
  <c r="S294" i="1"/>
  <c r="T294" i="1"/>
  <c r="U294" i="1"/>
  <c r="V294" i="1"/>
  <c r="W294" i="1"/>
  <c r="X294" i="1"/>
  <c r="Y294" i="1"/>
  <c r="Z294" i="1"/>
  <c r="AA294" i="1"/>
  <c r="S295" i="1"/>
  <c r="T295" i="1"/>
  <c r="U295" i="1"/>
  <c r="V295" i="1"/>
  <c r="W295" i="1"/>
  <c r="X295" i="1"/>
  <c r="Y295" i="1"/>
  <c r="Z295" i="1"/>
  <c r="AA295" i="1"/>
  <c r="S296" i="1"/>
  <c r="T296" i="1"/>
  <c r="U296" i="1"/>
  <c r="V296" i="1"/>
  <c r="W296" i="1"/>
  <c r="X296" i="1"/>
  <c r="Y296" i="1"/>
  <c r="Z296" i="1"/>
  <c r="AA296" i="1"/>
  <c r="S297" i="1"/>
  <c r="T297" i="1"/>
  <c r="U297" i="1"/>
  <c r="V297" i="1"/>
  <c r="W297" i="1"/>
  <c r="X297" i="1"/>
  <c r="Y297" i="1"/>
  <c r="Z297" i="1"/>
  <c r="AA297" i="1"/>
  <c r="S298" i="1"/>
  <c r="T298" i="1"/>
  <c r="U298" i="1"/>
  <c r="V298" i="1"/>
  <c r="W298" i="1"/>
  <c r="X298" i="1"/>
  <c r="Y298" i="1"/>
  <c r="Z298" i="1"/>
  <c r="AA298" i="1"/>
  <c r="S299" i="1"/>
  <c r="T299" i="1"/>
  <c r="U299" i="1"/>
  <c r="V299" i="1"/>
  <c r="W299" i="1"/>
  <c r="X299" i="1"/>
  <c r="Y299" i="1"/>
  <c r="Z299" i="1"/>
  <c r="AA299" i="1"/>
  <c r="S300" i="1"/>
  <c r="T300" i="1"/>
  <c r="U300" i="1"/>
  <c r="V300" i="1"/>
  <c r="W300" i="1"/>
  <c r="X300" i="1"/>
  <c r="Y300" i="1"/>
  <c r="Z300" i="1"/>
  <c r="AA300" i="1"/>
  <c r="S301" i="1"/>
  <c r="T301" i="1"/>
  <c r="U301" i="1"/>
  <c r="V301" i="1"/>
  <c r="W301" i="1"/>
  <c r="X301" i="1"/>
  <c r="Y301" i="1"/>
  <c r="Z301" i="1"/>
  <c r="AA301" i="1"/>
  <c r="S302" i="1"/>
  <c r="T302" i="1"/>
  <c r="U302" i="1"/>
  <c r="V302" i="1"/>
  <c r="W302" i="1"/>
  <c r="X302" i="1"/>
  <c r="Y302" i="1"/>
  <c r="Z302" i="1"/>
  <c r="AA302" i="1"/>
  <c r="S303" i="1"/>
  <c r="T303" i="1"/>
  <c r="U303" i="1"/>
  <c r="V303" i="1"/>
  <c r="W303" i="1"/>
  <c r="X303" i="1"/>
  <c r="Y303" i="1"/>
  <c r="Z303" i="1"/>
  <c r="AA303" i="1"/>
  <c r="S304" i="1"/>
  <c r="T304" i="1"/>
  <c r="U304" i="1"/>
  <c r="V304" i="1"/>
  <c r="W304" i="1"/>
  <c r="X304" i="1"/>
  <c r="Y304" i="1"/>
  <c r="Z304" i="1"/>
  <c r="AA304" i="1"/>
  <c r="S305" i="1"/>
  <c r="T305" i="1"/>
  <c r="U305" i="1"/>
  <c r="V305" i="1"/>
  <c r="W305" i="1"/>
  <c r="X305" i="1"/>
  <c r="Y305" i="1"/>
  <c r="Z305" i="1"/>
  <c r="AA305" i="1"/>
  <c r="S306" i="1"/>
  <c r="T306" i="1"/>
  <c r="U306" i="1"/>
  <c r="V306" i="1"/>
  <c r="W306" i="1"/>
  <c r="X306" i="1"/>
  <c r="Y306" i="1"/>
  <c r="Z306" i="1"/>
  <c r="AA306" i="1"/>
  <c r="S307" i="1"/>
  <c r="T307" i="1"/>
  <c r="U307" i="1"/>
  <c r="V307" i="1"/>
  <c r="W307" i="1"/>
  <c r="X307" i="1"/>
  <c r="Y307" i="1"/>
  <c r="Z307" i="1"/>
  <c r="AA307" i="1"/>
  <c r="S308" i="1"/>
  <c r="T308" i="1"/>
  <c r="U308" i="1"/>
  <c r="V308" i="1"/>
  <c r="W308" i="1"/>
  <c r="X308" i="1"/>
  <c r="Y308" i="1"/>
  <c r="Z308" i="1"/>
  <c r="AA308" i="1"/>
  <c r="S309" i="1"/>
  <c r="T309" i="1"/>
  <c r="U309" i="1"/>
  <c r="V309" i="1"/>
  <c r="W309" i="1"/>
  <c r="X309" i="1"/>
  <c r="Y309" i="1"/>
  <c r="Z309" i="1"/>
  <c r="AA309" i="1"/>
  <c r="S310" i="1"/>
  <c r="T310" i="1"/>
  <c r="U310" i="1"/>
  <c r="V310" i="1"/>
  <c r="W310" i="1"/>
  <c r="X310" i="1"/>
  <c r="Y310" i="1"/>
  <c r="Z310" i="1"/>
  <c r="AA310" i="1"/>
  <c r="S311" i="1"/>
  <c r="T311" i="1"/>
  <c r="U311" i="1"/>
  <c r="V311" i="1"/>
  <c r="W311" i="1"/>
  <c r="X311" i="1"/>
  <c r="Y311" i="1"/>
  <c r="Z311" i="1"/>
  <c r="AA311" i="1"/>
  <c r="S312" i="1"/>
  <c r="T312" i="1"/>
  <c r="U312" i="1"/>
  <c r="V312" i="1"/>
  <c r="W312" i="1"/>
  <c r="X312" i="1"/>
  <c r="Y312" i="1"/>
  <c r="Z312" i="1"/>
  <c r="AA312" i="1"/>
  <c r="S313" i="1"/>
  <c r="T313" i="1"/>
  <c r="U313" i="1"/>
  <c r="V313" i="1"/>
  <c r="W313" i="1"/>
  <c r="X313" i="1"/>
  <c r="Y313" i="1"/>
  <c r="Z313" i="1"/>
  <c r="AA313" i="1"/>
  <c r="S314" i="1"/>
  <c r="T314" i="1"/>
  <c r="U314" i="1"/>
  <c r="V314" i="1"/>
  <c r="W314" i="1"/>
  <c r="X314" i="1"/>
  <c r="Y314" i="1"/>
  <c r="Z314" i="1"/>
  <c r="AA314" i="1"/>
  <c r="S315" i="1"/>
  <c r="T315" i="1"/>
  <c r="U315" i="1"/>
  <c r="V315" i="1"/>
  <c r="W315" i="1"/>
  <c r="X315" i="1"/>
  <c r="Y315" i="1"/>
  <c r="Z315" i="1"/>
  <c r="AA315" i="1"/>
  <c r="S316" i="1"/>
  <c r="T316" i="1"/>
  <c r="U316" i="1"/>
  <c r="V316" i="1"/>
  <c r="W316" i="1"/>
  <c r="X316" i="1"/>
  <c r="Y316" i="1"/>
  <c r="Z316" i="1"/>
  <c r="AA316" i="1"/>
  <c r="S317" i="1"/>
  <c r="T317" i="1"/>
  <c r="U317" i="1"/>
  <c r="V317" i="1"/>
  <c r="W317" i="1"/>
  <c r="X317" i="1"/>
  <c r="Y317" i="1"/>
  <c r="Z317" i="1"/>
  <c r="AA317" i="1"/>
  <c r="S318" i="1"/>
  <c r="T318" i="1"/>
  <c r="U318" i="1"/>
  <c r="V318" i="1"/>
  <c r="W318" i="1"/>
  <c r="X318" i="1"/>
  <c r="Y318" i="1"/>
  <c r="Z318" i="1"/>
  <c r="AA318" i="1"/>
  <c r="S319" i="1"/>
  <c r="T319" i="1"/>
  <c r="U319" i="1"/>
  <c r="V319" i="1"/>
  <c r="W319" i="1"/>
  <c r="X319" i="1"/>
  <c r="Y319" i="1"/>
  <c r="Z319" i="1"/>
  <c r="AA319" i="1"/>
  <c r="S320" i="1"/>
  <c r="T320" i="1"/>
  <c r="U320" i="1"/>
  <c r="V320" i="1"/>
  <c r="W320" i="1"/>
  <c r="X320" i="1"/>
  <c r="Y320" i="1"/>
  <c r="Z320" i="1"/>
  <c r="AA320" i="1"/>
  <c r="S321" i="1"/>
  <c r="T321" i="1"/>
  <c r="U321" i="1"/>
  <c r="V321" i="1"/>
  <c r="W321" i="1"/>
  <c r="X321" i="1"/>
  <c r="Y321" i="1"/>
  <c r="Z321" i="1"/>
  <c r="AA321" i="1"/>
  <c r="S322" i="1"/>
  <c r="T322" i="1"/>
  <c r="U322" i="1"/>
  <c r="V322" i="1"/>
  <c r="W322" i="1"/>
  <c r="X322" i="1"/>
  <c r="Y322" i="1"/>
  <c r="Z322" i="1"/>
  <c r="AA322" i="1"/>
  <c r="S323" i="1"/>
  <c r="T323" i="1"/>
  <c r="U323" i="1"/>
  <c r="V323" i="1"/>
  <c r="W323" i="1"/>
  <c r="X323" i="1"/>
  <c r="Y323" i="1"/>
  <c r="Z323" i="1"/>
  <c r="AA323" i="1"/>
  <c r="S324" i="1"/>
  <c r="T324" i="1"/>
  <c r="U324" i="1"/>
  <c r="V324" i="1"/>
  <c r="W324" i="1"/>
  <c r="X324" i="1"/>
  <c r="Y324" i="1"/>
  <c r="Z324" i="1"/>
  <c r="AA324" i="1"/>
  <c r="S325" i="1"/>
  <c r="T325" i="1"/>
  <c r="U325" i="1"/>
  <c r="V325" i="1"/>
  <c r="W325" i="1"/>
  <c r="X325" i="1"/>
  <c r="Y325" i="1"/>
  <c r="Z325" i="1"/>
  <c r="AA325" i="1"/>
  <c r="S326" i="1"/>
  <c r="T326" i="1"/>
  <c r="U326" i="1"/>
  <c r="V326" i="1"/>
  <c r="W326" i="1"/>
  <c r="X326" i="1"/>
  <c r="Y326" i="1"/>
  <c r="Z326" i="1"/>
  <c r="AA326" i="1"/>
  <c r="S327" i="1"/>
  <c r="T327" i="1"/>
  <c r="U327" i="1"/>
  <c r="V327" i="1"/>
  <c r="W327" i="1"/>
  <c r="X327" i="1"/>
  <c r="Y327" i="1"/>
  <c r="Z327" i="1"/>
  <c r="AA327" i="1"/>
  <c r="S328" i="1"/>
  <c r="T328" i="1"/>
  <c r="U328" i="1"/>
  <c r="V328" i="1"/>
  <c r="W328" i="1"/>
  <c r="X328" i="1"/>
  <c r="Y328" i="1"/>
  <c r="Z328" i="1"/>
  <c r="AA328" i="1"/>
  <c r="S329" i="1"/>
  <c r="T329" i="1"/>
  <c r="U329" i="1"/>
  <c r="V329" i="1"/>
  <c r="W329" i="1"/>
  <c r="X329" i="1"/>
  <c r="Y329" i="1"/>
  <c r="Z329" i="1"/>
  <c r="AA329" i="1"/>
  <c r="S330" i="1"/>
  <c r="T330" i="1"/>
  <c r="U330" i="1"/>
  <c r="V330" i="1"/>
  <c r="W330" i="1"/>
  <c r="X330" i="1"/>
  <c r="Y330" i="1"/>
  <c r="Z330" i="1"/>
  <c r="AA330" i="1"/>
  <c r="S331" i="1"/>
  <c r="T331" i="1"/>
  <c r="U331" i="1"/>
  <c r="V331" i="1"/>
  <c r="W331" i="1"/>
  <c r="X331" i="1"/>
  <c r="Y331" i="1"/>
  <c r="Z331" i="1"/>
  <c r="AA331" i="1"/>
  <c r="S332" i="1"/>
  <c r="T332" i="1"/>
  <c r="U332" i="1"/>
  <c r="V332" i="1"/>
  <c r="W332" i="1"/>
  <c r="X332" i="1"/>
  <c r="Y332" i="1"/>
  <c r="Z332" i="1"/>
  <c r="AA332" i="1"/>
  <c r="S333" i="1"/>
  <c r="T333" i="1"/>
  <c r="U333" i="1"/>
  <c r="V333" i="1"/>
  <c r="W333" i="1"/>
  <c r="X333" i="1"/>
  <c r="Y333" i="1"/>
  <c r="Z333" i="1"/>
  <c r="AA333" i="1"/>
  <c r="S334" i="1"/>
  <c r="T334" i="1"/>
  <c r="U334" i="1"/>
  <c r="V334" i="1"/>
  <c r="W334" i="1"/>
  <c r="X334" i="1"/>
  <c r="Y334" i="1"/>
  <c r="Z334" i="1"/>
  <c r="AA334" i="1"/>
  <c r="S335" i="1"/>
  <c r="T335" i="1"/>
  <c r="U335" i="1"/>
  <c r="V335" i="1"/>
  <c r="W335" i="1"/>
  <c r="X335" i="1"/>
  <c r="Y335" i="1"/>
  <c r="Z335" i="1"/>
  <c r="AA335" i="1"/>
  <c r="S336" i="1"/>
  <c r="T336" i="1"/>
  <c r="U336" i="1"/>
  <c r="V336" i="1"/>
  <c r="W336" i="1"/>
  <c r="X336" i="1"/>
  <c r="Y336" i="1"/>
  <c r="Z336" i="1"/>
  <c r="AA336" i="1"/>
  <c r="S337" i="1"/>
  <c r="T337" i="1"/>
  <c r="U337" i="1"/>
  <c r="V337" i="1"/>
  <c r="W337" i="1"/>
  <c r="X337" i="1"/>
  <c r="Y337" i="1"/>
  <c r="Z337" i="1"/>
  <c r="AA337" i="1"/>
  <c r="S338" i="1"/>
  <c r="T338" i="1"/>
  <c r="U338" i="1"/>
  <c r="V338" i="1"/>
  <c r="W338" i="1"/>
  <c r="X338" i="1"/>
  <c r="Y338" i="1"/>
  <c r="Z338" i="1"/>
  <c r="AA338" i="1"/>
  <c r="S339" i="1"/>
  <c r="T339" i="1"/>
  <c r="U339" i="1"/>
  <c r="V339" i="1"/>
  <c r="W339" i="1"/>
  <c r="X339" i="1"/>
  <c r="Y339" i="1"/>
  <c r="Z339" i="1"/>
  <c r="AA339" i="1"/>
  <c r="S340" i="1"/>
  <c r="T340" i="1"/>
  <c r="U340" i="1"/>
  <c r="V340" i="1"/>
  <c r="W340" i="1"/>
  <c r="X340" i="1"/>
  <c r="Y340" i="1"/>
  <c r="Z340" i="1"/>
  <c r="AA340" i="1"/>
  <c r="S341" i="1"/>
  <c r="T341" i="1"/>
  <c r="U341" i="1"/>
  <c r="V341" i="1"/>
  <c r="W341" i="1"/>
  <c r="X341" i="1"/>
  <c r="Y341" i="1"/>
  <c r="Z341" i="1"/>
  <c r="AA341" i="1"/>
  <c r="S342" i="1"/>
  <c r="T342" i="1"/>
  <c r="U342" i="1"/>
  <c r="V342" i="1"/>
  <c r="W342" i="1"/>
  <c r="X342" i="1"/>
  <c r="Y342" i="1"/>
  <c r="Z342" i="1"/>
  <c r="AA342" i="1"/>
  <c r="S343" i="1"/>
  <c r="T343" i="1"/>
  <c r="U343" i="1"/>
  <c r="V343" i="1"/>
  <c r="W343" i="1"/>
  <c r="X343" i="1"/>
  <c r="Y343" i="1"/>
  <c r="Z343" i="1"/>
  <c r="AA343" i="1"/>
  <c r="S344" i="1"/>
  <c r="T344" i="1"/>
  <c r="U344" i="1"/>
  <c r="V344" i="1"/>
  <c r="W344" i="1"/>
  <c r="X344" i="1"/>
  <c r="Y344" i="1"/>
  <c r="Z344" i="1"/>
  <c r="AA344" i="1"/>
  <c r="S345" i="1"/>
  <c r="T345" i="1"/>
  <c r="U345" i="1"/>
  <c r="V345" i="1"/>
  <c r="W345" i="1"/>
  <c r="X345" i="1"/>
  <c r="Y345" i="1"/>
  <c r="Z345" i="1"/>
  <c r="AA345" i="1"/>
  <c r="S346" i="1"/>
  <c r="T346" i="1"/>
  <c r="U346" i="1"/>
  <c r="V346" i="1"/>
  <c r="W346" i="1"/>
  <c r="X346" i="1"/>
  <c r="Y346" i="1"/>
  <c r="Z346" i="1"/>
  <c r="AA346" i="1"/>
  <c r="S347" i="1"/>
  <c r="T347" i="1"/>
  <c r="U347" i="1"/>
  <c r="V347" i="1"/>
  <c r="W347" i="1"/>
  <c r="X347" i="1"/>
  <c r="Y347" i="1"/>
  <c r="Z347" i="1"/>
  <c r="AA347" i="1"/>
  <c r="S348" i="1"/>
  <c r="T348" i="1"/>
  <c r="U348" i="1"/>
  <c r="V348" i="1"/>
  <c r="W348" i="1"/>
  <c r="X348" i="1"/>
  <c r="Y348" i="1"/>
  <c r="Z348" i="1"/>
  <c r="AA348" i="1"/>
  <c r="S349" i="1"/>
  <c r="T349" i="1"/>
  <c r="U349" i="1"/>
  <c r="V349" i="1"/>
  <c r="W349" i="1"/>
  <c r="X349" i="1"/>
  <c r="Y349" i="1"/>
  <c r="Z349" i="1"/>
  <c r="AA349" i="1"/>
  <c r="S350" i="1"/>
  <c r="T350" i="1"/>
  <c r="U350" i="1"/>
  <c r="V350" i="1"/>
  <c r="W350" i="1"/>
  <c r="X350" i="1"/>
  <c r="Y350" i="1"/>
  <c r="Z350" i="1"/>
  <c r="AA350" i="1"/>
  <c r="S351" i="1"/>
  <c r="T351" i="1"/>
  <c r="U351" i="1"/>
  <c r="V351" i="1"/>
  <c r="W351" i="1"/>
  <c r="X351" i="1"/>
  <c r="Y351" i="1"/>
  <c r="Z351" i="1"/>
  <c r="AA351" i="1"/>
  <c r="S352" i="1"/>
  <c r="T352" i="1"/>
  <c r="U352" i="1"/>
  <c r="V352" i="1"/>
  <c r="W352" i="1"/>
  <c r="X352" i="1"/>
  <c r="Y352" i="1"/>
  <c r="Z352" i="1"/>
  <c r="AA352" i="1"/>
  <c r="S353" i="1"/>
  <c r="T353" i="1"/>
  <c r="U353" i="1"/>
  <c r="V353" i="1"/>
  <c r="W353" i="1"/>
  <c r="X353" i="1"/>
  <c r="Y353" i="1"/>
  <c r="Z353" i="1"/>
  <c r="AA353" i="1"/>
  <c r="S354" i="1"/>
  <c r="T354" i="1"/>
  <c r="U354" i="1"/>
  <c r="V354" i="1"/>
  <c r="W354" i="1"/>
  <c r="X354" i="1"/>
  <c r="Y354" i="1"/>
  <c r="Z354" i="1"/>
  <c r="AA354" i="1"/>
  <c r="S355" i="1"/>
  <c r="T355" i="1"/>
  <c r="U355" i="1"/>
  <c r="V355" i="1"/>
  <c r="W355" i="1"/>
  <c r="X355" i="1"/>
  <c r="Y355" i="1"/>
  <c r="Z355" i="1"/>
  <c r="AA355" i="1"/>
  <c r="S356" i="1"/>
  <c r="T356" i="1"/>
  <c r="U356" i="1"/>
  <c r="V356" i="1"/>
  <c r="W356" i="1"/>
  <c r="X356" i="1"/>
  <c r="Y356" i="1"/>
  <c r="Z356" i="1"/>
  <c r="AA356" i="1"/>
  <c r="S357" i="1"/>
  <c r="T357" i="1"/>
  <c r="U357" i="1"/>
  <c r="V357" i="1"/>
  <c r="W357" i="1"/>
  <c r="X357" i="1"/>
  <c r="Y357" i="1"/>
  <c r="Z357" i="1"/>
  <c r="AA357" i="1"/>
  <c r="S358" i="1"/>
  <c r="T358" i="1"/>
  <c r="U358" i="1"/>
  <c r="V358" i="1"/>
  <c r="W358" i="1"/>
  <c r="X358" i="1"/>
  <c r="Y358" i="1"/>
  <c r="Z358" i="1"/>
  <c r="AA358" i="1"/>
  <c r="S359" i="1"/>
  <c r="T359" i="1"/>
  <c r="U359" i="1"/>
  <c r="V359" i="1"/>
  <c r="W359" i="1"/>
  <c r="X359" i="1"/>
  <c r="Y359" i="1"/>
  <c r="Z359" i="1"/>
  <c r="AA359" i="1"/>
  <c r="S360" i="1"/>
  <c r="T360" i="1"/>
  <c r="U360" i="1"/>
  <c r="V360" i="1"/>
  <c r="W360" i="1"/>
  <c r="X360" i="1"/>
  <c r="Y360" i="1"/>
  <c r="Z360" i="1"/>
  <c r="AA360" i="1"/>
  <c r="S361" i="1"/>
  <c r="T361" i="1"/>
  <c r="U361" i="1"/>
  <c r="V361" i="1"/>
  <c r="W361" i="1"/>
  <c r="X361" i="1"/>
  <c r="Y361" i="1"/>
  <c r="Z361" i="1"/>
  <c r="AA361" i="1"/>
  <c r="S362" i="1"/>
  <c r="T362" i="1"/>
  <c r="U362" i="1"/>
  <c r="V362" i="1"/>
  <c r="W362" i="1"/>
  <c r="X362" i="1"/>
  <c r="Y362" i="1"/>
  <c r="Z362" i="1"/>
  <c r="AA362" i="1"/>
  <c r="S363" i="1"/>
  <c r="T363" i="1"/>
  <c r="U363" i="1"/>
  <c r="V363" i="1"/>
  <c r="W363" i="1"/>
  <c r="X363" i="1"/>
  <c r="Y363" i="1"/>
  <c r="Z363" i="1"/>
  <c r="AA363" i="1"/>
  <c r="S364" i="1"/>
  <c r="T364" i="1"/>
  <c r="U364" i="1"/>
  <c r="V364" i="1"/>
  <c r="W364" i="1"/>
  <c r="X364" i="1"/>
  <c r="Y364" i="1"/>
  <c r="Z364" i="1"/>
  <c r="AA364" i="1"/>
  <c r="S365" i="1"/>
  <c r="T365" i="1"/>
  <c r="U365" i="1"/>
  <c r="V365" i="1"/>
  <c r="W365" i="1"/>
  <c r="X365" i="1"/>
  <c r="Y365" i="1"/>
  <c r="Z365" i="1"/>
  <c r="AA365" i="1"/>
  <c r="S366" i="1"/>
  <c r="T366" i="1"/>
  <c r="U366" i="1"/>
  <c r="V366" i="1"/>
  <c r="W366" i="1"/>
  <c r="X366" i="1"/>
  <c r="Y366" i="1"/>
  <c r="Z366" i="1"/>
  <c r="AA366" i="1"/>
  <c r="S367" i="1"/>
  <c r="T367" i="1"/>
  <c r="U367" i="1"/>
  <c r="V367" i="1"/>
  <c r="W367" i="1"/>
  <c r="X367" i="1"/>
  <c r="Y367" i="1"/>
  <c r="Z367" i="1"/>
  <c r="AA367" i="1"/>
  <c r="S368" i="1"/>
  <c r="T368" i="1"/>
  <c r="U368" i="1"/>
  <c r="V368" i="1"/>
  <c r="W368" i="1"/>
  <c r="X368" i="1"/>
  <c r="Y368" i="1"/>
  <c r="Z368" i="1"/>
  <c r="AA368" i="1"/>
  <c r="S369" i="1"/>
  <c r="T369" i="1"/>
  <c r="U369" i="1"/>
  <c r="V369" i="1"/>
  <c r="W369" i="1"/>
  <c r="X369" i="1"/>
  <c r="Y369" i="1"/>
  <c r="Z369" i="1"/>
  <c r="AA369" i="1"/>
  <c r="S370" i="1"/>
  <c r="T370" i="1"/>
  <c r="U370" i="1"/>
  <c r="V370" i="1"/>
  <c r="W370" i="1"/>
  <c r="X370" i="1"/>
  <c r="Y370" i="1"/>
  <c r="Z370" i="1"/>
  <c r="AA370" i="1"/>
  <c r="S371" i="1"/>
  <c r="T371" i="1"/>
  <c r="U371" i="1"/>
  <c r="V371" i="1"/>
  <c r="W371" i="1"/>
  <c r="X371" i="1"/>
  <c r="Y371" i="1"/>
  <c r="Z371" i="1"/>
  <c r="AA371" i="1"/>
  <c r="S372" i="1"/>
  <c r="T372" i="1"/>
  <c r="U372" i="1"/>
  <c r="V372" i="1"/>
  <c r="W372" i="1"/>
  <c r="X372" i="1"/>
  <c r="Y372" i="1"/>
  <c r="Z372" i="1"/>
  <c r="AA372" i="1"/>
  <c r="S373" i="1"/>
  <c r="T373" i="1"/>
  <c r="U373" i="1"/>
  <c r="V373" i="1"/>
  <c r="W373" i="1"/>
  <c r="X373" i="1"/>
  <c r="Y373" i="1"/>
  <c r="Z373" i="1"/>
  <c r="AA373" i="1"/>
  <c r="S374" i="1"/>
  <c r="T374" i="1"/>
  <c r="U374" i="1"/>
  <c r="V374" i="1"/>
  <c r="W374" i="1"/>
  <c r="X374" i="1"/>
  <c r="Y374" i="1"/>
  <c r="Z374" i="1"/>
  <c r="AA374" i="1"/>
  <c r="S375" i="1"/>
  <c r="T375" i="1"/>
  <c r="U375" i="1"/>
  <c r="V375" i="1"/>
  <c r="W375" i="1"/>
  <c r="X375" i="1"/>
  <c r="Y375" i="1"/>
  <c r="Z375" i="1"/>
  <c r="AA375" i="1"/>
  <c r="S376" i="1"/>
  <c r="T376" i="1"/>
  <c r="U376" i="1"/>
  <c r="V376" i="1"/>
  <c r="W376" i="1"/>
  <c r="X376" i="1"/>
  <c r="Y376" i="1"/>
  <c r="Z376" i="1"/>
  <c r="AA376" i="1"/>
  <c r="S377" i="1"/>
  <c r="T377" i="1"/>
  <c r="U377" i="1"/>
  <c r="V377" i="1"/>
  <c r="W377" i="1"/>
  <c r="X377" i="1"/>
  <c r="Y377" i="1"/>
  <c r="Z377" i="1"/>
  <c r="AA377" i="1"/>
  <c r="S378" i="1"/>
  <c r="T378" i="1"/>
  <c r="U378" i="1"/>
  <c r="V378" i="1"/>
  <c r="W378" i="1"/>
  <c r="X378" i="1"/>
  <c r="Y378" i="1"/>
  <c r="Z378" i="1"/>
  <c r="AA378" i="1"/>
  <c r="S379" i="1"/>
  <c r="T379" i="1"/>
  <c r="U379" i="1"/>
  <c r="V379" i="1"/>
  <c r="W379" i="1"/>
  <c r="X379" i="1"/>
  <c r="Y379" i="1"/>
  <c r="Z379" i="1"/>
  <c r="AA379" i="1"/>
  <c r="S380" i="1"/>
  <c r="T380" i="1"/>
  <c r="U380" i="1"/>
  <c r="V380" i="1"/>
  <c r="W380" i="1"/>
  <c r="X380" i="1"/>
  <c r="Y380" i="1"/>
  <c r="Z380" i="1"/>
  <c r="AA380" i="1"/>
  <c r="S381" i="1"/>
  <c r="T381" i="1"/>
  <c r="U381" i="1"/>
  <c r="V381" i="1"/>
  <c r="W381" i="1"/>
  <c r="X381" i="1"/>
  <c r="Y381" i="1"/>
  <c r="Z381" i="1"/>
  <c r="AA381" i="1"/>
  <c r="S382" i="1"/>
  <c r="T382" i="1"/>
  <c r="U382" i="1"/>
  <c r="V382" i="1"/>
  <c r="W382" i="1"/>
  <c r="X382" i="1"/>
  <c r="Y382" i="1"/>
  <c r="Z382" i="1"/>
  <c r="AA382" i="1"/>
  <c r="S383" i="1"/>
  <c r="T383" i="1"/>
  <c r="U383" i="1"/>
  <c r="V383" i="1"/>
  <c r="W383" i="1"/>
  <c r="X383" i="1"/>
  <c r="Y383" i="1"/>
  <c r="Z383" i="1"/>
  <c r="AA383" i="1"/>
  <c r="S384" i="1"/>
  <c r="T384" i="1"/>
  <c r="U384" i="1"/>
  <c r="V384" i="1"/>
  <c r="W384" i="1"/>
  <c r="X384" i="1"/>
  <c r="Y384" i="1"/>
  <c r="Z384" i="1"/>
  <c r="AA384" i="1"/>
  <c r="S385" i="1"/>
  <c r="T385" i="1"/>
  <c r="U385" i="1"/>
  <c r="V385" i="1"/>
  <c r="W385" i="1"/>
  <c r="X385" i="1"/>
  <c r="Y385" i="1"/>
  <c r="Z385" i="1"/>
  <c r="AA385" i="1"/>
  <c r="S386" i="1"/>
  <c r="T386" i="1"/>
  <c r="U386" i="1"/>
  <c r="V386" i="1"/>
  <c r="W386" i="1"/>
  <c r="X386" i="1"/>
  <c r="Y386" i="1"/>
  <c r="Z386" i="1"/>
  <c r="AA386" i="1"/>
  <c r="S387" i="1"/>
  <c r="T387" i="1"/>
  <c r="U387" i="1"/>
  <c r="V387" i="1"/>
  <c r="W387" i="1"/>
  <c r="X387" i="1"/>
  <c r="Y387" i="1"/>
  <c r="Z387" i="1"/>
  <c r="AA387" i="1"/>
  <c r="S388" i="1"/>
  <c r="T388" i="1"/>
  <c r="U388" i="1"/>
  <c r="V388" i="1"/>
  <c r="W388" i="1"/>
  <c r="X388" i="1"/>
  <c r="Y388" i="1"/>
  <c r="Z388" i="1"/>
  <c r="AA388" i="1"/>
  <c r="S389" i="1"/>
  <c r="T389" i="1"/>
  <c r="U389" i="1"/>
  <c r="V389" i="1"/>
  <c r="W389" i="1"/>
  <c r="X389" i="1"/>
  <c r="Y389" i="1"/>
  <c r="Z389" i="1"/>
  <c r="AA389" i="1"/>
  <c r="S390" i="1"/>
  <c r="T390" i="1"/>
  <c r="U390" i="1"/>
  <c r="V390" i="1"/>
  <c r="W390" i="1"/>
  <c r="X390" i="1"/>
  <c r="Y390" i="1"/>
  <c r="Z390" i="1"/>
  <c r="AA390" i="1"/>
  <c r="S391" i="1"/>
  <c r="T391" i="1"/>
  <c r="U391" i="1"/>
  <c r="V391" i="1"/>
  <c r="W391" i="1"/>
  <c r="X391" i="1"/>
  <c r="Y391" i="1"/>
  <c r="Z391" i="1"/>
  <c r="AA391" i="1"/>
  <c r="S392" i="1"/>
  <c r="T392" i="1"/>
  <c r="U392" i="1"/>
  <c r="V392" i="1"/>
  <c r="W392" i="1"/>
  <c r="X392" i="1"/>
  <c r="Y392" i="1"/>
  <c r="Z392" i="1"/>
  <c r="AA392" i="1"/>
  <c r="S393" i="1"/>
  <c r="T393" i="1"/>
  <c r="U393" i="1"/>
  <c r="V393" i="1"/>
  <c r="W393" i="1"/>
  <c r="X393" i="1"/>
  <c r="Y393" i="1"/>
  <c r="Z393" i="1"/>
  <c r="AA393" i="1"/>
  <c r="S394" i="1"/>
  <c r="T394" i="1"/>
  <c r="U394" i="1"/>
  <c r="V394" i="1"/>
  <c r="W394" i="1"/>
  <c r="X394" i="1"/>
  <c r="Y394" i="1"/>
  <c r="Z394" i="1"/>
  <c r="AA394" i="1"/>
  <c r="S395" i="1"/>
  <c r="T395" i="1"/>
  <c r="U395" i="1"/>
  <c r="V395" i="1"/>
  <c r="W395" i="1"/>
  <c r="X395" i="1"/>
  <c r="Y395" i="1"/>
  <c r="Z395" i="1"/>
  <c r="AA395" i="1"/>
  <c r="S396" i="1"/>
  <c r="T396" i="1"/>
  <c r="U396" i="1"/>
  <c r="V396" i="1"/>
  <c r="W396" i="1"/>
  <c r="X396" i="1"/>
  <c r="Y396" i="1"/>
  <c r="Z396" i="1"/>
  <c r="AA396" i="1"/>
  <c r="S397" i="1"/>
  <c r="T397" i="1"/>
  <c r="U397" i="1"/>
  <c r="V397" i="1"/>
  <c r="W397" i="1"/>
  <c r="X397" i="1"/>
  <c r="Y397" i="1"/>
  <c r="Z397" i="1"/>
  <c r="AA397" i="1"/>
  <c r="S398" i="1"/>
  <c r="T398" i="1"/>
  <c r="U398" i="1"/>
  <c r="V398" i="1"/>
  <c r="W398" i="1"/>
  <c r="X398" i="1"/>
  <c r="Y398" i="1"/>
  <c r="Z398" i="1"/>
  <c r="AA398" i="1"/>
  <c r="S399" i="1"/>
  <c r="T399" i="1"/>
  <c r="U399" i="1"/>
  <c r="V399" i="1"/>
  <c r="W399" i="1"/>
  <c r="X399" i="1"/>
  <c r="Y399" i="1"/>
  <c r="Z399" i="1"/>
  <c r="AA399" i="1"/>
  <c r="S400" i="1"/>
  <c r="T400" i="1"/>
  <c r="U400" i="1"/>
  <c r="V400" i="1"/>
  <c r="W400" i="1"/>
  <c r="X400" i="1"/>
  <c r="Y400" i="1"/>
  <c r="Z400" i="1"/>
  <c r="AA400" i="1"/>
  <c r="S401" i="1"/>
  <c r="T401" i="1"/>
  <c r="U401" i="1"/>
  <c r="V401" i="1"/>
  <c r="W401" i="1"/>
  <c r="X401" i="1"/>
  <c r="Y401" i="1"/>
  <c r="Z401" i="1"/>
  <c r="AA401" i="1"/>
  <c r="S402" i="1"/>
  <c r="T402" i="1"/>
  <c r="U402" i="1"/>
  <c r="V402" i="1"/>
  <c r="W402" i="1"/>
  <c r="X402" i="1"/>
  <c r="Y402" i="1"/>
  <c r="Z402" i="1"/>
  <c r="AA402" i="1"/>
  <c r="S403" i="1"/>
  <c r="T403" i="1"/>
  <c r="U403" i="1"/>
  <c r="V403" i="1"/>
  <c r="W403" i="1"/>
  <c r="X403" i="1"/>
  <c r="Y403" i="1"/>
  <c r="Z403" i="1"/>
  <c r="AA403" i="1"/>
  <c r="S404" i="1"/>
  <c r="T404" i="1"/>
  <c r="U404" i="1"/>
  <c r="V404" i="1"/>
  <c r="W404" i="1"/>
  <c r="X404" i="1"/>
  <c r="Y404" i="1"/>
  <c r="Z404" i="1"/>
  <c r="AA404" i="1"/>
  <c r="S405" i="1"/>
  <c r="T405" i="1"/>
  <c r="U405" i="1"/>
  <c r="V405" i="1"/>
  <c r="W405" i="1"/>
  <c r="X405" i="1"/>
  <c r="Y405" i="1"/>
  <c r="Z405" i="1"/>
  <c r="AA405" i="1"/>
  <c r="S406" i="1"/>
  <c r="T406" i="1"/>
  <c r="U406" i="1"/>
  <c r="V406" i="1"/>
  <c r="W406" i="1"/>
  <c r="X406" i="1"/>
  <c r="Y406" i="1"/>
  <c r="Z406" i="1"/>
  <c r="AA406" i="1"/>
  <c r="S407" i="1"/>
  <c r="T407" i="1"/>
  <c r="U407" i="1"/>
  <c r="V407" i="1"/>
  <c r="W407" i="1"/>
  <c r="X407" i="1"/>
  <c r="Y407" i="1"/>
  <c r="Z407" i="1"/>
  <c r="AA407" i="1"/>
  <c r="S408" i="1"/>
  <c r="T408" i="1"/>
  <c r="U408" i="1"/>
  <c r="V408" i="1"/>
  <c r="W408" i="1"/>
  <c r="X408" i="1"/>
  <c r="Y408" i="1"/>
  <c r="Z408" i="1"/>
  <c r="AA408" i="1"/>
  <c r="S409" i="1"/>
  <c r="T409" i="1"/>
  <c r="U409" i="1"/>
  <c r="V409" i="1"/>
  <c r="W409" i="1"/>
  <c r="X409" i="1"/>
  <c r="Y409" i="1"/>
  <c r="Z409" i="1"/>
  <c r="AA409" i="1"/>
  <c r="S410" i="1"/>
  <c r="T410" i="1"/>
  <c r="U410" i="1"/>
  <c r="V410" i="1"/>
  <c r="W410" i="1"/>
  <c r="X410" i="1"/>
  <c r="Y410" i="1"/>
  <c r="Z410" i="1"/>
  <c r="AA410" i="1"/>
  <c r="S411" i="1"/>
  <c r="T411" i="1"/>
  <c r="U411" i="1"/>
  <c r="V411" i="1"/>
  <c r="W411" i="1"/>
  <c r="X411" i="1"/>
  <c r="Y411" i="1"/>
  <c r="Z411" i="1"/>
  <c r="AA411" i="1"/>
  <c r="S412" i="1"/>
  <c r="T412" i="1"/>
  <c r="U412" i="1"/>
  <c r="V412" i="1"/>
  <c r="W412" i="1"/>
  <c r="X412" i="1"/>
  <c r="Y412" i="1"/>
  <c r="Z412" i="1"/>
  <c r="AA412" i="1"/>
  <c r="S413" i="1"/>
  <c r="T413" i="1"/>
  <c r="U413" i="1"/>
  <c r="V413" i="1"/>
  <c r="W413" i="1"/>
  <c r="X413" i="1"/>
  <c r="Y413" i="1"/>
  <c r="Z413" i="1"/>
  <c r="AA413" i="1"/>
  <c r="S414" i="1"/>
  <c r="T414" i="1"/>
  <c r="U414" i="1"/>
  <c r="V414" i="1"/>
  <c r="W414" i="1"/>
  <c r="X414" i="1"/>
  <c r="Y414" i="1"/>
  <c r="Z414" i="1"/>
  <c r="AA414" i="1"/>
  <c r="S415" i="1"/>
  <c r="T415" i="1"/>
  <c r="U415" i="1"/>
  <c r="V415" i="1"/>
  <c r="W415" i="1"/>
  <c r="X415" i="1"/>
  <c r="Y415" i="1"/>
  <c r="Z415" i="1"/>
  <c r="AA415" i="1"/>
  <c r="S416" i="1"/>
  <c r="T416" i="1"/>
  <c r="U416" i="1"/>
  <c r="V416" i="1"/>
  <c r="W416" i="1"/>
  <c r="X416" i="1"/>
  <c r="Y416" i="1"/>
  <c r="Z416" i="1"/>
  <c r="AA416" i="1"/>
  <c r="S417" i="1"/>
  <c r="T417" i="1"/>
  <c r="U417" i="1"/>
  <c r="V417" i="1"/>
  <c r="W417" i="1"/>
  <c r="X417" i="1"/>
  <c r="Y417" i="1"/>
  <c r="Z417" i="1"/>
  <c r="AA417" i="1"/>
  <c r="S418" i="1"/>
  <c r="T418" i="1"/>
  <c r="U418" i="1"/>
  <c r="V418" i="1"/>
  <c r="W418" i="1"/>
  <c r="X418" i="1"/>
  <c r="Y418" i="1"/>
  <c r="Z418" i="1"/>
  <c r="AA418" i="1"/>
  <c r="S419" i="1"/>
  <c r="T419" i="1"/>
  <c r="U419" i="1"/>
  <c r="V419" i="1"/>
  <c r="W419" i="1"/>
  <c r="X419" i="1"/>
  <c r="Y419" i="1"/>
  <c r="Z419" i="1"/>
  <c r="AA419" i="1"/>
  <c r="S420" i="1"/>
  <c r="T420" i="1"/>
  <c r="U420" i="1"/>
  <c r="V420" i="1"/>
  <c r="W420" i="1"/>
  <c r="X420" i="1"/>
  <c r="Y420" i="1"/>
  <c r="Z420" i="1"/>
  <c r="AA420" i="1"/>
  <c r="S421" i="1"/>
  <c r="T421" i="1"/>
  <c r="U421" i="1"/>
  <c r="V421" i="1"/>
  <c r="W421" i="1"/>
  <c r="X421" i="1"/>
  <c r="Y421" i="1"/>
  <c r="Z421" i="1"/>
  <c r="AA421" i="1"/>
  <c r="S422" i="1"/>
  <c r="T422" i="1"/>
  <c r="U422" i="1"/>
  <c r="V422" i="1"/>
  <c r="W422" i="1"/>
  <c r="X422" i="1"/>
  <c r="Y422" i="1"/>
  <c r="Z422" i="1"/>
  <c r="AA422" i="1"/>
  <c r="S423" i="1"/>
  <c r="T423" i="1"/>
  <c r="U423" i="1"/>
  <c r="V423" i="1"/>
  <c r="W423" i="1"/>
  <c r="X423" i="1"/>
  <c r="Y423" i="1"/>
  <c r="Z423" i="1"/>
  <c r="AA423" i="1"/>
  <c r="S424" i="1"/>
  <c r="T424" i="1"/>
  <c r="U424" i="1"/>
  <c r="V424" i="1"/>
  <c r="W424" i="1"/>
  <c r="X424" i="1"/>
  <c r="Y424" i="1"/>
  <c r="Z424" i="1"/>
  <c r="AA424" i="1"/>
  <c r="S425" i="1"/>
  <c r="T425" i="1"/>
  <c r="U425" i="1"/>
  <c r="V425" i="1"/>
  <c r="W425" i="1"/>
  <c r="X425" i="1"/>
  <c r="Y425" i="1"/>
  <c r="Z425" i="1"/>
  <c r="AA425" i="1"/>
  <c r="S426" i="1"/>
  <c r="T426" i="1"/>
  <c r="U426" i="1"/>
  <c r="V426" i="1"/>
  <c r="W426" i="1"/>
  <c r="X426" i="1"/>
  <c r="Y426" i="1"/>
  <c r="Z426" i="1"/>
  <c r="AA426" i="1"/>
  <c r="S427" i="1"/>
  <c r="T427" i="1"/>
  <c r="U427" i="1"/>
  <c r="V427" i="1"/>
  <c r="W427" i="1"/>
  <c r="X427" i="1"/>
  <c r="Y427" i="1"/>
  <c r="Z427" i="1"/>
  <c r="AA427" i="1"/>
  <c r="S428" i="1"/>
  <c r="T428" i="1"/>
  <c r="U428" i="1"/>
  <c r="V428" i="1"/>
  <c r="W428" i="1"/>
  <c r="X428" i="1"/>
  <c r="Y428" i="1"/>
  <c r="Z428" i="1"/>
  <c r="AA428" i="1"/>
  <c r="S429" i="1"/>
  <c r="T429" i="1"/>
  <c r="U429" i="1"/>
  <c r="V429" i="1"/>
  <c r="W429" i="1"/>
  <c r="X429" i="1"/>
  <c r="Y429" i="1"/>
  <c r="Z429" i="1"/>
  <c r="AA429" i="1"/>
  <c r="S430" i="1"/>
  <c r="T430" i="1"/>
  <c r="U430" i="1"/>
  <c r="V430" i="1"/>
  <c r="W430" i="1"/>
  <c r="X430" i="1"/>
  <c r="Y430" i="1"/>
  <c r="Z430" i="1"/>
  <c r="AA430" i="1"/>
  <c r="S431" i="1"/>
  <c r="T431" i="1"/>
  <c r="U431" i="1"/>
  <c r="V431" i="1"/>
  <c r="W431" i="1"/>
  <c r="X431" i="1"/>
  <c r="Y431" i="1"/>
  <c r="Z431" i="1"/>
  <c r="AA431" i="1"/>
  <c r="S432" i="1"/>
  <c r="T432" i="1"/>
  <c r="U432" i="1"/>
  <c r="V432" i="1"/>
  <c r="W432" i="1"/>
  <c r="X432" i="1"/>
  <c r="Y432" i="1"/>
  <c r="Z432" i="1"/>
  <c r="AA432" i="1"/>
  <c r="S433" i="1"/>
  <c r="T433" i="1"/>
  <c r="U433" i="1"/>
  <c r="V433" i="1"/>
  <c r="W433" i="1"/>
  <c r="X433" i="1"/>
  <c r="Y433" i="1"/>
  <c r="Z433" i="1"/>
  <c r="AA433" i="1"/>
  <c r="S434" i="1"/>
  <c r="T434" i="1"/>
  <c r="U434" i="1"/>
  <c r="V434" i="1"/>
  <c r="W434" i="1"/>
  <c r="X434" i="1"/>
  <c r="Y434" i="1"/>
  <c r="Z434" i="1"/>
  <c r="AA434" i="1"/>
  <c r="S435" i="1"/>
  <c r="T435" i="1"/>
  <c r="U435" i="1"/>
  <c r="V435" i="1"/>
  <c r="W435" i="1"/>
  <c r="X435" i="1"/>
  <c r="Y435" i="1"/>
  <c r="Z435" i="1"/>
  <c r="AA435" i="1"/>
  <c r="S436" i="1"/>
  <c r="T436" i="1"/>
  <c r="U436" i="1"/>
  <c r="V436" i="1"/>
  <c r="W436" i="1"/>
  <c r="X436" i="1"/>
  <c r="Y436" i="1"/>
  <c r="Z436" i="1"/>
  <c r="AA436" i="1"/>
  <c r="S437" i="1"/>
  <c r="T437" i="1"/>
  <c r="U437" i="1"/>
  <c r="V437" i="1"/>
  <c r="W437" i="1"/>
  <c r="X437" i="1"/>
  <c r="Y437" i="1"/>
  <c r="Z437" i="1"/>
  <c r="AA437" i="1"/>
  <c r="S438" i="1"/>
  <c r="T438" i="1"/>
  <c r="U438" i="1"/>
  <c r="V438" i="1"/>
  <c r="W438" i="1"/>
  <c r="X438" i="1"/>
  <c r="Y438" i="1"/>
  <c r="Z438" i="1"/>
  <c r="AA438" i="1"/>
  <c r="S439" i="1"/>
  <c r="T439" i="1"/>
  <c r="U439" i="1"/>
  <c r="V439" i="1"/>
  <c r="W439" i="1"/>
  <c r="X439" i="1"/>
  <c r="Y439" i="1"/>
  <c r="Z439" i="1"/>
  <c r="AA439" i="1"/>
  <c r="S440" i="1"/>
  <c r="T440" i="1"/>
  <c r="U440" i="1"/>
  <c r="V440" i="1"/>
  <c r="W440" i="1"/>
  <c r="X440" i="1"/>
  <c r="Y440" i="1"/>
  <c r="Z440" i="1"/>
  <c r="AA440" i="1"/>
  <c r="S441" i="1"/>
  <c r="T441" i="1"/>
  <c r="U441" i="1"/>
  <c r="V441" i="1"/>
  <c r="W441" i="1"/>
  <c r="X441" i="1"/>
  <c r="Y441" i="1"/>
  <c r="Z441" i="1"/>
  <c r="AA441" i="1"/>
  <c r="S442" i="1"/>
  <c r="T442" i="1"/>
  <c r="U442" i="1"/>
  <c r="V442" i="1"/>
  <c r="W442" i="1"/>
  <c r="X442" i="1"/>
  <c r="Y442" i="1"/>
  <c r="Z442" i="1"/>
  <c r="AA442" i="1"/>
  <c r="S443" i="1"/>
  <c r="T443" i="1"/>
  <c r="U443" i="1"/>
  <c r="V443" i="1"/>
  <c r="W443" i="1"/>
  <c r="X443" i="1"/>
  <c r="Y443" i="1"/>
  <c r="Z443" i="1"/>
  <c r="AA443" i="1"/>
  <c r="S444" i="1"/>
  <c r="T444" i="1"/>
  <c r="U444" i="1"/>
  <c r="V444" i="1"/>
  <c r="W444" i="1"/>
  <c r="X444" i="1"/>
  <c r="Y444" i="1"/>
  <c r="Z444" i="1"/>
  <c r="AA444" i="1"/>
  <c r="S445" i="1"/>
  <c r="T445" i="1"/>
  <c r="U445" i="1"/>
  <c r="V445" i="1"/>
  <c r="W445" i="1"/>
  <c r="X445" i="1"/>
  <c r="Y445" i="1"/>
  <c r="Z445" i="1"/>
  <c r="AA445" i="1"/>
  <c r="S446" i="1"/>
  <c r="T446" i="1"/>
  <c r="U446" i="1"/>
  <c r="V446" i="1"/>
  <c r="W446" i="1"/>
  <c r="X446" i="1"/>
  <c r="Y446" i="1"/>
  <c r="Z446" i="1"/>
  <c r="AA446" i="1"/>
  <c r="S447" i="1"/>
  <c r="T447" i="1"/>
  <c r="U447" i="1"/>
  <c r="V447" i="1"/>
  <c r="W447" i="1"/>
  <c r="X447" i="1"/>
  <c r="Y447" i="1"/>
  <c r="Z447" i="1"/>
  <c r="AA447" i="1"/>
  <c r="S448" i="1"/>
  <c r="T448" i="1"/>
  <c r="U448" i="1"/>
  <c r="V448" i="1"/>
  <c r="W448" i="1"/>
  <c r="X448" i="1"/>
  <c r="Y448" i="1"/>
  <c r="Z448" i="1"/>
  <c r="AA448" i="1"/>
  <c r="S449" i="1"/>
  <c r="T449" i="1"/>
  <c r="U449" i="1"/>
  <c r="V449" i="1"/>
  <c r="W449" i="1"/>
  <c r="X449" i="1"/>
  <c r="Y449" i="1"/>
  <c r="Z449" i="1"/>
  <c r="AA449" i="1"/>
  <c r="S450" i="1"/>
  <c r="T450" i="1"/>
  <c r="U450" i="1"/>
  <c r="V450" i="1"/>
  <c r="W450" i="1"/>
  <c r="X450" i="1"/>
  <c r="Y450" i="1"/>
  <c r="Z450" i="1"/>
  <c r="AA450" i="1"/>
  <c r="S451" i="1"/>
  <c r="T451" i="1"/>
  <c r="U451" i="1"/>
  <c r="V451" i="1"/>
  <c r="W451" i="1"/>
  <c r="X451" i="1"/>
  <c r="Y451" i="1"/>
  <c r="Z451" i="1"/>
  <c r="AA451" i="1"/>
  <c r="S452" i="1"/>
  <c r="T452" i="1"/>
  <c r="U452" i="1"/>
  <c r="V452" i="1"/>
  <c r="W452" i="1"/>
  <c r="X452" i="1"/>
  <c r="Y452" i="1"/>
  <c r="Z452" i="1"/>
  <c r="AA452" i="1"/>
  <c r="S453" i="1"/>
  <c r="T453" i="1"/>
  <c r="U453" i="1"/>
  <c r="V453" i="1"/>
  <c r="W453" i="1"/>
  <c r="X453" i="1"/>
  <c r="Y453" i="1"/>
  <c r="Z453" i="1"/>
  <c r="AA453" i="1"/>
  <c r="S454" i="1"/>
  <c r="T454" i="1"/>
  <c r="U454" i="1"/>
  <c r="V454" i="1"/>
  <c r="W454" i="1"/>
  <c r="X454" i="1"/>
  <c r="Y454" i="1"/>
  <c r="Z454" i="1"/>
  <c r="AA454" i="1"/>
  <c r="S455" i="1"/>
  <c r="T455" i="1"/>
  <c r="U455" i="1"/>
  <c r="V455" i="1"/>
  <c r="W455" i="1"/>
  <c r="X455" i="1"/>
  <c r="Y455" i="1"/>
  <c r="Z455" i="1"/>
  <c r="AA455" i="1"/>
  <c r="S456" i="1"/>
  <c r="T456" i="1"/>
  <c r="U456" i="1"/>
  <c r="V456" i="1"/>
  <c r="W456" i="1"/>
  <c r="X456" i="1"/>
  <c r="Y456" i="1"/>
  <c r="Z456" i="1"/>
  <c r="AA456" i="1"/>
  <c r="S457" i="1"/>
  <c r="T457" i="1"/>
  <c r="U457" i="1"/>
  <c r="V457" i="1"/>
  <c r="W457" i="1"/>
  <c r="X457" i="1"/>
  <c r="Y457" i="1"/>
  <c r="Z457" i="1"/>
  <c r="AA457" i="1"/>
  <c r="S458" i="1"/>
  <c r="T458" i="1"/>
  <c r="U458" i="1"/>
  <c r="V458" i="1"/>
  <c r="W458" i="1"/>
  <c r="X458" i="1"/>
  <c r="Y458" i="1"/>
  <c r="Z458" i="1"/>
  <c r="AA458" i="1"/>
  <c r="S459" i="1"/>
  <c r="T459" i="1"/>
  <c r="U459" i="1"/>
  <c r="V459" i="1"/>
  <c r="W459" i="1"/>
  <c r="X459" i="1"/>
  <c r="Y459" i="1"/>
  <c r="Z459" i="1"/>
  <c r="AA459" i="1"/>
  <c r="S460" i="1"/>
  <c r="T460" i="1"/>
  <c r="U460" i="1"/>
  <c r="V460" i="1"/>
  <c r="W460" i="1"/>
  <c r="X460" i="1"/>
  <c r="Y460" i="1"/>
  <c r="Z460" i="1"/>
  <c r="AA460" i="1"/>
  <c r="S461" i="1"/>
  <c r="T461" i="1"/>
  <c r="U461" i="1"/>
  <c r="V461" i="1"/>
  <c r="W461" i="1"/>
  <c r="X461" i="1"/>
  <c r="Y461" i="1"/>
  <c r="Z461" i="1"/>
  <c r="AA461" i="1"/>
  <c r="S462" i="1"/>
  <c r="T462" i="1"/>
  <c r="U462" i="1"/>
  <c r="V462" i="1"/>
  <c r="W462" i="1"/>
  <c r="X462" i="1"/>
  <c r="Y462" i="1"/>
  <c r="Z462" i="1"/>
  <c r="AA462" i="1"/>
  <c r="S463" i="1"/>
  <c r="T463" i="1"/>
  <c r="U463" i="1"/>
  <c r="V463" i="1"/>
  <c r="W463" i="1"/>
  <c r="X463" i="1"/>
  <c r="Y463" i="1"/>
  <c r="Z463" i="1"/>
  <c r="AA463" i="1"/>
  <c r="S464" i="1"/>
  <c r="T464" i="1"/>
  <c r="U464" i="1"/>
  <c r="V464" i="1"/>
  <c r="W464" i="1"/>
  <c r="X464" i="1"/>
  <c r="Y464" i="1"/>
  <c r="Z464" i="1"/>
  <c r="AA464" i="1"/>
  <c r="S465" i="1"/>
  <c r="T465" i="1"/>
  <c r="U465" i="1"/>
  <c r="V465" i="1"/>
  <c r="W465" i="1"/>
  <c r="X465" i="1"/>
  <c r="Y465" i="1"/>
  <c r="Z465" i="1"/>
  <c r="AA465" i="1"/>
  <c r="S466" i="1"/>
  <c r="T466" i="1"/>
  <c r="U466" i="1"/>
  <c r="V466" i="1"/>
  <c r="W466" i="1"/>
  <c r="X466" i="1"/>
  <c r="Y466" i="1"/>
  <c r="Z466" i="1"/>
  <c r="AA466" i="1"/>
  <c r="S467" i="1"/>
  <c r="T467" i="1"/>
  <c r="U467" i="1"/>
  <c r="V467" i="1"/>
  <c r="W467" i="1"/>
  <c r="X467" i="1"/>
  <c r="Y467" i="1"/>
  <c r="Z467" i="1"/>
  <c r="AA467" i="1"/>
  <c r="S468" i="1"/>
  <c r="T468" i="1"/>
  <c r="U468" i="1"/>
  <c r="V468" i="1"/>
  <c r="W468" i="1"/>
  <c r="X468" i="1"/>
  <c r="Y468" i="1"/>
  <c r="Z468" i="1"/>
  <c r="AA468" i="1"/>
  <c r="S469" i="1"/>
  <c r="T469" i="1"/>
  <c r="U469" i="1"/>
  <c r="V469" i="1"/>
  <c r="W469" i="1"/>
  <c r="X469" i="1"/>
  <c r="Y469" i="1"/>
  <c r="Z469" i="1"/>
  <c r="AA469" i="1"/>
  <c r="S470" i="1"/>
  <c r="T470" i="1"/>
  <c r="U470" i="1"/>
  <c r="V470" i="1"/>
  <c r="W470" i="1"/>
  <c r="X470" i="1"/>
  <c r="Y470" i="1"/>
  <c r="Z470" i="1"/>
  <c r="AA470" i="1"/>
  <c r="S471" i="1"/>
  <c r="T471" i="1"/>
  <c r="U471" i="1"/>
  <c r="V471" i="1"/>
  <c r="W471" i="1"/>
  <c r="X471" i="1"/>
  <c r="Y471" i="1"/>
  <c r="Z471" i="1"/>
  <c r="AA471" i="1"/>
  <c r="S472" i="1"/>
  <c r="T472" i="1"/>
  <c r="U472" i="1"/>
  <c r="V472" i="1"/>
  <c r="W472" i="1"/>
  <c r="X472" i="1"/>
  <c r="Y472" i="1"/>
  <c r="Z472" i="1"/>
  <c r="AA472" i="1"/>
  <c r="S473" i="1"/>
  <c r="T473" i="1"/>
  <c r="U473" i="1"/>
  <c r="V473" i="1"/>
  <c r="W473" i="1"/>
  <c r="X473" i="1"/>
  <c r="Y473" i="1"/>
  <c r="Z473" i="1"/>
  <c r="AA473" i="1"/>
  <c r="S474" i="1"/>
  <c r="T474" i="1"/>
  <c r="U474" i="1"/>
  <c r="V474" i="1"/>
  <c r="W474" i="1"/>
  <c r="X474" i="1"/>
  <c r="Y474" i="1"/>
  <c r="Z474" i="1"/>
  <c r="AA474" i="1"/>
  <c r="S475" i="1"/>
  <c r="T475" i="1"/>
  <c r="U475" i="1"/>
  <c r="V475" i="1"/>
  <c r="W475" i="1"/>
  <c r="X475" i="1"/>
  <c r="Y475" i="1"/>
  <c r="Z475" i="1"/>
  <c r="AA475" i="1"/>
  <c r="S476" i="1"/>
  <c r="T476" i="1"/>
  <c r="U476" i="1"/>
  <c r="V476" i="1"/>
  <c r="W476" i="1"/>
  <c r="X476" i="1"/>
  <c r="Y476" i="1"/>
  <c r="Z476" i="1"/>
  <c r="AA476" i="1"/>
  <c r="S477" i="1"/>
  <c r="T477" i="1"/>
  <c r="U477" i="1"/>
  <c r="V477" i="1"/>
  <c r="W477" i="1"/>
  <c r="X477" i="1"/>
  <c r="Y477" i="1"/>
  <c r="Z477" i="1"/>
  <c r="AA477" i="1"/>
  <c r="S478" i="1"/>
  <c r="T478" i="1"/>
  <c r="U478" i="1"/>
  <c r="V478" i="1"/>
  <c r="W478" i="1"/>
  <c r="X478" i="1"/>
  <c r="Y478" i="1"/>
  <c r="Z478" i="1"/>
  <c r="AA478" i="1"/>
  <c r="S479" i="1"/>
  <c r="T479" i="1"/>
  <c r="U479" i="1"/>
  <c r="V479" i="1"/>
  <c r="W479" i="1"/>
  <c r="X479" i="1"/>
  <c r="Y479" i="1"/>
  <c r="Z479" i="1"/>
  <c r="AA479" i="1"/>
  <c r="S480" i="1"/>
  <c r="T480" i="1"/>
  <c r="U480" i="1"/>
  <c r="V480" i="1"/>
  <c r="W480" i="1"/>
  <c r="X480" i="1"/>
  <c r="Y480" i="1"/>
  <c r="Z480" i="1"/>
  <c r="AA480" i="1"/>
  <c r="S481" i="1"/>
  <c r="T481" i="1"/>
  <c r="U481" i="1"/>
  <c r="V481" i="1"/>
  <c r="W481" i="1"/>
  <c r="X481" i="1"/>
  <c r="Y481" i="1"/>
  <c r="Z481" i="1"/>
  <c r="AA481" i="1"/>
  <c r="S482" i="1"/>
  <c r="T482" i="1"/>
  <c r="U482" i="1"/>
  <c r="V482" i="1"/>
  <c r="W482" i="1"/>
  <c r="X482" i="1"/>
  <c r="Y482" i="1"/>
  <c r="Z482" i="1"/>
  <c r="AA482" i="1"/>
  <c r="S483" i="1"/>
  <c r="T483" i="1"/>
  <c r="U483" i="1"/>
  <c r="V483" i="1"/>
  <c r="W483" i="1"/>
  <c r="X483" i="1"/>
  <c r="Y483" i="1"/>
  <c r="Z483" i="1"/>
  <c r="AA483" i="1"/>
  <c r="S484" i="1"/>
  <c r="T484" i="1"/>
  <c r="U484" i="1"/>
  <c r="V484" i="1"/>
  <c r="W484" i="1"/>
  <c r="X484" i="1"/>
  <c r="Y484" i="1"/>
  <c r="Z484" i="1"/>
  <c r="AA484" i="1"/>
  <c r="S485" i="1"/>
  <c r="T485" i="1"/>
  <c r="U485" i="1"/>
  <c r="V485" i="1"/>
  <c r="W485" i="1"/>
  <c r="X485" i="1"/>
  <c r="Y485" i="1"/>
  <c r="Z485" i="1"/>
  <c r="AA485" i="1"/>
  <c r="S486" i="1"/>
  <c r="T486" i="1"/>
  <c r="U486" i="1"/>
  <c r="V486" i="1"/>
  <c r="W486" i="1"/>
  <c r="X486" i="1"/>
  <c r="Y486" i="1"/>
  <c r="Z486" i="1"/>
  <c r="AA486" i="1"/>
  <c r="S487" i="1"/>
  <c r="T487" i="1"/>
  <c r="U487" i="1"/>
  <c r="V487" i="1"/>
  <c r="W487" i="1"/>
  <c r="X487" i="1"/>
  <c r="Y487" i="1"/>
  <c r="Z487" i="1"/>
  <c r="AA487" i="1"/>
  <c r="S488" i="1"/>
  <c r="T488" i="1"/>
  <c r="U488" i="1"/>
  <c r="V488" i="1"/>
  <c r="W488" i="1"/>
  <c r="X488" i="1"/>
  <c r="Y488" i="1"/>
  <c r="Z488" i="1"/>
  <c r="AA488" i="1"/>
  <c r="S489" i="1"/>
  <c r="T489" i="1"/>
  <c r="U489" i="1"/>
  <c r="V489" i="1"/>
  <c r="W489" i="1"/>
  <c r="X489" i="1"/>
  <c r="Y489" i="1"/>
  <c r="Z489" i="1"/>
  <c r="AA489" i="1"/>
  <c r="S490" i="1"/>
  <c r="T490" i="1"/>
  <c r="U490" i="1"/>
  <c r="V490" i="1"/>
  <c r="W490" i="1"/>
  <c r="X490" i="1"/>
  <c r="Y490" i="1"/>
  <c r="Z490" i="1"/>
  <c r="AA490" i="1"/>
  <c r="S491" i="1"/>
  <c r="T491" i="1"/>
  <c r="U491" i="1"/>
  <c r="V491" i="1"/>
  <c r="W491" i="1"/>
  <c r="X491" i="1"/>
  <c r="Y491" i="1"/>
  <c r="Z491" i="1"/>
  <c r="AA491" i="1"/>
  <c r="S492" i="1"/>
  <c r="T492" i="1"/>
  <c r="U492" i="1"/>
  <c r="V492" i="1"/>
  <c r="W492" i="1"/>
  <c r="X492" i="1"/>
  <c r="Y492" i="1"/>
  <c r="Z492" i="1"/>
  <c r="AA492" i="1"/>
  <c r="S493" i="1"/>
  <c r="T493" i="1"/>
  <c r="U493" i="1"/>
  <c r="V493" i="1"/>
  <c r="W493" i="1"/>
  <c r="X493" i="1"/>
  <c r="Y493" i="1"/>
  <c r="Z493" i="1"/>
  <c r="AA493" i="1"/>
  <c r="S494" i="1"/>
  <c r="T494" i="1"/>
  <c r="U494" i="1"/>
  <c r="V494" i="1"/>
  <c r="W494" i="1"/>
  <c r="X494" i="1"/>
  <c r="Y494" i="1"/>
  <c r="Z494" i="1"/>
  <c r="AA494" i="1"/>
  <c r="S495" i="1"/>
  <c r="T495" i="1"/>
  <c r="U495" i="1"/>
  <c r="V495" i="1"/>
  <c r="W495" i="1"/>
  <c r="X495" i="1"/>
  <c r="Y495" i="1"/>
  <c r="Z495" i="1"/>
  <c r="AA495" i="1"/>
  <c r="S496" i="1"/>
  <c r="T496" i="1"/>
  <c r="U496" i="1"/>
  <c r="V496" i="1"/>
  <c r="W496" i="1"/>
  <c r="X496" i="1"/>
  <c r="Y496" i="1"/>
  <c r="Z496" i="1"/>
  <c r="AA496" i="1"/>
  <c r="S497" i="1"/>
  <c r="T497" i="1"/>
  <c r="U497" i="1"/>
  <c r="V497" i="1"/>
  <c r="W497" i="1"/>
  <c r="X497" i="1"/>
  <c r="Y497" i="1"/>
  <c r="Z497" i="1"/>
  <c r="AA497" i="1"/>
  <c r="S498" i="1"/>
  <c r="T498" i="1"/>
  <c r="U498" i="1"/>
  <c r="V498" i="1"/>
  <c r="W498" i="1"/>
  <c r="X498" i="1"/>
  <c r="Y498" i="1"/>
  <c r="Z498" i="1"/>
  <c r="AA498" i="1"/>
  <c r="S499" i="1"/>
  <c r="T499" i="1"/>
  <c r="U499" i="1"/>
  <c r="V499" i="1"/>
  <c r="W499" i="1"/>
  <c r="X499" i="1"/>
  <c r="Y499" i="1"/>
  <c r="Z499" i="1"/>
  <c r="AA499" i="1"/>
  <c r="S500" i="1"/>
  <c r="T500" i="1"/>
  <c r="U500" i="1"/>
  <c r="V500" i="1"/>
  <c r="W500" i="1"/>
  <c r="X500" i="1"/>
  <c r="Y500" i="1"/>
  <c r="Z500" i="1"/>
  <c r="AA500" i="1"/>
  <c r="S501" i="1"/>
  <c r="T501" i="1"/>
  <c r="U501" i="1"/>
  <c r="V501" i="1"/>
  <c r="W501" i="1"/>
  <c r="X501" i="1"/>
  <c r="Y501" i="1"/>
  <c r="Z501" i="1"/>
  <c r="AA501" i="1"/>
  <c r="S502" i="1"/>
  <c r="T502" i="1"/>
  <c r="U502" i="1"/>
  <c r="V502" i="1"/>
  <c r="W502" i="1"/>
  <c r="X502" i="1"/>
  <c r="Y502" i="1"/>
  <c r="Z502" i="1"/>
  <c r="AA502" i="1"/>
  <c r="S503" i="1"/>
  <c r="T503" i="1"/>
  <c r="U503" i="1"/>
  <c r="V503" i="1"/>
  <c r="W503" i="1"/>
  <c r="X503" i="1"/>
  <c r="Y503" i="1"/>
  <c r="Z503" i="1"/>
  <c r="AA503" i="1"/>
  <c r="S504" i="1"/>
  <c r="T504" i="1"/>
  <c r="U504" i="1"/>
  <c r="V504" i="1"/>
  <c r="W504" i="1"/>
  <c r="X504" i="1"/>
  <c r="Y504" i="1"/>
  <c r="Z504" i="1"/>
  <c r="AA504" i="1"/>
  <c r="S505" i="1"/>
  <c r="T505" i="1"/>
  <c r="U505" i="1"/>
  <c r="V505" i="1"/>
  <c r="W505" i="1"/>
  <c r="X505" i="1"/>
  <c r="Y505" i="1"/>
  <c r="Z505" i="1"/>
  <c r="AA505" i="1"/>
  <c r="S506" i="1"/>
  <c r="T506" i="1"/>
  <c r="U506" i="1"/>
  <c r="V506" i="1"/>
  <c r="W506" i="1"/>
  <c r="X506" i="1"/>
  <c r="Y506" i="1"/>
  <c r="Z506" i="1"/>
  <c r="AA506" i="1"/>
  <c r="S507" i="1"/>
  <c r="T507" i="1"/>
  <c r="U507" i="1"/>
  <c r="V507" i="1"/>
  <c r="W507" i="1"/>
  <c r="X507" i="1"/>
  <c r="Y507" i="1"/>
  <c r="Z507" i="1"/>
  <c r="AA507" i="1"/>
  <c r="S508" i="1"/>
  <c r="T508" i="1"/>
  <c r="U508" i="1"/>
  <c r="V508" i="1"/>
  <c r="W508" i="1"/>
  <c r="X508" i="1"/>
  <c r="Y508" i="1"/>
  <c r="Z508" i="1"/>
  <c r="AA508" i="1"/>
  <c r="S509" i="1"/>
  <c r="T509" i="1"/>
  <c r="U509" i="1"/>
  <c r="V509" i="1"/>
  <c r="W509" i="1"/>
  <c r="X509" i="1"/>
  <c r="Y509" i="1"/>
  <c r="Z509" i="1"/>
  <c r="AA509" i="1"/>
  <c r="S510" i="1"/>
  <c r="T510" i="1"/>
  <c r="U510" i="1"/>
  <c r="V510" i="1"/>
  <c r="W510" i="1"/>
  <c r="X510" i="1"/>
  <c r="Y510" i="1"/>
  <c r="Z510" i="1"/>
  <c r="AA510" i="1"/>
  <c r="S511" i="1"/>
  <c r="T511" i="1"/>
  <c r="U511" i="1"/>
  <c r="V511" i="1"/>
  <c r="W511" i="1"/>
  <c r="X511" i="1"/>
  <c r="Y511" i="1"/>
  <c r="Z511" i="1"/>
  <c r="AA511" i="1"/>
  <c r="S512" i="1"/>
  <c r="T512" i="1"/>
  <c r="U512" i="1"/>
  <c r="V512" i="1"/>
  <c r="W512" i="1"/>
  <c r="X512" i="1"/>
  <c r="Y512" i="1"/>
  <c r="Z512" i="1"/>
  <c r="AA512" i="1"/>
  <c r="S513" i="1"/>
  <c r="T513" i="1"/>
  <c r="U513" i="1"/>
  <c r="V513" i="1"/>
  <c r="W513" i="1"/>
  <c r="X513" i="1"/>
  <c r="Y513" i="1"/>
  <c r="Z513" i="1"/>
  <c r="AA513" i="1"/>
  <c r="S514" i="1"/>
  <c r="T514" i="1"/>
  <c r="U514" i="1"/>
  <c r="V514" i="1"/>
  <c r="W514" i="1"/>
  <c r="X514" i="1"/>
  <c r="Y514" i="1"/>
  <c r="Z514" i="1"/>
  <c r="AA514" i="1"/>
  <c r="S515" i="1"/>
  <c r="T515" i="1"/>
  <c r="U515" i="1"/>
  <c r="V515" i="1"/>
  <c r="W515" i="1"/>
  <c r="X515" i="1"/>
  <c r="Y515" i="1"/>
  <c r="Z515" i="1"/>
  <c r="AA515" i="1"/>
  <c r="S516" i="1"/>
  <c r="T516" i="1"/>
  <c r="U516" i="1"/>
  <c r="V516" i="1"/>
  <c r="W516" i="1"/>
  <c r="X516" i="1"/>
  <c r="Y516" i="1"/>
  <c r="Z516" i="1"/>
  <c r="AA516" i="1"/>
  <c r="S517" i="1"/>
  <c r="T517" i="1"/>
  <c r="U517" i="1"/>
  <c r="V517" i="1"/>
  <c r="W517" i="1"/>
  <c r="X517" i="1"/>
  <c r="Y517" i="1"/>
  <c r="Z517" i="1"/>
  <c r="AA517" i="1"/>
  <c r="S518" i="1"/>
  <c r="T518" i="1"/>
  <c r="U518" i="1"/>
  <c r="V518" i="1"/>
  <c r="W518" i="1"/>
  <c r="X518" i="1"/>
  <c r="Y518" i="1"/>
  <c r="Z518" i="1"/>
  <c r="AA518" i="1"/>
  <c r="S519" i="1"/>
  <c r="T519" i="1"/>
  <c r="U519" i="1"/>
  <c r="V519" i="1"/>
  <c r="W519" i="1"/>
  <c r="X519" i="1"/>
  <c r="Y519" i="1"/>
  <c r="Z519" i="1"/>
  <c r="AA519" i="1"/>
  <c r="S520" i="1"/>
  <c r="T520" i="1"/>
  <c r="U520" i="1"/>
  <c r="V520" i="1"/>
  <c r="W520" i="1"/>
  <c r="X520" i="1"/>
  <c r="Y520" i="1"/>
  <c r="Z520" i="1"/>
  <c r="AA520" i="1"/>
  <c r="S521" i="1"/>
  <c r="T521" i="1"/>
  <c r="U521" i="1"/>
  <c r="V521" i="1"/>
  <c r="W521" i="1"/>
  <c r="X521" i="1"/>
  <c r="Y521" i="1"/>
  <c r="Z521" i="1"/>
  <c r="AA521" i="1"/>
  <c r="S522" i="1"/>
  <c r="T522" i="1"/>
  <c r="U522" i="1"/>
  <c r="V522" i="1"/>
  <c r="W522" i="1"/>
  <c r="X522" i="1"/>
  <c r="Y522" i="1"/>
  <c r="Z522" i="1"/>
  <c r="AA522" i="1"/>
  <c r="S523" i="1"/>
  <c r="T523" i="1"/>
  <c r="U523" i="1"/>
  <c r="V523" i="1"/>
  <c r="W523" i="1"/>
  <c r="X523" i="1"/>
  <c r="Y523" i="1"/>
  <c r="Z523" i="1"/>
  <c r="AA523" i="1"/>
  <c r="S524" i="1"/>
  <c r="T524" i="1"/>
  <c r="U524" i="1"/>
  <c r="V524" i="1"/>
  <c r="W524" i="1"/>
  <c r="X524" i="1"/>
  <c r="Y524" i="1"/>
  <c r="Z524" i="1"/>
  <c r="AA524" i="1"/>
  <c r="S525" i="1"/>
  <c r="T525" i="1"/>
  <c r="U525" i="1"/>
  <c r="V525" i="1"/>
  <c r="W525" i="1"/>
  <c r="X525" i="1"/>
  <c r="Y525" i="1"/>
  <c r="Z525" i="1"/>
  <c r="AA525" i="1"/>
  <c r="S526" i="1"/>
  <c r="T526" i="1"/>
  <c r="U526" i="1"/>
  <c r="V526" i="1"/>
  <c r="W526" i="1"/>
  <c r="X526" i="1"/>
  <c r="Y526" i="1"/>
  <c r="Z526" i="1"/>
  <c r="AA526" i="1"/>
  <c r="S527" i="1"/>
  <c r="T527" i="1"/>
  <c r="U527" i="1"/>
  <c r="V527" i="1"/>
  <c r="W527" i="1"/>
  <c r="X527" i="1"/>
  <c r="Y527" i="1"/>
  <c r="Z527" i="1"/>
  <c r="AA527" i="1"/>
  <c r="S528" i="1"/>
  <c r="T528" i="1"/>
  <c r="U528" i="1"/>
  <c r="V528" i="1"/>
  <c r="W528" i="1"/>
  <c r="X528" i="1"/>
  <c r="Y528" i="1"/>
  <c r="Z528" i="1"/>
  <c r="AA528" i="1"/>
  <c r="S529" i="1"/>
  <c r="T529" i="1"/>
  <c r="U529" i="1"/>
  <c r="V529" i="1"/>
  <c r="W529" i="1"/>
  <c r="X529" i="1"/>
  <c r="Y529" i="1"/>
  <c r="Z529" i="1"/>
  <c r="AA529" i="1"/>
  <c r="S530" i="1"/>
  <c r="T530" i="1"/>
  <c r="U530" i="1"/>
  <c r="V530" i="1"/>
  <c r="W530" i="1"/>
  <c r="X530" i="1"/>
  <c r="Y530" i="1"/>
  <c r="Z530" i="1"/>
  <c r="AA530" i="1"/>
  <c r="S531" i="1"/>
  <c r="T531" i="1"/>
  <c r="U531" i="1"/>
  <c r="V531" i="1"/>
  <c r="W531" i="1"/>
  <c r="X531" i="1"/>
  <c r="Y531" i="1"/>
  <c r="Z531" i="1"/>
  <c r="AA531" i="1"/>
  <c r="S532" i="1"/>
  <c r="T532" i="1"/>
  <c r="U532" i="1"/>
  <c r="V532" i="1"/>
  <c r="W532" i="1"/>
  <c r="X532" i="1"/>
  <c r="Y532" i="1"/>
  <c r="Z532" i="1"/>
  <c r="AA532" i="1"/>
  <c r="S533" i="1"/>
  <c r="T533" i="1"/>
  <c r="U533" i="1"/>
  <c r="V533" i="1"/>
  <c r="W533" i="1"/>
  <c r="X533" i="1"/>
  <c r="Y533" i="1"/>
  <c r="Z533" i="1"/>
  <c r="AA533" i="1"/>
  <c r="S534" i="1"/>
  <c r="T534" i="1"/>
  <c r="U534" i="1"/>
  <c r="V534" i="1"/>
  <c r="W534" i="1"/>
  <c r="X534" i="1"/>
  <c r="Y534" i="1"/>
  <c r="Z534" i="1"/>
  <c r="AA534" i="1"/>
  <c r="S535" i="1"/>
  <c r="T535" i="1"/>
  <c r="U535" i="1"/>
  <c r="V535" i="1"/>
  <c r="W535" i="1"/>
  <c r="X535" i="1"/>
  <c r="Y535" i="1"/>
  <c r="Z535" i="1"/>
  <c r="AA535" i="1"/>
  <c r="S536" i="1"/>
  <c r="T536" i="1"/>
  <c r="U536" i="1"/>
  <c r="V536" i="1"/>
  <c r="W536" i="1"/>
  <c r="X536" i="1"/>
  <c r="Y536" i="1"/>
  <c r="Z536" i="1"/>
  <c r="AA536" i="1"/>
  <c r="S537" i="1"/>
  <c r="T537" i="1"/>
  <c r="U537" i="1"/>
  <c r="V537" i="1"/>
  <c r="W537" i="1"/>
  <c r="X537" i="1"/>
  <c r="Y537" i="1"/>
  <c r="Z537" i="1"/>
  <c r="AA537" i="1"/>
  <c r="S538" i="1"/>
  <c r="T538" i="1"/>
  <c r="U538" i="1"/>
  <c r="V538" i="1"/>
  <c r="W538" i="1"/>
  <c r="X538" i="1"/>
  <c r="Y538" i="1"/>
  <c r="Z538" i="1"/>
  <c r="AA538" i="1"/>
  <c r="S539" i="1"/>
  <c r="T539" i="1"/>
  <c r="U539" i="1"/>
  <c r="V539" i="1"/>
  <c r="W539" i="1"/>
  <c r="X539" i="1"/>
  <c r="Y539" i="1"/>
  <c r="Z539" i="1"/>
  <c r="AA539" i="1"/>
  <c r="S540" i="1"/>
  <c r="T540" i="1"/>
  <c r="U540" i="1"/>
  <c r="V540" i="1"/>
  <c r="W540" i="1"/>
  <c r="X540" i="1"/>
  <c r="Y540" i="1"/>
  <c r="Z540" i="1"/>
  <c r="AA540" i="1"/>
  <c r="S541" i="1"/>
  <c r="T541" i="1"/>
  <c r="U541" i="1"/>
  <c r="V541" i="1"/>
  <c r="W541" i="1"/>
  <c r="X541" i="1"/>
  <c r="Y541" i="1"/>
  <c r="Z541" i="1"/>
  <c r="AA541" i="1"/>
  <c r="S542" i="1"/>
  <c r="T542" i="1"/>
  <c r="U542" i="1"/>
  <c r="V542" i="1"/>
  <c r="W542" i="1"/>
  <c r="X542" i="1"/>
  <c r="Y542" i="1"/>
  <c r="Z542" i="1"/>
  <c r="AA542" i="1"/>
  <c r="S543" i="1"/>
  <c r="T543" i="1"/>
  <c r="U543" i="1"/>
  <c r="V543" i="1"/>
  <c r="W543" i="1"/>
  <c r="X543" i="1"/>
  <c r="Y543" i="1"/>
  <c r="Z543" i="1"/>
  <c r="AA543" i="1"/>
  <c r="S544" i="1"/>
  <c r="T544" i="1"/>
  <c r="U544" i="1"/>
  <c r="V544" i="1"/>
  <c r="W544" i="1"/>
  <c r="X544" i="1"/>
  <c r="Y544" i="1"/>
  <c r="Z544" i="1"/>
  <c r="AA544" i="1"/>
  <c r="S545" i="1"/>
  <c r="T545" i="1"/>
  <c r="U545" i="1"/>
  <c r="V545" i="1"/>
  <c r="W545" i="1"/>
  <c r="X545" i="1"/>
  <c r="Y545" i="1"/>
  <c r="Z545" i="1"/>
  <c r="AA545" i="1"/>
  <c r="S546" i="1"/>
  <c r="T546" i="1"/>
  <c r="U546" i="1"/>
  <c r="V546" i="1"/>
  <c r="W546" i="1"/>
  <c r="X546" i="1"/>
  <c r="Y546" i="1"/>
  <c r="Z546" i="1"/>
  <c r="AA546" i="1"/>
  <c r="S547" i="1"/>
  <c r="T547" i="1"/>
  <c r="U547" i="1"/>
  <c r="V547" i="1"/>
  <c r="W547" i="1"/>
  <c r="X547" i="1"/>
  <c r="Y547" i="1"/>
  <c r="Z547" i="1"/>
  <c r="AA547" i="1"/>
  <c r="S548" i="1"/>
  <c r="T548" i="1"/>
  <c r="U548" i="1"/>
  <c r="V548" i="1"/>
  <c r="W548" i="1"/>
  <c r="X548" i="1"/>
  <c r="Y548" i="1"/>
  <c r="Z548" i="1"/>
  <c r="AA548" i="1"/>
  <c r="S549" i="1"/>
  <c r="T549" i="1"/>
  <c r="U549" i="1"/>
  <c r="V549" i="1"/>
  <c r="W549" i="1"/>
  <c r="X549" i="1"/>
  <c r="Y549" i="1"/>
  <c r="Z549" i="1"/>
  <c r="AA549" i="1"/>
  <c r="S550" i="1"/>
  <c r="T550" i="1"/>
  <c r="U550" i="1"/>
  <c r="V550" i="1"/>
  <c r="W550" i="1"/>
  <c r="X550" i="1"/>
  <c r="Y550" i="1"/>
  <c r="Z550" i="1"/>
  <c r="AA550" i="1"/>
  <c r="S551" i="1"/>
  <c r="T551" i="1"/>
  <c r="U551" i="1"/>
  <c r="V551" i="1"/>
  <c r="W551" i="1"/>
  <c r="X551" i="1"/>
  <c r="Y551" i="1"/>
  <c r="Z551" i="1"/>
  <c r="AA551" i="1"/>
  <c r="S552" i="1"/>
  <c r="T552" i="1"/>
  <c r="U552" i="1"/>
  <c r="V552" i="1"/>
  <c r="W552" i="1"/>
  <c r="X552" i="1"/>
  <c r="Y552" i="1"/>
  <c r="Z552" i="1"/>
  <c r="AA552" i="1"/>
  <c r="S553" i="1"/>
  <c r="T553" i="1"/>
  <c r="U553" i="1"/>
  <c r="V553" i="1"/>
  <c r="W553" i="1"/>
  <c r="X553" i="1"/>
  <c r="Y553" i="1"/>
  <c r="Z553" i="1"/>
  <c r="AA553" i="1"/>
  <c r="S554" i="1"/>
  <c r="T554" i="1"/>
  <c r="U554" i="1"/>
  <c r="V554" i="1"/>
  <c r="W554" i="1"/>
  <c r="X554" i="1"/>
  <c r="Y554" i="1"/>
  <c r="Z554" i="1"/>
  <c r="AA554" i="1"/>
  <c r="S555" i="1"/>
  <c r="T555" i="1"/>
  <c r="U555" i="1"/>
  <c r="V555" i="1"/>
  <c r="W555" i="1"/>
  <c r="X555" i="1"/>
  <c r="Y555" i="1"/>
  <c r="Z555" i="1"/>
  <c r="AA555" i="1"/>
  <c r="S556" i="1"/>
  <c r="T556" i="1"/>
  <c r="U556" i="1"/>
  <c r="V556" i="1"/>
  <c r="W556" i="1"/>
  <c r="X556" i="1"/>
  <c r="Y556" i="1"/>
  <c r="Z556" i="1"/>
  <c r="AA556" i="1"/>
  <c r="S557" i="1"/>
  <c r="T557" i="1"/>
  <c r="U557" i="1"/>
  <c r="V557" i="1"/>
  <c r="W557" i="1"/>
  <c r="X557" i="1"/>
  <c r="Y557" i="1"/>
  <c r="Z557" i="1"/>
  <c r="AA557" i="1"/>
  <c r="S558" i="1"/>
  <c r="T558" i="1"/>
  <c r="U558" i="1"/>
  <c r="V558" i="1"/>
  <c r="W558" i="1"/>
  <c r="X558" i="1"/>
  <c r="Y558" i="1"/>
  <c r="Z558" i="1"/>
  <c r="AA558" i="1"/>
  <c r="S559" i="1"/>
  <c r="T559" i="1"/>
  <c r="U559" i="1"/>
  <c r="V559" i="1"/>
  <c r="W559" i="1"/>
  <c r="X559" i="1"/>
  <c r="Y559" i="1"/>
  <c r="Z559" i="1"/>
  <c r="AA559" i="1"/>
  <c r="S560" i="1"/>
  <c r="T560" i="1"/>
  <c r="U560" i="1"/>
  <c r="V560" i="1"/>
  <c r="W560" i="1"/>
  <c r="X560" i="1"/>
  <c r="Y560" i="1"/>
  <c r="Z560" i="1"/>
  <c r="AA560" i="1"/>
  <c r="S561" i="1"/>
  <c r="T561" i="1"/>
  <c r="U561" i="1"/>
  <c r="V561" i="1"/>
  <c r="W561" i="1"/>
  <c r="X561" i="1"/>
  <c r="Y561" i="1"/>
  <c r="Z561" i="1"/>
  <c r="AA561" i="1"/>
  <c r="S562" i="1"/>
  <c r="T562" i="1"/>
  <c r="U562" i="1"/>
  <c r="V562" i="1"/>
  <c r="W562" i="1"/>
  <c r="X562" i="1"/>
  <c r="Y562" i="1"/>
  <c r="Z562" i="1"/>
  <c r="AA562" i="1"/>
  <c r="S563" i="1"/>
  <c r="T563" i="1"/>
  <c r="U563" i="1"/>
  <c r="V563" i="1"/>
  <c r="W563" i="1"/>
  <c r="X563" i="1"/>
  <c r="Y563" i="1"/>
  <c r="Z563" i="1"/>
  <c r="AA563" i="1"/>
  <c r="S564" i="1"/>
  <c r="T564" i="1"/>
  <c r="U564" i="1"/>
  <c r="V564" i="1"/>
  <c r="W564" i="1"/>
  <c r="X564" i="1"/>
  <c r="Y564" i="1"/>
  <c r="Z564" i="1"/>
  <c r="AA564" i="1"/>
  <c r="S565" i="1"/>
  <c r="T565" i="1"/>
  <c r="U565" i="1"/>
  <c r="V565" i="1"/>
  <c r="W565" i="1"/>
  <c r="X565" i="1"/>
  <c r="Y565" i="1"/>
  <c r="Z565" i="1"/>
  <c r="AA565" i="1"/>
  <c r="S566" i="1"/>
  <c r="T566" i="1"/>
  <c r="U566" i="1"/>
  <c r="V566" i="1"/>
  <c r="W566" i="1"/>
  <c r="X566" i="1"/>
  <c r="Y566" i="1"/>
  <c r="Z566" i="1"/>
  <c r="AA566" i="1"/>
  <c r="S567" i="1"/>
  <c r="T567" i="1"/>
  <c r="U567" i="1"/>
  <c r="V567" i="1"/>
  <c r="W567" i="1"/>
  <c r="X567" i="1"/>
  <c r="Y567" i="1"/>
  <c r="Z567" i="1"/>
  <c r="AA567" i="1"/>
  <c r="S568" i="1"/>
  <c r="T568" i="1"/>
  <c r="U568" i="1"/>
  <c r="V568" i="1"/>
  <c r="W568" i="1"/>
  <c r="X568" i="1"/>
  <c r="Y568" i="1"/>
  <c r="Z568" i="1"/>
  <c r="AA568" i="1"/>
  <c r="S569" i="1"/>
  <c r="T569" i="1"/>
  <c r="U569" i="1"/>
  <c r="V569" i="1"/>
  <c r="W569" i="1"/>
  <c r="X569" i="1"/>
  <c r="Y569" i="1"/>
  <c r="Z569" i="1"/>
  <c r="AA569" i="1"/>
  <c r="S570" i="1"/>
  <c r="T570" i="1"/>
  <c r="U570" i="1"/>
  <c r="V570" i="1"/>
  <c r="W570" i="1"/>
  <c r="X570" i="1"/>
  <c r="Y570" i="1"/>
  <c r="Z570" i="1"/>
  <c r="AA570" i="1"/>
  <c r="S571" i="1"/>
  <c r="T571" i="1"/>
  <c r="U571" i="1"/>
  <c r="V571" i="1"/>
  <c r="W571" i="1"/>
  <c r="X571" i="1"/>
  <c r="Y571" i="1"/>
  <c r="Z571" i="1"/>
  <c r="AA571" i="1"/>
  <c r="S572" i="1"/>
  <c r="T572" i="1"/>
  <c r="U572" i="1"/>
  <c r="V572" i="1"/>
  <c r="W572" i="1"/>
  <c r="X572" i="1"/>
  <c r="Y572" i="1"/>
  <c r="Z572" i="1"/>
  <c r="AA572" i="1"/>
  <c r="S573" i="1"/>
  <c r="T573" i="1"/>
  <c r="U573" i="1"/>
  <c r="V573" i="1"/>
  <c r="W573" i="1"/>
  <c r="X573" i="1"/>
  <c r="Y573" i="1"/>
  <c r="Z573" i="1"/>
  <c r="AA573" i="1"/>
  <c r="S574" i="1"/>
  <c r="T574" i="1"/>
  <c r="U574" i="1"/>
  <c r="V574" i="1"/>
  <c r="W574" i="1"/>
  <c r="X574" i="1"/>
  <c r="Y574" i="1"/>
  <c r="Z574" i="1"/>
  <c r="AA574" i="1"/>
  <c r="S575" i="1"/>
  <c r="T575" i="1"/>
  <c r="U575" i="1"/>
  <c r="V575" i="1"/>
  <c r="W575" i="1"/>
  <c r="X575" i="1"/>
  <c r="Y575" i="1"/>
  <c r="Z575" i="1"/>
  <c r="AA575" i="1"/>
  <c r="S576" i="1"/>
  <c r="T576" i="1"/>
  <c r="U576" i="1"/>
  <c r="V576" i="1"/>
  <c r="W576" i="1"/>
  <c r="X576" i="1"/>
  <c r="Y576" i="1"/>
  <c r="Z576" i="1"/>
  <c r="AA576" i="1"/>
  <c r="S577" i="1"/>
  <c r="T577" i="1"/>
  <c r="U577" i="1"/>
  <c r="V577" i="1"/>
  <c r="W577" i="1"/>
  <c r="X577" i="1"/>
  <c r="Y577" i="1"/>
  <c r="Z577" i="1"/>
  <c r="AA577" i="1"/>
  <c r="S578" i="1"/>
  <c r="T578" i="1"/>
  <c r="U578" i="1"/>
  <c r="V578" i="1"/>
  <c r="W578" i="1"/>
  <c r="X578" i="1"/>
  <c r="Y578" i="1"/>
  <c r="Z578" i="1"/>
  <c r="AA578" i="1"/>
  <c r="S579" i="1"/>
  <c r="T579" i="1"/>
  <c r="U579" i="1"/>
  <c r="V579" i="1"/>
  <c r="W579" i="1"/>
  <c r="X579" i="1"/>
  <c r="Y579" i="1"/>
  <c r="Z579" i="1"/>
  <c r="AA579" i="1"/>
  <c r="S580" i="1"/>
  <c r="T580" i="1"/>
  <c r="U580" i="1"/>
  <c r="V580" i="1"/>
  <c r="W580" i="1"/>
  <c r="X580" i="1"/>
  <c r="Y580" i="1"/>
  <c r="Z580" i="1"/>
  <c r="AA580" i="1"/>
  <c r="S581" i="1"/>
  <c r="T581" i="1"/>
  <c r="U581" i="1"/>
  <c r="V581" i="1"/>
  <c r="W581" i="1"/>
  <c r="X581" i="1"/>
  <c r="Y581" i="1"/>
  <c r="Z581" i="1"/>
  <c r="AA581" i="1"/>
  <c r="S582" i="1"/>
  <c r="T582" i="1"/>
  <c r="U582" i="1"/>
  <c r="V582" i="1"/>
  <c r="W582" i="1"/>
  <c r="X582" i="1"/>
  <c r="Y582" i="1"/>
  <c r="Z582" i="1"/>
  <c r="AA582" i="1"/>
  <c r="S583" i="1"/>
  <c r="T583" i="1"/>
  <c r="U583" i="1"/>
  <c r="V583" i="1"/>
  <c r="W583" i="1"/>
  <c r="X583" i="1"/>
  <c r="Y583" i="1"/>
  <c r="Z583" i="1"/>
  <c r="AA583" i="1"/>
  <c r="S584" i="1"/>
  <c r="T584" i="1"/>
  <c r="U584" i="1"/>
  <c r="V584" i="1"/>
  <c r="W584" i="1"/>
  <c r="X584" i="1"/>
  <c r="Y584" i="1"/>
  <c r="Z584" i="1"/>
  <c r="AA584" i="1"/>
  <c r="S585" i="1"/>
  <c r="T585" i="1"/>
  <c r="U585" i="1"/>
  <c r="V585" i="1"/>
  <c r="W585" i="1"/>
  <c r="X585" i="1"/>
  <c r="Y585" i="1"/>
  <c r="Z585" i="1"/>
  <c r="AA585" i="1"/>
  <c r="S586" i="1"/>
  <c r="T586" i="1"/>
  <c r="U586" i="1"/>
  <c r="V586" i="1"/>
  <c r="W586" i="1"/>
  <c r="X586" i="1"/>
  <c r="Y586" i="1"/>
  <c r="Z586" i="1"/>
  <c r="AA586" i="1"/>
  <c r="S587" i="1"/>
  <c r="T587" i="1"/>
  <c r="U587" i="1"/>
  <c r="V587" i="1"/>
  <c r="W587" i="1"/>
  <c r="X587" i="1"/>
  <c r="Y587" i="1"/>
  <c r="Z587" i="1"/>
  <c r="AA587" i="1"/>
  <c r="S588" i="1"/>
  <c r="T588" i="1"/>
  <c r="U588" i="1"/>
  <c r="V588" i="1"/>
  <c r="W588" i="1"/>
  <c r="X588" i="1"/>
  <c r="Y588" i="1"/>
  <c r="Z588" i="1"/>
  <c r="AA588" i="1"/>
  <c r="S589" i="1"/>
  <c r="T589" i="1"/>
  <c r="U589" i="1"/>
  <c r="V589" i="1"/>
  <c r="W589" i="1"/>
  <c r="X589" i="1"/>
  <c r="Y589" i="1"/>
  <c r="Z589" i="1"/>
  <c r="AA589" i="1"/>
  <c r="S590" i="1"/>
  <c r="T590" i="1"/>
  <c r="U590" i="1"/>
  <c r="V590" i="1"/>
  <c r="W590" i="1"/>
  <c r="X590" i="1"/>
  <c r="Y590" i="1"/>
  <c r="Z590" i="1"/>
  <c r="AA590" i="1"/>
  <c r="S591" i="1"/>
  <c r="T591" i="1"/>
  <c r="U591" i="1"/>
  <c r="V591" i="1"/>
  <c r="W591" i="1"/>
  <c r="X591" i="1"/>
  <c r="Y591" i="1"/>
  <c r="Z591" i="1"/>
  <c r="AA591" i="1"/>
  <c r="S592" i="1"/>
  <c r="T592" i="1"/>
  <c r="U592" i="1"/>
  <c r="V592" i="1"/>
  <c r="W592" i="1"/>
  <c r="X592" i="1"/>
  <c r="Y592" i="1"/>
  <c r="Z592" i="1"/>
  <c r="AA592" i="1"/>
  <c r="S593" i="1"/>
  <c r="T593" i="1"/>
  <c r="U593" i="1"/>
  <c r="V593" i="1"/>
  <c r="W593" i="1"/>
  <c r="X593" i="1"/>
  <c r="Y593" i="1"/>
  <c r="Z593" i="1"/>
  <c r="AA593" i="1"/>
  <c r="S594" i="1"/>
  <c r="T594" i="1"/>
  <c r="U594" i="1"/>
  <c r="V594" i="1"/>
  <c r="W594" i="1"/>
  <c r="X594" i="1"/>
  <c r="Y594" i="1"/>
  <c r="Z594" i="1"/>
  <c r="AA594" i="1"/>
  <c r="S595" i="1"/>
  <c r="T595" i="1"/>
  <c r="U595" i="1"/>
  <c r="V595" i="1"/>
  <c r="W595" i="1"/>
  <c r="X595" i="1"/>
  <c r="Y595" i="1"/>
  <c r="Z595" i="1"/>
  <c r="AA595" i="1"/>
  <c r="S596" i="1"/>
  <c r="T596" i="1"/>
  <c r="U596" i="1"/>
  <c r="V596" i="1"/>
  <c r="W596" i="1"/>
  <c r="X596" i="1"/>
  <c r="Y596" i="1"/>
  <c r="Z596" i="1"/>
  <c r="AA596" i="1"/>
  <c r="S597" i="1"/>
  <c r="T597" i="1"/>
  <c r="U597" i="1"/>
  <c r="V597" i="1"/>
  <c r="W597" i="1"/>
  <c r="X597" i="1"/>
  <c r="Y597" i="1"/>
  <c r="Z597" i="1"/>
  <c r="AA597" i="1"/>
  <c r="S598" i="1"/>
  <c r="T598" i="1"/>
  <c r="U598" i="1"/>
  <c r="V598" i="1"/>
  <c r="W598" i="1"/>
  <c r="X598" i="1"/>
  <c r="Y598" i="1"/>
  <c r="Z598" i="1"/>
  <c r="AA598" i="1"/>
  <c r="S599" i="1"/>
  <c r="T599" i="1"/>
  <c r="U599" i="1"/>
  <c r="V599" i="1"/>
  <c r="W599" i="1"/>
  <c r="X599" i="1"/>
  <c r="Y599" i="1"/>
  <c r="Z599" i="1"/>
  <c r="AA599" i="1"/>
  <c r="S600" i="1"/>
  <c r="T600" i="1"/>
  <c r="U600" i="1"/>
  <c r="V600" i="1"/>
  <c r="W600" i="1"/>
  <c r="X600" i="1"/>
  <c r="Y600" i="1"/>
  <c r="Z600" i="1"/>
  <c r="AA600" i="1"/>
  <c r="S601" i="1"/>
  <c r="T601" i="1"/>
  <c r="U601" i="1"/>
  <c r="V601" i="1"/>
  <c r="W601" i="1"/>
  <c r="X601" i="1"/>
  <c r="Y601" i="1"/>
  <c r="Z601" i="1"/>
  <c r="AA601" i="1"/>
  <c r="S602" i="1"/>
  <c r="T602" i="1"/>
  <c r="U602" i="1"/>
  <c r="V602" i="1"/>
  <c r="W602" i="1"/>
  <c r="X602" i="1"/>
  <c r="Y602" i="1"/>
  <c r="Z602" i="1"/>
  <c r="AA602" i="1"/>
  <c r="S603" i="1"/>
  <c r="T603" i="1"/>
  <c r="U603" i="1"/>
  <c r="V603" i="1"/>
  <c r="W603" i="1"/>
  <c r="X603" i="1"/>
  <c r="Y603" i="1"/>
  <c r="Z603" i="1"/>
  <c r="AA603" i="1"/>
  <c r="S604" i="1"/>
  <c r="T604" i="1"/>
  <c r="U604" i="1"/>
  <c r="V604" i="1"/>
  <c r="W604" i="1"/>
  <c r="X604" i="1"/>
  <c r="Y604" i="1"/>
  <c r="Z604" i="1"/>
  <c r="AA604" i="1"/>
  <c r="S605" i="1"/>
  <c r="T605" i="1"/>
  <c r="U605" i="1"/>
  <c r="V605" i="1"/>
  <c r="W605" i="1"/>
  <c r="X605" i="1"/>
  <c r="Y605" i="1"/>
  <c r="Z605" i="1"/>
  <c r="AA605" i="1"/>
  <c r="S606" i="1"/>
  <c r="T606" i="1"/>
  <c r="U606" i="1"/>
  <c r="V606" i="1"/>
  <c r="W606" i="1"/>
  <c r="X606" i="1"/>
  <c r="Y606" i="1"/>
  <c r="Z606" i="1"/>
  <c r="AA606" i="1"/>
  <c r="S607" i="1"/>
  <c r="T607" i="1"/>
  <c r="U607" i="1"/>
  <c r="V607" i="1"/>
  <c r="W607" i="1"/>
  <c r="X607" i="1"/>
  <c r="Y607" i="1"/>
  <c r="Z607" i="1"/>
  <c r="AA607" i="1"/>
  <c r="S608" i="1"/>
  <c r="T608" i="1"/>
  <c r="U608" i="1"/>
  <c r="V608" i="1"/>
  <c r="W608" i="1"/>
  <c r="X608" i="1"/>
  <c r="Y608" i="1"/>
  <c r="Z608" i="1"/>
  <c r="AA608" i="1"/>
  <c r="S609" i="1"/>
  <c r="T609" i="1"/>
  <c r="U609" i="1"/>
  <c r="V609" i="1"/>
  <c r="W609" i="1"/>
  <c r="X609" i="1"/>
  <c r="Y609" i="1"/>
  <c r="Z609" i="1"/>
  <c r="AA609" i="1"/>
  <c r="S610" i="1"/>
  <c r="T610" i="1"/>
  <c r="U610" i="1"/>
  <c r="V610" i="1"/>
  <c r="W610" i="1"/>
  <c r="X610" i="1"/>
  <c r="Y610" i="1"/>
  <c r="Z610" i="1"/>
  <c r="AA610" i="1"/>
  <c r="S611" i="1"/>
  <c r="T611" i="1"/>
  <c r="U611" i="1"/>
  <c r="V611" i="1"/>
  <c r="W611" i="1"/>
  <c r="X611" i="1"/>
  <c r="Y611" i="1"/>
  <c r="Z611" i="1"/>
  <c r="AA611" i="1"/>
  <c r="S612" i="1"/>
  <c r="T612" i="1"/>
  <c r="U612" i="1"/>
  <c r="V612" i="1"/>
  <c r="W612" i="1"/>
  <c r="X612" i="1"/>
  <c r="Y612" i="1"/>
  <c r="Z612" i="1"/>
  <c r="AA612" i="1"/>
  <c r="S613" i="1"/>
  <c r="T613" i="1"/>
  <c r="U613" i="1"/>
  <c r="V613" i="1"/>
  <c r="W613" i="1"/>
  <c r="X613" i="1"/>
  <c r="Y613" i="1"/>
  <c r="Z613" i="1"/>
  <c r="AA613" i="1"/>
  <c r="S614" i="1"/>
  <c r="T614" i="1"/>
  <c r="U614" i="1"/>
  <c r="V614" i="1"/>
  <c r="W614" i="1"/>
  <c r="X614" i="1"/>
  <c r="Y614" i="1"/>
  <c r="Z614" i="1"/>
  <c r="AA614" i="1"/>
  <c r="S615" i="1"/>
  <c r="T615" i="1"/>
  <c r="U615" i="1"/>
  <c r="V615" i="1"/>
  <c r="W615" i="1"/>
  <c r="X615" i="1"/>
  <c r="Y615" i="1"/>
  <c r="Z615" i="1"/>
  <c r="AA615" i="1"/>
  <c r="S616" i="1"/>
  <c r="T616" i="1"/>
  <c r="U616" i="1"/>
  <c r="V616" i="1"/>
  <c r="W616" i="1"/>
  <c r="X616" i="1"/>
  <c r="Y616" i="1"/>
  <c r="Z616" i="1"/>
  <c r="AA616" i="1"/>
  <c r="S617" i="1"/>
  <c r="T617" i="1"/>
  <c r="U617" i="1"/>
  <c r="V617" i="1"/>
  <c r="W617" i="1"/>
  <c r="X617" i="1"/>
  <c r="Y617" i="1"/>
  <c r="Z617" i="1"/>
  <c r="AA617" i="1"/>
  <c r="S618" i="1"/>
  <c r="T618" i="1"/>
  <c r="U618" i="1"/>
  <c r="V618" i="1"/>
  <c r="W618" i="1"/>
  <c r="X618" i="1"/>
  <c r="Y618" i="1"/>
  <c r="Z618" i="1"/>
  <c r="AA618" i="1"/>
  <c r="S619" i="1"/>
  <c r="T619" i="1"/>
  <c r="U619" i="1"/>
  <c r="V619" i="1"/>
  <c r="W619" i="1"/>
  <c r="X619" i="1"/>
  <c r="Y619" i="1"/>
  <c r="Z619" i="1"/>
  <c r="AA619" i="1"/>
  <c r="S620" i="1"/>
  <c r="T620" i="1"/>
  <c r="U620" i="1"/>
  <c r="V620" i="1"/>
  <c r="W620" i="1"/>
  <c r="X620" i="1"/>
  <c r="Y620" i="1"/>
  <c r="Z620" i="1"/>
  <c r="AA620" i="1"/>
  <c r="S621" i="1"/>
  <c r="T621" i="1"/>
  <c r="U621" i="1"/>
  <c r="V621" i="1"/>
  <c r="W621" i="1"/>
  <c r="X621" i="1"/>
  <c r="Y621" i="1"/>
  <c r="Z621" i="1"/>
  <c r="AA621" i="1"/>
  <c r="S622" i="1"/>
  <c r="T622" i="1"/>
  <c r="U622" i="1"/>
  <c r="V622" i="1"/>
  <c r="W622" i="1"/>
  <c r="X622" i="1"/>
  <c r="Y622" i="1"/>
  <c r="Z622" i="1"/>
  <c r="AA622" i="1"/>
  <c r="S623" i="1"/>
  <c r="T623" i="1"/>
  <c r="U623" i="1"/>
  <c r="V623" i="1"/>
  <c r="W623" i="1"/>
  <c r="X623" i="1"/>
  <c r="Y623" i="1"/>
  <c r="Z623" i="1"/>
  <c r="AA623" i="1"/>
  <c r="S624" i="1"/>
  <c r="T624" i="1"/>
  <c r="U624" i="1"/>
  <c r="V624" i="1"/>
  <c r="W624" i="1"/>
  <c r="X624" i="1"/>
  <c r="Y624" i="1"/>
  <c r="Z624" i="1"/>
  <c r="AA624" i="1"/>
  <c r="S625" i="1"/>
  <c r="T625" i="1"/>
  <c r="U625" i="1"/>
  <c r="V625" i="1"/>
  <c r="W625" i="1"/>
  <c r="X625" i="1"/>
  <c r="Y625" i="1"/>
  <c r="Z625" i="1"/>
  <c r="AA625" i="1"/>
  <c r="S626" i="1"/>
  <c r="T626" i="1"/>
  <c r="U626" i="1"/>
  <c r="V626" i="1"/>
  <c r="W626" i="1"/>
  <c r="X626" i="1"/>
  <c r="Y626" i="1"/>
  <c r="Z626" i="1"/>
  <c r="AA626" i="1"/>
  <c r="S627" i="1"/>
  <c r="T627" i="1"/>
  <c r="U627" i="1"/>
  <c r="V627" i="1"/>
  <c r="W627" i="1"/>
  <c r="X627" i="1"/>
  <c r="Y627" i="1"/>
  <c r="Z627" i="1"/>
  <c r="AA627" i="1"/>
  <c r="S628" i="1"/>
  <c r="T628" i="1"/>
  <c r="U628" i="1"/>
  <c r="V628" i="1"/>
  <c r="W628" i="1"/>
  <c r="X628" i="1"/>
  <c r="Y628" i="1"/>
  <c r="Z628" i="1"/>
  <c r="AA628" i="1"/>
  <c r="S629" i="1"/>
  <c r="T629" i="1"/>
  <c r="U629" i="1"/>
  <c r="V629" i="1"/>
  <c r="W629" i="1"/>
  <c r="X629" i="1"/>
  <c r="Y629" i="1"/>
  <c r="Z629" i="1"/>
  <c r="AA629" i="1"/>
  <c r="S630" i="1"/>
  <c r="T630" i="1"/>
  <c r="U630" i="1"/>
  <c r="V630" i="1"/>
  <c r="W630" i="1"/>
  <c r="X630" i="1"/>
  <c r="Y630" i="1"/>
  <c r="Z630" i="1"/>
  <c r="AA630" i="1"/>
  <c r="S631" i="1"/>
  <c r="T631" i="1"/>
  <c r="U631" i="1"/>
  <c r="V631" i="1"/>
  <c r="W631" i="1"/>
  <c r="X631" i="1"/>
  <c r="Y631" i="1"/>
  <c r="Z631" i="1"/>
  <c r="AA631" i="1"/>
  <c r="S632" i="1"/>
  <c r="T632" i="1"/>
  <c r="U632" i="1"/>
  <c r="V632" i="1"/>
  <c r="W632" i="1"/>
  <c r="X632" i="1"/>
  <c r="Y632" i="1"/>
  <c r="Z632" i="1"/>
  <c r="AA632" i="1"/>
  <c r="S633" i="1"/>
  <c r="T633" i="1"/>
  <c r="U633" i="1"/>
  <c r="V633" i="1"/>
  <c r="W633" i="1"/>
  <c r="X633" i="1"/>
  <c r="Y633" i="1"/>
  <c r="Z633" i="1"/>
  <c r="AA633" i="1"/>
  <c r="S634" i="1"/>
  <c r="T634" i="1"/>
  <c r="U634" i="1"/>
  <c r="V634" i="1"/>
  <c r="W634" i="1"/>
  <c r="X634" i="1"/>
  <c r="Y634" i="1"/>
  <c r="Z634" i="1"/>
  <c r="AA634" i="1"/>
  <c r="S635" i="1"/>
  <c r="T635" i="1"/>
  <c r="U635" i="1"/>
  <c r="V635" i="1"/>
  <c r="W635" i="1"/>
  <c r="X635" i="1"/>
  <c r="Y635" i="1"/>
  <c r="Z635" i="1"/>
  <c r="AA635" i="1"/>
  <c r="S636" i="1"/>
  <c r="T636" i="1"/>
  <c r="U636" i="1"/>
  <c r="V636" i="1"/>
  <c r="W636" i="1"/>
  <c r="X636" i="1"/>
  <c r="Y636" i="1"/>
  <c r="Z636" i="1"/>
  <c r="AA636" i="1"/>
  <c r="S637" i="1"/>
  <c r="T637" i="1"/>
  <c r="U637" i="1"/>
  <c r="V637" i="1"/>
  <c r="W637" i="1"/>
  <c r="X637" i="1"/>
  <c r="Y637" i="1"/>
  <c r="Z637" i="1"/>
  <c r="AA637" i="1"/>
  <c r="S638" i="1"/>
  <c r="T638" i="1"/>
  <c r="U638" i="1"/>
  <c r="V638" i="1"/>
  <c r="W638" i="1"/>
  <c r="X638" i="1"/>
  <c r="Y638" i="1"/>
  <c r="Z638" i="1"/>
  <c r="AA638" i="1"/>
  <c r="S639" i="1"/>
  <c r="T639" i="1"/>
  <c r="U639" i="1"/>
  <c r="V639" i="1"/>
  <c r="W639" i="1"/>
  <c r="X639" i="1"/>
  <c r="Y639" i="1"/>
  <c r="Z639" i="1"/>
  <c r="AA639" i="1"/>
  <c r="S640" i="1"/>
  <c r="T640" i="1"/>
  <c r="U640" i="1"/>
  <c r="V640" i="1"/>
  <c r="W640" i="1"/>
  <c r="X640" i="1"/>
  <c r="Y640" i="1"/>
  <c r="Z640" i="1"/>
  <c r="AA640" i="1"/>
  <c r="S641" i="1"/>
  <c r="T641" i="1"/>
  <c r="U641" i="1"/>
  <c r="V641" i="1"/>
  <c r="W641" i="1"/>
  <c r="X641" i="1"/>
  <c r="Y641" i="1"/>
  <c r="Z641" i="1"/>
  <c r="AA641" i="1"/>
  <c r="S642" i="1"/>
  <c r="T642" i="1"/>
  <c r="U642" i="1"/>
  <c r="V642" i="1"/>
  <c r="W642" i="1"/>
  <c r="X642" i="1"/>
  <c r="Y642" i="1"/>
  <c r="Z642" i="1"/>
  <c r="AA642" i="1"/>
  <c r="S643" i="1"/>
  <c r="T643" i="1"/>
  <c r="U643" i="1"/>
  <c r="V643" i="1"/>
  <c r="W643" i="1"/>
  <c r="X643" i="1"/>
  <c r="Y643" i="1"/>
  <c r="Z643" i="1"/>
  <c r="AA643" i="1"/>
  <c r="S644" i="1"/>
  <c r="T644" i="1"/>
  <c r="U644" i="1"/>
  <c r="V644" i="1"/>
  <c r="W644" i="1"/>
  <c r="X644" i="1"/>
  <c r="Y644" i="1"/>
  <c r="Z644" i="1"/>
  <c r="AA644" i="1"/>
  <c r="S645" i="1"/>
  <c r="T645" i="1"/>
  <c r="U645" i="1"/>
  <c r="V645" i="1"/>
  <c r="W645" i="1"/>
  <c r="X645" i="1"/>
  <c r="Y645" i="1"/>
  <c r="Z645" i="1"/>
  <c r="AA645" i="1"/>
  <c r="S646" i="1"/>
  <c r="T646" i="1"/>
  <c r="U646" i="1"/>
  <c r="V646" i="1"/>
  <c r="W646" i="1"/>
  <c r="X646" i="1"/>
  <c r="Y646" i="1"/>
  <c r="Z646" i="1"/>
  <c r="AA646" i="1"/>
  <c r="S647" i="1"/>
  <c r="T647" i="1"/>
  <c r="U647" i="1"/>
  <c r="V647" i="1"/>
  <c r="W647" i="1"/>
  <c r="X647" i="1"/>
  <c r="Y647" i="1"/>
  <c r="Z647" i="1"/>
  <c r="AA647" i="1"/>
  <c r="S648" i="1"/>
  <c r="T648" i="1"/>
  <c r="U648" i="1"/>
  <c r="V648" i="1"/>
  <c r="W648" i="1"/>
  <c r="X648" i="1"/>
  <c r="Y648" i="1"/>
  <c r="Z648" i="1"/>
  <c r="AA648" i="1"/>
  <c r="S649" i="1"/>
  <c r="T649" i="1"/>
  <c r="U649" i="1"/>
  <c r="V649" i="1"/>
  <c r="W649" i="1"/>
  <c r="X649" i="1"/>
  <c r="Y649" i="1"/>
  <c r="Z649" i="1"/>
  <c r="AA649" i="1"/>
  <c r="S650" i="1"/>
  <c r="T650" i="1"/>
  <c r="U650" i="1"/>
  <c r="V650" i="1"/>
  <c r="W650" i="1"/>
  <c r="X650" i="1"/>
  <c r="Y650" i="1"/>
  <c r="Z650" i="1"/>
  <c r="AA650" i="1"/>
  <c r="S651" i="1"/>
  <c r="T651" i="1"/>
  <c r="U651" i="1"/>
  <c r="V651" i="1"/>
  <c r="W651" i="1"/>
  <c r="X651" i="1"/>
  <c r="Y651" i="1"/>
  <c r="Z651" i="1"/>
  <c r="AA651" i="1"/>
  <c r="S652" i="1"/>
  <c r="T652" i="1"/>
  <c r="U652" i="1"/>
  <c r="V652" i="1"/>
  <c r="W652" i="1"/>
  <c r="X652" i="1"/>
  <c r="Y652" i="1"/>
  <c r="Z652" i="1"/>
  <c r="AA652" i="1"/>
  <c r="S653" i="1"/>
  <c r="T653" i="1"/>
  <c r="U653" i="1"/>
  <c r="V653" i="1"/>
  <c r="W653" i="1"/>
  <c r="X653" i="1"/>
  <c r="Y653" i="1"/>
  <c r="Z653" i="1"/>
  <c r="AA653" i="1"/>
  <c r="S654" i="1"/>
  <c r="T654" i="1"/>
  <c r="U654" i="1"/>
  <c r="V654" i="1"/>
  <c r="W654" i="1"/>
  <c r="X654" i="1"/>
  <c r="Y654" i="1"/>
  <c r="Z654" i="1"/>
  <c r="AA654" i="1"/>
  <c r="S655" i="1"/>
  <c r="T655" i="1"/>
  <c r="U655" i="1"/>
  <c r="V655" i="1"/>
  <c r="W655" i="1"/>
  <c r="X655" i="1"/>
  <c r="Y655" i="1"/>
  <c r="Z655" i="1"/>
  <c r="AA655" i="1"/>
  <c r="S656" i="1"/>
  <c r="T656" i="1"/>
  <c r="U656" i="1"/>
  <c r="V656" i="1"/>
  <c r="W656" i="1"/>
  <c r="X656" i="1"/>
  <c r="Y656" i="1"/>
  <c r="Z656" i="1"/>
  <c r="AA656" i="1"/>
  <c r="S657" i="1"/>
  <c r="T657" i="1"/>
  <c r="U657" i="1"/>
  <c r="V657" i="1"/>
  <c r="W657" i="1"/>
  <c r="X657" i="1"/>
  <c r="Y657" i="1"/>
  <c r="Z657" i="1"/>
  <c r="AA657" i="1"/>
  <c r="S658" i="1"/>
  <c r="T658" i="1"/>
  <c r="U658" i="1"/>
  <c r="V658" i="1"/>
  <c r="W658" i="1"/>
  <c r="X658" i="1"/>
  <c r="Y658" i="1"/>
  <c r="Z658" i="1"/>
  <c r="AA658" i="1"/>
  <c r="S659" i="1"/>
  <c r="T659" i="1"/>
  <c r="U659" i="1"/>
  <c r="V659" i="1"/>
  <c r="W659" i="1"/>
  <c r="X659" i="1"/>
  <c r="Y659" i="1"/>
  <c r="Z659" i="1"/>
  <c r="AA659" i="1"/>
  <c r="S660" i="1"/>
  <c r="T660" i="1"/>
  <c r="U660" i="1"/>
  <c r="V660" i="1"/>
  <c r="W660" i="1"/>
  <c r="X660" i="1"/>
  <c r="Y660" i="1"/>
  <c r="Z660" i="1"/>
  <c r="AA660" i="1"/>
  <c r="S661" i="1"/>
  <c r="T661" i="1"/>
  <c r="U661" i="1"/>
  <c r="V661" i="1"/>
  <c r="W661" i="1"/>
  <c r="X661" i="1"/>
  <c r="Y661" i="1"/>
  <c r="Z661" i="1"/>
  <c r="AA661" i="1"/>
  <c r="S662" i="1"/>
  <c r="T662" i="1"/>
  <c r="U662" i="1"/>
  <c r="V662" i="1"/>
  <c r="W662" i="1"/>
  <c r="X662" i="1"/>
  <c r="Y662" i="1"/>
  <c r="Z662" i="1"/>
  <c r="AA662" i="1"/>
  <c r="S663" i="1"/>
  <c r="T663" i="1"/>
  <c r="U663" i="1"/>
  <c r="V663" i="1"/>
  <c r="W663" i="1"/>
  <c r="X663" i="1"/>
  <c r="Y663" i="1"/>
  <c r="Z663" i="1"/>
  <c r="AA663" i="1"/>
  <c r="S664" i="1"/>
  <c r="T664" i="1"/>
  <c r="U664" i="1"/>
  <c r="V664" i="1"/>
  <c r="W664" i="1"/>
  <c r="X664" i="1"/>
  <c r="Y664" i="1"/>
  <c r="Z664" i="1"/>
  <c r="AA664" i="1"/>
  <c r="S665" i="1"/>
  <c r="T665" i="1"/>
  <c r="U665" i="1"/>
  <c r="V665" i="1"/>
  <c r="W665" i="1"/>
  <c r="X665" i="1"/>
  <c r="Y665" i="1"/>
  <c r="Z665" i="1"/>
  <c r="AA665" i="1"/>
  <c r="S666" i="1"/>
  <c r="T666" i="1"/>
  <c r="U666" i="1"/>
  <c r="V666" i="1"/>
  <c r="W666" i="1"/>
  <c r="X666" i="1"/>
  <c r="Y666" i="1"/>
  <c r="Z666" i="1"/>
  <c r="AA666" i="1"/>
  <c r="S667" i="1"/>
  <c r="T667" i="1"/>
  <c r="U667" i="1"/>
  <c r="V667" i="1"/>
  <c r="W667" i="1"/>
  <c r="X667" i="1"/>
  <c r="Y667" i="1"/>
  <c r="Z667" i="1"/>
  <c r="AA667" i="1"/>
  <c r="S668" i="1"/>
  <c r="T668" i="1"/>
  <c r="U668" i="1"/>
  <c r="V668" i="1"/>
  <c r="W668" i="1"/>
  <c r="X668" i="1"/>
  <c r="Y668" i="1"/>
  <c r="Z668" i="1"/>
  <c r="AA668" i="1"/>
  <c r="S669" i="1"/>
  <c r="T669" i="1"/>
  <c r="U669" i="1"/>
  <c r="V669" i="1"/>
  <c r="W669" i="1"/>
  <c r="X669" i="1"/>
  <c r="Y669" i="1"/>
  <c r="Z669" i="1"/>
  <c r="AA669" i="1"/>
  <c r="S670" i="1"/>
  <c r="T670" i="1"/>
  <c r="U670" i="1"/>
  <c r="V670" i="1"/>
  <c r="W670" i="1"/>
  <c r="X670" i="1"/>
  <c r="Y670" i="1"/>
  <c r="Z670" i="1"/>
  <c r="AA670" i="1"/>
  <c r="S671" i="1"/>
  <c r="T671" i="1"/>
  <c r="U671" i="1"/>
  <c r="V671" i="1"/>
  <c r="W671" i="1"/>
  <c r="X671" i="1"/>
  <c r="Y671" i="1"/>
  <c r="Z671" i="1"/>
  <c r="AA671" i="1"/>
  <c r="S672" i="1"/>
  <c r="T672" i="1"/>
  <c r="U672" i="1"/>
  <c r="V672" i="1"/>
  <c r="W672" i="1"/>
  <c r="X672" i="1"/>
  <c r="Y672" i="1"/>
  <c r="Z672" i="1"/>
  <c r="AA672" i="1"/>
  <c r="S673" i="1"/>
  <c r="T673" i="1"/>
  <c r="U673" i="1"/>
  <c r="V673" i="1"/>
  <c r="W673" i="1"/>
  <c r="X673" i="1"/>
  <c r="Y673" i="1"/>
  <c r="Z673" i="1"/>
  <c r="AA673" i="1"/>
  <c r="S674" i="1"/>
  <c r="T674" i="1"/>
  <c r="U674" i="1"/>
  <c r="V674" i="1"/>
  <c r="W674" i="1"/>
  <c r="X674" i="1"/>
  <c r="Y674" i="1"/>
  <c r="Z674" i="1"/>
  <c r="AA674" i="1"/>
  <c r="S675" i="1"/>
  <c r="T675" i="1"/>
  <c r="U675" i="1"/>
  <c r="V675" i="1"/>
  <c r="W675" i="1"/>
  <c r="X675" i="1"/>
  <c r="Y675" i="1"/>
  <c r="Z675" i="1"/>
  <c r="AA675" i="1"/>
  <c r="S676" i="1"/>
  <c r="T676" i="1"/>
  <c r="U676" i="1"/>
  <c r="V676" i="1"/>
  <c r="W676" i="1"/>
  <c r="X676" i="1"/>
  <c r="Y676" i="1"/>
  <c r="Z676" i="1"/>
  <c r="AA676" i="1"/>
  <c r="S677" i="1"/>
  <c r="T677" i="1"/>
  <c r="U677" i="1"/>
  <c r="V677" i="1"/>
  <c r="W677" i="1"/>
  <c r="X677" i="1"/>
  <c r="Y677" i="1"/>
  <c r="Z677" i="1"/>
  <c r="AA677" i="1"/>
  <c r="S678" i="1"/>
  <c r="T678" i="1"/>
  <c r="U678" i="1"/>
  <c r="V678" i="1"/>
  <c r="W678" i="1"/>
  <c r="X678" i="1"/>
  <c r="Y678" i="1"/>
  <c r="Z678" i="1"/>
  <c r="AA678" i="1"/>
  <c r="S679" i="1"/>
  <c r="T679" i="1"/>
  <c r="U679" i="1"/>
  <c r="V679" i="1"/>
  <c r="W679" i="1"/>
  <c r="X679" i="1"/>
  <c r="Y679" i="1"/>
  <c r="Z679" i="1"/>
  <c r="AA679" i="1"/>
  <c r="S680" i="1"/>
  <c r="T680" i="1"/>
  <c r="U680" i="1"/>
  <c r="V680" i="1"/>
  <c r="W680" i="1"/>
  <c r="X680" i="1"/>
  <c r="Y680" i="1"/>
  <c r="Z680" i="1"/>
  <c r="AA680" i="1"/>
  <c r="S681" i="1"/>
  <c r="T681" i="1"/>
  <c r="U681" i="1"/>
  <c r="V681" i="1"/>
  <c r="W681" i="1"/>
  <c r="X681" i="1"/>
  <c r="Y681" i="1"/>
  <c r="Z681" i="1"/>
  <c r="AA681" i="1"/>
  <c r="S682" i="1"/>
  <c r="T682" i="1"/>
  <c r="U682" i="1"/>
  <c r="V682" i="1"/>
  <c r="W682" i="1"/>
  <c r="X682" i="1"/>
  <c r="Y682" i="1"/>
  <c r="Z682" i="1"/>
  <c r="AA682" i="1"/>
  <c r="S683" i="1"/>
  <c r="T683" i="1"/>
  <c r="U683" i="1"/>
  <c r="V683" i="1"/>
  <c r="W683" i="1"/>
  <c r="X683" i="1"/>
  <c r="Y683" i="1"/>
  <c r="Z683" i="1"/>
  <c r="AA683" i="1"/>
  <c r="S684" i="1"/>
  <c r="T684" i="1"/>
  <c r="U684" i="1"/>
  <c r="V684" i="1"/>
  <c r="W684" i="1"/>
  <c r="X684" i="1"/>
  <c r="Y684" i="1"/>
  <c r="Z684" i="1"/>
  <c r="AA684" i="1"/>
  <c r="S685" i="1"/>
  <c r="T685" i="1"/>
  <c r="U685" i="1"/>
  <c r="V685" i="1"/>
  <c r="W685" i="1"/>
  <c r="X685" i="1"/>
  <c r="Y685" i="1"/>
  <c r="Z685" i="1"/>
  <c r="AA685" i="1"/>
  <c r="S686" i="1"/>
  <c r="T686" i="1"/>
  <c r="U686" i="1"/>
  <c r="V686" i="1"/>
  <c r="W686" i="1"/>
  <c r="X686" i="1"/>
  <c r="Y686" i="1"/>
  <c r="Z686" i="1"/>
  <c r="AA686" i="1"/>
  <c r="S687" i="1"/>
  <c r="T687" i="1"/>
  <c r="U687" i="1"/>
  <c r="V687" i="1"/>
  <c r="W687" i="1"/>
  <c r="X687" i="1"/>
  <c r="Y687" i="1"/>
  <c r="Z687" i="1"/>
  <c r="AA687" i="1"/>
  <c r="S688" i="1"/>
  <c r="T688" i="1"/>
  <c r="U688" i="1"/>
  <c r="V688" i="1"/>
  <c r="W688" i="1"/>
  <c r="X688" i="1"/>
  <c r="Y688" i="1"/>
  <c r="Z688" i="1"/>
  <c r="AA688" i="1"/>
  <c r="S689" i="1"/>
  <c r="T689" i="1"/>
  <c r="U689" i="1"/>
  <c r="V689" i="1"/>
  <c r="W689" i="1"/>
  <c r="X689" i="1"/>
  <c r="Y689" i="1"/>
  <c r="Z689" i="1"/>
  <c r="AA689" i="1"/>
  <c r="S690" i="1"/>
  <c r="T690" i="1"/>
  <c r="U690" i="1"/>
  <c r="V690" i="1"/>
  <c r="W690" i="1"/>
  <c r="X690" i="1"/>
  <c r="Y690" i="1"/>
  <c r="Z690" i="1"/>
  <c r="AA690" i="1"/>
  <c r="S691" i="1"/>
  <c r="T691" i="1"/>
  <c r="U691" i="1"/>
  <c r="V691" i="1"/>
  <c r="W691" i="1"/>
  <c r="X691" i="1"/>
  <c r="Y691" i="1"/>
  <c r="Z691" i="1"/>
  <c r="AA691" i="1"/>
  <c r="S692" i="1"/>
  <c r="T692" i="1"/>
  <c r="U692" i="1"/>
  <c r="V692" i="1"/>
  <c r="W692" i="1"/>
  <c r="X692" i="1"/>
  <c r="Y692" i="1"/>
  <c r="Z692" i="1"/>
  <c r="AA692" i="1"/>
  <c r="S693" i="1"/>
  <c r="T693" i="1"/>
  <c r="U693" i="1"/>
  <c r="V693" i="1"/>
  <c r="W693" i="1"/>
  <c r="X693" i="1"/>
  <c r="Y693" i="1"/>
  <c r="Z693" i="1"/>
  <c r="AA693" i="1"/>
  <c r="S694" i="1"/>
  <c r="T694" i="1"/>
  <c r="U694" i="1"/>
  <c r="V694" i="1"/>
  <c r="W694" i="1"/>
  <c r="X694" i="1"/>
  <c r="Y694" i="1"/>
  <c r="Z694" i="1"/>
  <c r="AA694" i="1"/>
  <c r="S695" i="1"/>
  <c r="T695" i="1"/>
  <c r="U695" i="1"/>
  <c r="V695" i="1"/>
  <c r="W695" i="1"/>
  <c r="X695" i="1"/>
  <c r="Y695" i="1"/>
  <c r="Z695" i="1"/>
  <c r="AA695" i="1"/>
  <c r="S696" i="1"/>
  <c r="T696" i="1"/>
  <c r="U696" i="1"/>
  <c r="V696" i="1"/>
  <c r="W696" i="1"/>
  <c r="X696" i="1"/>
  <c r="Y696" i="1"/>
  <c r="Z696" i="1"/>
  <c r="AA696" i="1"/>
  <c r="S697" i="1"/>
  <c r="T697" i="1"/>
  <c r="U697" i="1"/>
  <c r="V697" i="1"/>
  <c r="W697" i="1"/>
  <c r="X697" i="1"/>
  <c r="Y697" i="1"/>
  <c r="Z697" i="1"/>
  <c r="AA697" i="1"/>
  <c r="S698" i="1"/>
  <c r="T698" i="1"/>
  <c r="U698" i="1"/>
  <c r="V698" i="1"/>
  <c r="W698" i="1"/>
  <c r="X698" i="1"/>
  <c r="Y698" i="1"/>
  <c r="Z698" i="1"/>
  <c r="AA698" i="1"/>
  <c r="S699" i="1"/>
  <c r="T699" i="1"/>
  <c r="U699" i="1"/>
  <c r="V699" i="1"/>
  <c r="W699" i="1"/>
  <c r="X699" i="1"/>
  <c r="Y699" i="1"/>
  <c r="Z699" i="1"/>
  <c r="AA699" i="1"/>
  <c r="S700" i="1"/>
  <c r="T700" i="1"/>
  <c r="U700" i="1"/>
  <c r="V700" i="1"/>
  <c r="W700" i="1"/>
  <c r="X700" i="1"/>
  <c r="Y700" i="1"/>
  <c r="Z700" i="1"/>
  <c r="AA700" i="1"/>
  <c r="S701" i="1"/>
  <c r="T701" i="1"/>
  <c r="U701" i="1"/>
  <c r="V701" i="1"/>
  <c r="W701" i="1"/>
  <c r="X701" i="1"/>
  <c r="Y701" i="1"/>
  <c r="Z701" i="1"/>
  <c r="AA701" i="1"/>
  <c r="S702" i="1"/>
  <c r="T702" i="1"/>
  <c r="U702" i="1"/>
  <c r="V702" i="1"/>
  <c r="W702" i="1"/>
  <c r="X702" i="1"/>
  <c r="Y702" i="1"/>
  <c r="Z702" i="1"/>
  <c r="AA702" i="1"/>
  <c r="S703" i="1"/>
  <c r="T703" i="1"/>
  <c r="U703" i="1"/>
  <c r="V703" i="1"/>
  <c r="W703" i="1"/>
  <c r="X703" i="1"/>
  <c r="Y703" i="1"/>
  <c r="Z703" i="1"/>
  <c r="AA703" i="1"/>
  <c r="S704" i="1"/>
  <c r="T704" i="1"/>
  <c r="U704" i="1"/>
  <c r="V704" i="1"/>
  <c r="W704" i="1"/>
  <c r="X704" i="1"/>
  <c r="Y704" i="1"/>
  <c r="Z704" i="1"/>
  <c r="AA704" i="1"/>
  <c r="S705" i="1"/>
  <c r="T705" i="1"/>
  <c r="U705" i="1"/>
  <c r="V705" i="1"/>
  <c r="W705" i="1"/>
  <c r="X705" i="1"/>
  <c r="Y705" i="1"/>
  <c r="Z705" i="1"/>
  <c r="AA705" i="1"/>
  <c r="S706" i="1"/>
  <c r="T706" i="1"/>
  <c r="U706" i="1"/>
  <c r="V706" i="1"/>
  <c r="W706" i="1"/>
  <c r="X706" i="1"/>
  <c r="Y706" i="1"/>
  <c r="Z706" i="1"/>
  <c r="AA706" i="1"/>
  <c r="S707" i="1"/>
  <c r="T707" i="1"/>
  <c r="U707" i="1"/>
  <c r="V707" i="1"/>
  <c r="W707" i="1"/>
  <c r="X707" i="1"/>
  <c r="Y707" i="1"/>
  <c r="Z707" i="1"/>
  <c r="AA707" i="1"/>
  <c r="S708" i="1"/>
  <c r="T708" i="1"/>
  <c r="U708" i="1"/>
  <c r="V708" i="1"/>
  <c r="W708" i="1"/>
  <c r="X708" i="1"/>
  <c r="Y708" i="1"/>
  <c r="Z708" i="1"/>
  <c r="AA708" i="1"/>
  <c r="S709" i="1"/>
  <c r="T709" i="1"/>
  <c r="U709" i="1"/>
  <c r="V709" i="1"/>
  <c r="W709" i="1"/>
  <c r="X709" i="1"/>
  <c r="Y709" i="1"/>
  <c r="Z709" i="1"/>
  <c r="AA709" i="1"/>
  <c r="S710" i="1"/>
  <c r="T710" i="1"/>
  <c r="U710" i="1"/>
  <c r="V710" i="1"/>
  <c r="W710" i="1"/>
  <c r="X710" i="1"/>
  <c r="Y710" i="1"/>
  <c r="Z710" i="1"/>
  <c r="AA710" i="1"/>
  <c r="S711" i="1"/>
  <c r="T711" i="1"/>
  <c r="U711" i="1"/>
  <c r="V711" i="1"/>
  <c r="W711" i="1"/>
  <c r="X711" i="1"/>
  <c r="Y711" i="1"/>
  <c r="Z711" i="1"/>
  <c r="AA711" i="1"/>
  <c r="S712" i="1"/>
  <c r="T712" i="1"/>
  <c r="U712" i="1"/>
  <c r="V712" i="1"/>
  <c r="W712" i="1"/>
  <c r="X712" i="1"/>
  <c r="Y712" i="1"/>
  <c r="Z712" i="1"/>
  <c r="AA712" i="1"/>
  <c r="S713" i="1"/>
  <c r="T713" i="1"/>
  <c r="U713" i="1"/>
  <c r="V713" i="1"/>
  <c r="W713" i="1"/>
  <c r="X713" i="1"/>
  <c r="Y713" i="1"/>
  <c r="Z713" i="1"/>
  <c r="AA713" i="1"/>
  <c r="S714" i="1"/>
  <c r="T714" i="1"/>
  <c r="U714" i="1"/>
  <c r="V714" i="1"/>
  <c r="W714" i="1"/>
  <c r="X714" i="1"/>
  <c r="Y714" i="1"/>
  <c r="Z714" i="1"/>
  <c r="AA714" i="1"/>
  <c r="S715" i="1"/>
  <c r="T715" i="1"/>
  <c r="U715" i="1"/>
  <c r="V715" i="1"/>
  <c r="W715" i="1"/>
  <c r="X715" i="1"/>
  <c r="Y715" i="1"/>
  <c r="Z715" i="1"/>
  <c r="AA715" i="1"/>
  <c r="S716" i="1"/>
  <c r="T716" i="1"/>
  <c r="U716" i="1"/>
  <c r="V716" i="1"/>
  <c r="W716" i="1"/>
  <c r="X716" i="1"/>
  <c r="Y716" i="1"/>
  <c r="Z716" i="1"/>
  <c r="AA716" i="1"/>
  <c r="S717" i="1"/>
  <c r="T717" i="1"/>
  <c r="U717" i="1"/>
  <c r="V717" i="1"/>
  <c r="W717" i="1"/>
  <c r="X717" i="1"/>
  <c r="Y717" i="1"/>
  <c r="Z717" i="1"/>
  <c r="AA717" i="1"/>
  <c r="S718" i="1"/>
  <c r="T718" i="1"/>
  <c r="U718" i="1"/>
  <c r="V718" i="1"/>
  <c r="W718" i="1"/>
  <c r="X718" i="1"/>
  <c r="Y718" i="1"/>
  <c r="Z718" i="1"/>
  <c r="AA718" i="1"/>
  <c r="S719" i="1"/>
  <c r="T719" i="1"/>
  <c r="U719" i="1"/>
  <c r="V719" i="1"/>
  <c r="W719" i="1"/>
  <c r="X719" i="1"/>
  <c r="Y719" i="1"/>
  <c r="Z719" i="1"/>
  <c r="AA719" i="1"/>
  <c r="S720" i="1"/>
  <c r="T720" i="1"/>
  <c r="U720" i="1"/>
  <c r="V720" i="1"/>
  <c r="W720" i="1"/>
  <c r="X720" i="1"/>
  <c r="Y720" i="1"/>
  <c r="Z720" i="1"/>
  <c r="AA720" i="1"/>
  <c r="S721" i="1"/>
  <c r="T721" i="1"/>
  <c r="U721" i="1"/>
  <c r="V721" i="1"/>
  <c r="W721" i="1"/>
  <c r="X721" i="1"/>
  <c r="Y721" i="1"/>
  <c r="Z721" i="1"/>
  <c r="AA721" i="1"/>
  <c r="S722" i="1"/>
  <c r="T722" i="1"/>
  <c r="U722" i="1"/>
  <c r="V722" i="1"/>
  <c r="W722" i="1"/>
  <c r="X722" i="1"/>
  <c r="Y722" i="1"/>
  <c r="Z722" i="1"/>
  <c r="AA722" i="1"/>
  <c r="S723" i="1"/>
  <c r="T723" i="1"/>
  <c r="U723" i="1"/>
  <c r="V723" i="1"/>
  <c r="W723" i="1"/>
  <c r="X723" i="1"/>
  <c r="Y723" i="1"/>
  <c r="Z723" i="1"/>
  <c r="AA723" i="1"/>
  <c r="S724" i="1"/>
  <c r="T724" i="1"/>
  <c r="U724" i="1"/>
  <c r="V724" i="1"/>
  <c r="W724" i="1"/>
  <c r="X724" i="1"/>
  <c r="Y724" i="1"/>
  <c r="Z724" i="1"/>
  <c r="AA724" i="1"/>
  <c r="S725" i="1"/>
  <c r="T725" i="1"/>
  <c r="U725" i="1"/>
  <c r="V725" i="1"/>
  <c r="W725" i="1"/>
  <c r="X725" i="1"/>
  <c r="Y725" i="1"/>
  <c r="Z725" i="1"/>
  <c r="AA725" i="1"/>
  <c r="S726" i="1"/>
  <c r="T726" i="1"/>
  <c r="U726" i="1"/>
  <c r="V726" i="1"/>
  <c r="W726" i="1"/>
  <c r="X726" i="1"/>
  <c r="Y726" i="1"/>
  <c r="Z726" i="1"/>
  <c r="AA726" i="1"/>
  <c r="S727" i="1"/>
  <c r="T727" i="1"/>
  <c r="U727" i="1"/>
  <c r="V727" i="1"/>
  <c r="W727" i="1"/>
  <c r="X727" i="1"/>
  <c r="Y727" i="1"/>
  <c r="Z727" i="1"/>
  <c r="AA727" i="1"/>
  <c r="S728" i="1"/>
  <c r="T728" i="1"/>
  <c r="U728" i="1"/>
  <c r="V728" i="1"/>
  <c r="W728" i="1"/>
  <c r="X728" i="1"/>
  <c r="Y728" i="1"/>
  <c r="Z728" i="1"/>
  <c r="AA728" i="1"/>
  <c r="S729" i="1"/>
  <c r="T729" i="1"/>
  <c r="U729" i="1"/>
  <c r="V729" i="1"/>
  <c r="W729" i="1"/>
  <c r="X729" i="1"/>
  <c r="Y729" i="1"/>
  <c r="Z729" i="1"/>
  <c r="AA729" i="1"/>
  <c r="S730" i="1"/>
  <c r="T730" i="1"/>
  <c r="U730" i="1"/>
  <c r="V730" i="1"/>
  <c r="W730" i="1"/>
  <c r="X730" i="1"/>
  <c r="Y730" i="1"/>
  <c r="Z730" i="1"/>
  <c r="AA730" i="1"/>
  <c r="S731" i="1"/>
  <c r="T731" i="1"/>
  <c r="U731" i="1"/>
  <c r="V731" i="1"/>
  <c r="W731" i="1"/>
  <c r="X731" i="1"/>
  <c r="Y731" i="1"/>
  <c r="Z731" i="1"/>
  <c r="AA731" i="1"/>
  <c r="S732" i="1"/>
  <c r="T732" i="1"/>
  <c r="U732" i="1"/>
  <c r="V732" i="1"/>
  <c r="W732" i="1"/>
  <c r="X732" i="1"/>
  <c r="Y732" i="1"/>
  <c r="Z732" i="1"/>
  <c r="AA732" i="1"/>
  <c r="S733" i="1"/>
  <c r="T733" i="1"/>
  <c r="U733" i="1"/>
  <c r="V733" i="1"/>
  <c r="W733" i="1"/>
  <c r="X733" i="1"/>
  <c r="Y733" i="1"/>
  <c r="Z733" i="1"/>
  <c r="AA733" i="1"/>
  <c r="S734" i="1"/>
  <c r="T734" i="1"/>
  <c r="U734" i="1"/>
  <c r="V734" i="1"/>
  <c r="W734" i="1"/>
  <c r="X734" i="1"/>
  <c r="Y734" i="1"/>
  <c r="Z734" i="1"/>
  <c r="AA734" i="1"/>
  <c r="S735" i="1"/>
  <c r="T735" i="1"/>
  <c r="U735" i="1"/>
  <c r="V735" i="1"/>
  <c r="W735" i="1"/>
  <c r="X735" i="1"/>
  <c r="Y735" i="1"/>
  <c r="Z735" i="1"/>
  <c r="AA735" i="1"/>
  <c r="S736" i="1"/>
  <c r="T736" i="1"/>
  <c r="U736" i="1"/>
  <c r="V736" i="1"/>
  <c r="W736" i="1"/>
  <c r="X736" i="1"/>
  <c r="Y736" i="1"/>
  <c r="Z736" i="1"/>
  <c r="AA736" i="1"/>
  <c r="S737" i="1"/>
  <c r="T737" i="1"/>
  <c r="U737" i="1"/>
  <c r="V737" i="1"/>
  <c r="W737" i="1"/>
  <c r="X737" i="1"/>
  <c r="Y737" i="1"/>
  <c r="Z737" i="1"/>
  <c r="AA737" i="1"/>
  <c r="S738" i="1"/>
  <c r="T738" i="1"/>
  <c r="U738" i="1"/>
  <c r="V738" i="1"/>
  <c r="W738" i="1"/>
  <c r="X738" i="1"/>
  <c r="Y738" i="1"/>
  <c r="Z738" i="1"/>
  <c r="AA738" i="1"/>
  <c r="S739" i="1"/>
  <c r="T739" i="1"/>
  <c r="U739" i="1"/>
  <c r="V739" i="1"/>
  <c r="W739" i="1"/>
  <c r="X739" i="1"/>
  <c r="Y739" i="1"/>
  <c r="Z739" i="1"/>
  <c r="AA739" i="1"/>
  <c r="S740" i="1"/>
  <c r="T740" i="1"/>
  <c r="U740" i="1"/>
  <c r="V740" i="1"/>
  <c r="W740" i="1"/>
  <c r="X740" i="1"/>
  <c r="Y740" i="1"/>
  <c r="Z740" i="1"/>
  <c r="AA740" i="1"/>
  <c r="S741" i="1"/>
  <c r="T741" i="1"/>
  <c r="U741" i="1"/>
  <c r="V741" i="1"/>
  <c r="W741" i="1"/>
  <c r="X741" i="1"/>
  <c r="Y741" i="1"/>
  <c r="Z741" i="1"/>
  <c r="AA741" i="1"/>
  <c r="S742" i="1"/>
  <c r="T742" i="1"/>
  <c r="U742" i="1"/>
  <c r="V742" i="1"/>
  <c r="W742" i="1"/>
  <c r="X742" i="1"/>
  <c r="Y742" i="1"/>
  <c r="Z742" i="1"/>
  <c r="AA742" i="1"/>
  <c r="S743" i="1"/>
  <c r="T743" i="1"/>
  <c r="U743" i="1"/>
  <c r="V743" i="1"/>
  <c r="W743" i="1"/>
  <c r="X743" i="1"/>
  <c r="Y743" i="1"/>
  <c r="Z743" i="1"/>
  <c r="AA743" i="1"/>
  <c r="S744" i="1"/>
  <c r="T744" i="1"/>
  <c r="U744" i="1"/>
  <c r="V744" i="1"/>
  <c r="W744" i="1"/>
  <c r="X744" i="1"/>
  <c r="Y744" i="1"/>
  <c r="Z744" i="1"/>
  <c r="AA744" i="1"/>
  <c r="S745" i="1"/>
  <c r="T745" i="1"/>
  <c r="U745" i="1"/>
  <c r="V745" i="1"/>
  <c r="W745" i="1"/>
  <c r="X745" i="1"/>
  <c r="Y745" i="1"/>
  <c r="Z745" i="1"/>
  <c r="AA745" i="1"/>
  <c r="S746" i="1"/>
  <c r="T746" i="1"/>
  <c r="U746" i="1"/>
  <c r="V746" i="1"/>
  <c r="W746" i="1"/>
  <c r="X746" i="1"/>
  <c r="Y746" i="1"/>
  <c r="Z746" i="1"/>
  <c r="AA746" i="1"/>
  <c r="S747" i="1"/>
  <c r="T747" i="1"/>
  <c r="U747" i="1"/>
  <c r="V747" i="1"/>
  <c r="W747" i="1"/>
  <c r="X747" i="1"/>
  <c r="Y747" i="1"/>
  <c r="Z747" i="1"/>
  <c r="AA747" i="1"/>
  <c r="S748" i="1"/>
  <c r="T748" i="1"/>
  <c r="U748" i="1"/>
  <c r="V748" i="1"/>
  <c r="W748" i="1"/>
  <c r="X748" i="1"/>
  <c r="Y748" i="1"/>
  <c r="Z748" i="1"/>
  <c r="AA748" i="1"/>
  <c r="S749" i="1"/>
  <c r="T749" i="1"/>
  <c r="U749" i="1"/>
  <c r="V749" i="1"/>
  <c r="W749" i="1"/>
  <c r="X749" i="1"/>
  <c r="Y749" i="1"/>
  <c r="Z749" i="1"/>
  <c r="AA749" i="1"/>
  <c r="S750" i="1"/>
  <c r="T750" i="1"/>
  <c r="U750" i="1"/>
  <c r="V750" i="1"/>
  <c r="W750" i="1"/>
  <c r="X750" i="1"/>
  <c r="Y750" i="1"/>
  <c r="Z750" i="1"/>
  <c r="AA750" i="1"/>
  <c r="S751" i="1"/>
  <c r="T751" i="1"/>
  <c r="U751" i="1"/>
  <c r="V751" i="1"/>
  <c r="W751" i="1"/>
  <c r="X751" i="1"/>
  <c r="Y751" i="1"/>
  <c r="Z751" i="1"/>
  <c r="AA751" i="1"/>
  <c r="S752" i="1"/>
  <c r="T752" i="1"/>
  <c r="U752" i="1"/>
  <c r="V752" i="1"/>
  <c r="W752" i="1"/>
  <c r="X752" i="1"/>
  <c r="Y752" i="1"/>
  <c r="Z752" i="1"/>
  <c r="AA752" i="1"/>
  <c r="S753" i="1"/>
  <c r="T753" i="1"/>
  <c r="U753" i="1"/>
  <c r="V753" i="1"/>
  <c r="W753" i="1"/>
  <c r="X753" i="1"/>
  <c r="Y753" i="1"/>
  <c r="Z753" i="1"/>
  <c r="AA753" i="1"/>
  <c r="S754" i="1"/>
  <c r="T754" i="1"/>
  <c r="U754" i="1"/>
  <c r="V754" i="1"/>
  <c r="W754" i="1"/>
  <c r="X754" i="1"/>
  <c r="Y754" i="1"/>
  <c r="Z754" i="1"/>
  <c r="AA754" i="1"/>
  <c r="S755" i="1"/>
  <c r="T755" i="1"/>
  <c r="U755" i="1"/>
  <c r="V755" i="1"/>
  <c r="W755" i="1"/>
  <c r="X755" i="1"/>
  <c r="Y755" i="1"/>
  <c r="Z755" i="1"/>
  <c r="AA755" i="1"/>
  <c r="S756" i="1"/>
  <c r="T756" i="1"/>
  <c r="U756" i="1"/>
  <c r="V756" i="1"/>
  <c r="W756" i="1"/>
  <c r="X756" i="1"/>
  <c r="Y756" i="1"/>
  <c r="Z756" i="1"/>
  <c r="AA756" i="1"/>
  <c r="S757" i="1"/>
  <c r="T757" i="1"/>
  <c r="U757" i="1"/>
  <c r="V757" i="1"/>
  <c r="W757" i="1"/>
  <c r="X757" i="1"/>
  <c r="Y757" i="1"/>
  <c r="Z757" i="1"/>
  <c r="AA757" i="1"/>
  <c r="S758" i="1"/>
  <c r="T758" i="1"/>
  <c r="U758" i="1"/>
  <c r="V758" i="1"/>
  <c r="W758" i="1"/>
  <c r="X758" i="1"/>
  <c r="Y758" i="1"/>
  <c r="Z758" i="1"/>
  <c r="AA758" i="1"/>
  <c r="S759" i="1"/>
  <c r="T759" i="1"/>
  <c r="U759" i="1"/>
  <c r="V759" i="1"/>
  <c r="W759" i="1"/>
  <c r="X759" i="1"/>
  <c r="Y759" i="1"/>
  <c r="Z759" i="1"/>
  <c r="AA759" i="1"/>
  <c r="S760" i="1"/>
  <c r="T760" i="1"/>
  <c r="U760" i="1"/>
  <c r="V760" i="1"/>
  <c r="W760" i="1"/>
  <c r="X760" i="1"/>
  <c r="Y760" i="1"/>
  <c r="Z760" i="1"/>
  <c r="AA760" i="1"/>
  <c r="S761" i="1"/>
  <c r="T761" i="1"/>
  <c r="U761" i="1"/>
  <c r="V761" i="1"/>
  <c r="W761" i="1"/>
  <c r="X761" i="1"/>
  <c r="Y761" i="1"/>
  <c r="Z761" i="1"/>
  <c r="AA761" i="1"/>
  <c r="S762" i="1"/>
  <c r="T762" i="1"/>
  <c r="U762" i="1"/>
  <c r="V762" i="1"/>
  <c r="W762" i="1"/>
  <c r="X762" i="1"/>
  <c r="Y762" i="1"/>
  <c r="Z762" i="1"/>
  <c r="AA762" i="1"/>
  <c r="S763" i="1"/>
  <c r="T763" i="1"/>
  <c r="U763" i="1"/>
  <c r="V763" i="1"/>
  <c r="W763" i="1"/>
  <c r="X763" i="1"/>
  <c r="Y763" i="1"/>
  <c r="Z763" i="1"/>
  <c r="AA763" i="1"/>
  <c r="S764" i="1"/>
  <c r="T764" i="1"/>
  <c r="U764" i="1"/>
  <c r="V764" i="1"/>
  <c r="W764" i="1"/>
  <c r="X764" i="1"/>
  <c r="Y764" i="1"/>
  <c r="Z764" i="1"/>
  <c r="AA764" i="1"/>
  <c r="S765" i="1"/>
  <c r="T765" i="1"/>
  <c r="U765" i="1"/>
  <c r="V765" i="1"/>
  <c r="W765" i="1"/>
  <c r="X765" i="1"/>
  <c r="Y765" i="1"/>
  <c r="Z765" i="1"/>
  <c r="AA765" i="1"/>
  <c r="S766" i="1"/>
  <c r="T766" i="1"/>
  <c r="U766" i="1"/>
  <c r="V766" i="1"/>
  <c r="W766" i="1"/>
  <c r="X766" i="1"/>
  <c r="Y766" i="1"/>
  <c r="Z766" i="1"/>
  <c r="AA766" i="1"/>
  <c r="S767" i="1"/>
  <c r="T767" i="1"/>
  <c r="U767" i="1"/>
  <c r="V767" i="1"/>
  <c r="W767" i="1"/>
  <c r="X767" i="1"/>
  <c r="Y767" i="1"/>
  <c r="Z767" i="1"/>
  <c r="AA767" i="1"/>
  <c r="S768" i="1"/>
  <c r="T768" i="1"/>
  <c r="U768" i="1"/>
  <c r="V768" i="1"/>
  <c r="W768" i="1"/>
  <c r="X768" i="1"/>
  <c r="Y768" i="1"/>
  <c r="Z768" i="1"/>
  <c r="AA768" i="1"/>
  <c r="S769" i="1"/>
  <c r="T769" i="1"/>
  <c r="U769" i="1"/>
  <c r="V769" i="1"/>
  <c r="W769" i="1"/>
  <c r="X769" i="1"/>
  <c r="Y769" i="1"/>
  <c r="Z769" i="1"/>
  <c r="AA769" i="1"/>
  <c r="S770" i="1"/>
  <c r="T770" i="1"/>
  <c r="U770" i="1"/>
  <c r="V770" i="1"/>
  <c r="W770" i="1"/>
  <c r="X770" i="1"/>
  <c r="Y770" i="1"/>
  <c r="Z770" i="1"/>
  <c r="AA770" i="1"/>
  <c r="S771" i="1"/>
  <c r="T771" i="1"/>
  <c r="U771" i="1"/>
  <c r="V771" i="1"/>
  <c r="W771" i="1"/>
  <c r="X771" i="1"/>
  <c r="Y771" i="1"/>
  <c r="Z771" i="1"/>
  <c r="AA771" i="1"/>
  <c r="S772" i="1"/>
  <c r="T772" i="1"/>
  <c r="U772" i="1"/>
  <c r="V772" i="1"/>
  <c r="W772" i="1"/>
  <c r="X772" i="1"/>
  <c r="Y772" i="1"/>
  <c r="Z772" i="1"/>
  <c r="AA772" i="1"/>
  <c r="S773" i="1"/>
  <c r="T773" i="1"/>
  <c r="U773" i="1"/>
  <c r="V773" i="1"/>
  <c r="W773" i="1"/>
  <c r="X773" i="1"/>
  <c r="Y773" i="1"/>
  <c r="Z773" i="1"/>
  <c r="AA773" i="1"/>
  <c r="S774" i="1"/>
  <c r="T774" i="1"/>
  <c r="U774" i="1"/>
  <c r="V774" i="1"/>
  <c r="W774" i="1"/>
  <c r="X774" i="1"/>
  <c r="Y774" i="1"/>
  <c r="Z774" i="1"/>
  <c r="AA774" i="1"/>
  <c r="S775" i="1"/>
  <c r="T775" i="1"/>
  <c r="U775" i="1"/>
  <c r="V775" i="1"/>
  <c r="W775" i="1"/>
  <c r="X775" i="1"/>
  <c r="Y775" i="1"/>
  <c r="Z775" i="1"/>
  <c r="AA775" i="1"/>
  <c r="S776" i="1"/>
  <c r="T776" i="1"/>
  <c r="U776" i="1"/>
  <c r="V776" i="1"/>
  <c r="W776" i="1"/>
  <c r="X776" i="1"/>
  <c r="Y776" i="1"/>
  <c r="Z776" i="1"/>
  <c r="AA776" i="1"/>
  <c r="S777" i="1"/>
  <c r="T777" i="1"/>
  <c r="U777" i="1"/>
  <c r="V777" i="1"/>
  <c r="W777" i="1"/>
  <c r="X777" i="1"/>
  <c r="Y777" i="1"/>
  <c r="Z777" i="1"/>
  <c r="AA777" i="1"/>
  <c r="S778" i="1"/>
  <c r="T778" i="1"/>
  <c r="U778" i="1"/>
  <c r="V778" i="1"/>
  <c r="W778" i="1"/>
  <c r="X778" i="1"/>
  <c r="Y778" i="1"/>
  <c r="Z778" i="1"/>
  <c r="AA778" i="1"/>
  <c r="S779" i="1"/>
  <c r="T779" i="1"/>
  <c r="U779" i="1"/>
  <c r="V779" i="1"/>
  <c r="W779" i="1"/>
  <c r="X779" i="1"/>
  <c r="Y779" i="1"/>
  <c r="Z779" i="1"/>
  <c r="AA779" i="1"/>
  <c r="S780" i="1"/>
  <c r="T780" i="1"/>
  <c r="U780" i="1"/>
  <c r="V780" i="1"/>
  <c r="W780" i="1"/>
  <c r="X780" i="1"/>
  <c r="Y780" i="1"/>
  <c r="Z780" i="1"/>
  <c r="AA780" i="1"/>
  <c r="S781" i="1"/>
  <c r="T781" i="1"/>
  <c r="U781" i="1"/>
  <c r="V781" i="1"/>
  <c r="W781" i="1"/>
  <c r="X781" i="1"/>
  <c r="Y781" i="1"/>
  <c r="Z781" i="1"/>
  <c r="AA781" i="1"/>
  <c r="S782" i="1"/>
  <c r="T782" i="1"/>
  <c r="U782" i="1"/>
  <c r="V782" i="1"/>
  <c r="W782" i="1"/>
  <c r="X782" i="1"/>
  <c r="Y782" i="1"/>
  <c r="Z782" i="1"/>
  <c r="AA782" i="1"/>
  <c r="S783" i="1"/>
  <c r="T783" i="1"/>
  <c r="U783" i="1"/>
  <c r="V783" i="1"/>
  <c r="W783" i="1"/>
  <c r="X783" i="1"/>
  <c r="Y783" i="1"/>
  <c r="Z783" i="1"/>
  <c r="AA783" i="1"/>
  <c r="S784" i="1"/>
  <c r="T784" i="1"/>
  <c r="U784" i="1"/>
  <c r="V784" i="1"/>
  <c r="W784" i="1"/>
  <c r="X784" i="1"/>
  <c r="Y784" i="1"/>
  <c r="Z784" i="1"/>
  <c r="AA784" i="1"/>
  <c r="S785" i="1"/>
  <c r="T785" i="1"/>
  <c r="U785" i="1"/>
  <c r="V785" i="1"/>
  <c r="W785" i="1"/>
  <c r="X785" i="1"/>
  <c r="Y785" i="1"/>
  <c r="Z785" i="1"/>
  <c r="AA785" i="1"/>
  <c r="S786" i="1"/>
  <c r="T786" i="1"/>
  <c r="U786" i="1"/>
  <c r="V786" i="1"/>
  <c r="W786" i="1"/>
  <c r="X786" i="1"/>
  <c r="Y786" i="1"/>
  <c r="Z786" i="1"/>
  <c r="AA786" i="1"/>
  <c r="S787" i="1"/>
  <c r="T787" i="1"/>
  <c r="U787" i="1"/>
  <c r="V787" i="1"/>
  <c r="W787" i="1"/>
  <c r="X787" i="1"/>
  <c r="Y787" i="1"/>
  <c r="Z787" i="1"/>
  <c r="AA787" i="1"/>
  <c r="S788" i="1"/>
  <c r="T788" i="1"/>
  <c r="U788" i="1"/>
  <c r="V788" i="1"/>
  <c r="W788" i="1"/>
  <c r="X788" i="1"/>
  <c r="Y788" i="1"/>
  <c r="Z788" i="1"/>
  <c r="AA788" i="1"/>
  <c r="S789" i="1"/>
  <c r="T789" i="1"/>
  <c r="U789" i="1"/>
  <c r="V789" i="1"/>
  <c r="W789" i="1"/>
  <c r="X789" i="1"/>
  <c r="Y789" i="1"/>
  <c r="Z789" i="1"/>
  <c r="AA789" i="1"/>
  <c r="S790" i="1"/>
  <c r="T790" i="1"/>
  <c r="U790" i="1"/>
  <c r="V790" i="1"/>
  <c r="W790" i="1"/>
  <c r="X790" i="1"/>
  <c r="Y790" i="1"/>
  <c r="Z790" i="1"/>
  <c r="AA790" i="1"/>
  <c r="S791" i="1"/>
  <c r="T791" i="1"/>
  <c r="U791" i="1"/>
  <c r="V791" i="1"/>
  <c r="W791" i="1"/>
  <c r="X791" i="1"/>
  <c r="Y791" i="1"/>
  <c r="Z791" i="1"/>
  <c r="AA791" i="1"/>
  <c r="S792" i="1"/>
  <c r="T792" i="1"/>
  <c r="U792" i="1"/>
  <c r="V792" i="1"/>
  <c r="W792" i="1"/>
  <c r="X792" i="1"/>
  <c r="Y792" i="1"/>
  <c r="Z792" i="1"/>
  <c r="AA792" i="1"/>
  <c r="S793" i="1"/>
  <c r="T793" i="1"/>
  <c r="U793" i="1"/>
  <c r="V793" i="1"/>
  <c r="W793" i="1"/>
  <c r="X793" i="1"/>
  <c r="Y793" i="1"/>
  <c r="Z793" i="1"/>
  <c r="AA793" i="1"/>
  <c r="S794" i="1"/>
  <c r="T794" i="1"/>
  <c r="U794" i="1"/>
  <c r="V794" i="1"/>
  <c r="W794" i="1"/>
  <c r="X794" i="1"/>
  <c r="Y794" i="1"/>
  <c r="Z794" i="1"/>
  <c r="AA794" i="1"/>
  <c r="S795" i="1"/>
  <c r="T795" i="1"/>
  <c r="U795" i="1"/>
  <c r="V795" i="1"/>
  <c r="W795" i="1"/>
  <c r="X795" i="1"/>
  <c r="Y795" i="1"/>
  <c r="Z795" i="1"/>
  <c r="AA795" i="1"/>
  <c r="S796" i="1"/>
  <c r="T796" i="1"/>
  <c r="U796" i="1"/>
  <c r="V796" i="1"/>
  <c r="W796" i="1"/>
  <c r="X796" i="1"/>
  <c r="Y796" i="1"/>
  <c r="Z796" i="1"/>
  <c r="AA796" i="1"/>
  <c r="S797" i="1"/>
  <c r="T797" i="1"/>
  <c r="U797" i="1"/>
  <c r="V797" i="1"/>
  <c r="W797" i="1"/>
  <c r="X797" i="1"/>
  <c r="Y797" i="1"/>
  <c r="Z797" i="1"/>
  <c r="AA797" i="1"/>
  <c r="S798" i="1"/>
  <c r="T798" i="1"/>
  <c r="U798" i="1"/>
  <c r="V798" i="1"/>
  <c r="W798" i="1"/>
  <c r="X798" i="1"/>
  <c r="Y798" i="1"/>
  <c r="Z798" i="1"/>
  <c r="AA798" i="1"/>
  <c r="S799" i="1"/>
  <c r="T799" i="1"/>
  <c r="U799" i="1"/>
  <c r="V799" i="1"/>
  <c r="W799" i="1"/>
  <c r="X799" i="1"/>
  <c r="Y799" i="1"/>
  <c r="Z799" i="1"/>
  <c r="AA799" i="1"/>
  <c r="S800" i="1"/>
  <c r="T800" i="1"/>
  <c r="U800" i="1"/>
  <c r="V800" i="1"/>
  <c r="W800" i="1"/>
  <c r="X800" i="1"/>
  <c r="Y800" i="1"/>
  <c r="Z800" i="1"/>
  <c r="AA800" i="1"/>
  <c r="S801" i="1"/>
  <c r="T801" i="1"/>
  <c r="U801" i="1"/>
  <c r="V801" i="1"/>
  <c r="W801" i="1"/>
  <c r="X801" i="1"/>
  <c r="Y801" i="1"/>
  <c r="Z801" i="1"/>
  <c r="AA801" i="1"/>
  <c r="S802" i="1"/>
  <c r="T802" i="1"/>
  <c r="U802" i="1"/>
  <c r="V802" i="1"/>
  <c r="W802" i="1"/>
  <c r="X802" i="1"/>
  <c r="Y802" i="1"/>
  <c r="Z802" i="1"/>
  <c r="AA802" i="1"/>
  <c r="S803" i="1"/>
  <c r="T803" i="1"/>
  <c r="U803" i="1"/>
  <c r="V803" i="1"/>
  <c r="W803" i="1"/>
  <c r="X803" i="1"/>
  <c r="Y803" i="1"/>
  <c r="Z803" i="1"/>
  <c r="AA803" i="1"/>
  <c r="S804" i="1"/>
  <c r="T804" i="1"/>
  <c r="U804" i="1"/>
  <c r="V804" i="1"/>
  <c r="W804" i="1"/>
  <c r="X804" i="1"/>
  <c r="Y804" i="1"/>
  <c r="Z804" i="1"/>
  <c r="AA804" i="1"/>
  <c r="S805" i="1"/>
  <c r="T805" i="1"/>
  <c r="U805" i="1"/>
  <c r="V805" i="1"/>
  <c r="W805" i="1"/>
  <c r="X805" i="1"/>
  <c r="Y805" i="1"/>
  <c r="Z805" i="1"/>
  <c r="AA805" i="1"/>
  <c r="S806" i="1"/>
  <c r="T806" i="1"/>
  <c r="U806" i="1"/>
  <c r="V806" i="1"/>
  <c r="W806" i="1"/>
  <c r="X806" i="1"/>
  <c r="Y806" i="1"/>
  <c r="Z806" i="1"/>
  <c r="AA806" i="1"/>
  <c r="S807" i="1"/>
  <c r="T807" i="1"/>
  <c r="U807" i="1"/>
  <c r="V807" i="1"/>
  <c r="W807" i="1"/>
  <c r="X807" i="1"/>
  <c r="Y807" i="1"/>
  <c r="Z807" i="1"/>
  <c r="AA807" i="1"/>
  <c r="S808" i="1"/>
  <c r="T808" i="1"/>
  <c r="U808" i="1"/>
  <c r="V808" i="1"/>
  <c r="W808" i="1"/>
  <c r="X808" i="1"/>
  <c r="Y808" i="1"/>
  <c r="Z808" i="1"/>
  <c r="AA808" i="1"/>
  <c r="S809" i="1"/>
  <c r="T809" i="1"/>
  <c r="U809" i="1"/>
  <c r="V809" i="1"/>
  <c r="W809" i="1"/>
  <c r="X809" i="1"/>
  <c r="Y809" i="1"/>
  <c r="Z809" i="1"/>
  <c r="AA809" i="1"/>
  <c r="S810" i="1"/>
  <c r="T810" i="1"/>
  <c r="U810" i="1"/>
  <c r="V810" i="1"/>
  <c r="W810" i="1"/>
  <c r="X810" i="1"/>
  <c r="Y810" i="1"/>
  <c r="Z810" i="1"/>
  <c r="AA810" i="1"/>
  <c r="S811" i="1"/>
  <c r="T811" i="1"/>
  <c r="U811" i="1"/>
  <c r="V811" i="1"/>
  <c r="W811" i="1"/>
  <c r="X811" i="1"/>
  <c r="Y811" i="1"/>
  <c r="Z811" i="1"/>
  <c r="AA811" i="1"/>
  <c r="S812" i="1"/>
  <c r="T812" i="1"/>
  <c r="U812" i="1"/>
  <c r="V812" i="1"/>
  <c r="W812" i="1"/>
  <c r="X812" i="1"/>
  <c r="Y812" i="1"/>
  <c r="Z812" i="1"/>
  <c r="AA812" i="1"/>
  <c r="S813" i="1"/>
  <c r="T813" i="1"/>
  <c r="U813" i="1"/>
  <c r="V813" i="1"/>
  <c r="W813" i="1"/>
  <c r="X813" i="1"/>
  <c r="Y813" i="1"/>
  <c r="Z813" i="1"/>
  <c r="AA813" i="1"/>
  <c r="S814" i="1"/>
  <c r="T814" i="1"/>
  <c r="U814" i="1"/>
  <c r="V814" i="1"/>
  <c r="W814" i="1"/>
  <c r="X814" i="1"/>
  <c r="Y814" i="1"/>
  <c r="Z814" i="1"/>
  <c r="AA814" i="1"/>
  <c r="S815" i="1"/>
  <c r="T815" i="1"/>
  <c r="U815" i="1"/>
  <c r="V815" i="1"/>
  <c r="W815" i="1"/>
  <c r="X815" i="1"/>
  <c r="Y815" i="1"/>
  <c r="Z815" i="1"/>
  <c r="AA815" i="1"/>
  <c r="S816" i="1"/>
  <c r="T816" i="1"/>
  <c r="U816" i="1"/>
  <c r="V816" i="1"/>
  <c r="W816" i="1"/>
  <c r="X816" i="1"/>
  <c r="Y816" i="1"/>
  <c r="Z816" i="1"/>
  <c r="AA816" i="1"/>
  <c r="S817" i="1"/>
  <c r="T817" i="1"/>
  <c r="U817" i="1"/>
  <c r="V817" i="1"/>
  <c r="W817" i="1"/>
  <c r="X817" i="1"/>
  <c r="Y817" i="1"/>
  <c r="Z817" i="1"/>
  <c r="AA817" i="1"/>
  <c r="S818" i="1"/>
  <c r="T818" i="1"/>
  <c r="U818" i="1"/>
  <c r="V818" i="1"/>
  <c r="W818" i="1"/>
  <c r="X818" i="1"/>
  <c r="Y818" i="1"/>
  <c r="Z818" i="1"/>
  <c r="AA818" i="1"/>
  <c r="S819" i="1"/>
  <c r="T819" i="1"/>
  <c r="U819" i="1"/>
  <c r="V819" i="1"/>
  <c r="W819" i="1"/>
  <c r="X819" i="1"/>
  <c r="Y819" i="1"/>
  <c r="Z819" i="1"/>
  <c r="AA819" i="1"/>
  <c r="S820" i="1"/>
  <c r="T820" i="1"/>
  <c r="U820" i="1"/>
  <c r="V820" i="1"/>
  <c r="W820" i="1"/>
  <c r="X820" i="1"/>
  <c r="Y820" i="1"/>
  <c r="Z820" i="1"/>
  <c r="AA820" i="1"/>
  <c r="S821" i="1"/>
  <c r="T821" i="1"/>
  <c r="U821" i="1"/>
  <c r="V821" i="1"/>
  <c r="W821" i="1"/>
  <c r="X821" i="1"/>
  <c r="Y821" i="1"/>
  <c r="Z821" i="1"/>
  <c r="AA821" i="1"/>
  <c r="S822" i="1"/>
  <c r="T822" i="1"/>
  <c r="U822" i="1"/>
  <c r="V822" i="1"/>
  <c r="W822" i="1"/>
  <c r="X822" i="1"/>
  <c r="Y822" i="1"/>
  <c r="Z822" i="1"/>
  <c r="AA822" i="1"/>
  <c r="S823" i="1"/>
  <c r="T823" i="1"/>
  <c r="U823" i="1"/>
  <c r="V823" i="1"/>
  <c r="W823" i="1"/>
  <c r="X823" i="1"/>
  <c r="Y823" i="1"/>
  <c r="Z823" i="1"/>
  <c r="AA823" i="1"/>
  <c r="S824" i="1"/>
  <c r="T824" i="1"/>
  <c r="U824" i="1"/>
  <c r="V824" i="1"/>
  <c r="W824" i="1"/>
  <c r="X824" i="1"/>
  <c r="Y824" i="1"/>
  <c r="Z824" i="1"/>
  <c r="AA824" i="1"/>
  <c r="S825" i="1"/>
  <c r="T825" i="1"/>
  <c r="U825" i="1"/>
  <c r="V825" i="1"/>
  <c r="W825" i="1"/>
  <c r="X825" i="1"/>
  <c r="Y825" i="1"/>
  <c r="Z825" i="1"/>
  <c r="AA825" i="1"/>
  <c r="S826" i="1"/>
  <c r="T826" i="1"/>
  <c r="U826" i="1"/>
  <c r="V826" i="1"/>
  <c r="W826" i="1"/>
  <c r="X826" i="1"/>
  <c r="Y826" i="1"/>
  <c r="Z826" i="1"/>
  <c r="AA826" i="1"/>
  <c r="S827" i="1"/>
  <c r="T827" i="1"/>
  <c r="U827" i="1"/>
  <c r="V827" i="1"/>
  <c r="W827" i="1"/>
  <c r="X827" i="1"/>
  <c r="Y827" i="1"/>
  <c r="Z827" i="1"/>
  <c r="AA827" i="1"/>
  <c r="S828" i="1"/>
  <c r="T828" i="1"/>
  <c r="U828" i="1"/>
  <c r="V828" i="1"/>
  <c r="W828" i="1"/>
  <c r="X828" i="1"/>
  <c r="Y828" i="1"/>
  <c r="Z828" i="1"/>
  <c r="AA828" i="1"/>
  <c r="S829" i="1"/>
  <c r="T829" i="1"/>
  <c r="U829" i="1"/>
  <c r="V829" i="1"/>
  <c r="W829" i="1"/>
  <c r="X829" i="1"/>
  <c r="Y829" i="1"/>
  <c r="Z829" i="1"/>
  <c r="AA829" i="1"/>
  <c r="S830" i="1"/>
  <c r="T830" i="1"/>
  <c r="U830" i="1"/>
  <c r="V830" i="1"/>
  <c r="W830" i="1"/>
  <c r="X830" i="1"/>
  <c r="Y830" i="1"/>
  <c r="Z830" i="1"/>
  <c r="AA830" i="1"/>
  <c r="S831" i="1"/>
  <c r="T831" i="1"/>
  <c r="U831" i="1"/>
  <c r="V831" i="1"/>
  <c r="W831" i="1"/>
  <c r="X831" i="1"/>
  <c r="Y831" i="1"/>
  <c r="Z831" i="1"/>
  <c r="AA831" i="1"/>
  <c r="S832" i="1"/>
  <c r="T832" i="1"/>
  <c r="U832" i="1"/>
  <c r="V832" i="1"/>
  <c r="W832" i="1"/>
  <c r="X832" i="1"/>
  <c r="Y832" i="1"/>
  <c r="Z832" i="1"/>
  <c r="AA832" i="1"/>
  <c r="S833" i="1"/>
  <c r="T833" i="1"/>
  <c r="U833" i="1"/>
  <c r="V833" i="1"/>
  <c r="W833" i="1"/>
  <c r="X833" i="1"/>
  <c r="Y833" i="1"/>
  <c r="Z833" i="1"/>
  <c r="AA833" i="1"/>
  <c r="S834" i="1"/>
  <c r="T834" i="1"/>
  <c r="U834" i="1"/>
  <c r="V834" i="1"/>
  <c r="W834" i="1"/>
  <c r="X834" i="1"/>
  <c r="Y834" i="1"/>
  <c r="Z834" i="1"/>
  <c r="AA834" i="1"/>
  <c r="S835" i="1"/>
  <c r="T835" i="1"/>
  <c r="U835" i="1"/>
  <c r="V835" i="1"/>
  <c r="W835" i="1"/>
  <c r="X835" i="1"/>
  <c r="Y835" i="1"/>
  <c r="Z835" i="1"/>
  <c r="AA835" i="1"/>
  <c r="S836" i="1"/>
  <c r="T836" i="1"/>
  <c r="U836" i="1"/>
  <c r="V836" i="1"/>
  <c r="W836" i="1"/>
  <c r="X836" i="1"/>
  <c r="Y836" i="1"/>
  <c r="Z836" i="1"/>
  <c r="AA836" i="1"/>
  <c r="S837" i="1"/>
  <c r="T837" i="1"/>
  <c r="U837" i="1"/>
  <c r="V837" i="1"/>
  <c r="W837" i="1"/>
  <c r="X837" i="1"/>
  <c r="Y837" i="1"/>
  <c r="Z837" i="1"/>
  <c r="AA837" i="1"/>
  <c r="S838" i="1"/>
  <c r="T838" i="1"/>
  <c r="U838" i="1"/>
  <c r="V838" i="1"/>
  <c r="W838" i="1"/>
  <c r="X838" i="1"/>
  <c r="Y838" i="1"/>
  <c r="Z838" i="1"/>
  <c r="AA838" i="1"/>
  <c r="S839" i="1"/>
  <c r="T839" i="1"/>
  <c r="U839" i="1"/>
  <c r="V839" i="1"/>
  <c r="W839" i="1"/>
  <c r="X839" i="1"/>
  <c r="Y839" i="1"/>
  <c r="Z839" i="1"/>
  <c r="AA839" i="1"/>
  <c r="S840" i="1"/>
  <c r="T840" i="1"/>
  <c r="U840" i="1"/>
  <c r="V840" i="1"/>
  <c r="W840" i="1"/>
  <c r="X840" i="1"/>
  <c r="Y840" i="1"/>
  <c r="Z840" i="1"/>
  <c r="AA840" i="1"/>
  <c r="S841" i="1"/>
  <c r="T841" i="1"/>
  <c r="U841" i="1"/>
  <c r="V841" i="1"/>
  <c r="W841" i="1"/>
  <c r="X841" i="1"/>
  <c r="Y841" i="1"/>
  <c r="Z841" i="1"/>
  <c r="AA841" i="1"/>
  <c r="S842" i="1"/>
  <c r="T842" i="1"/>
  <c r="U842" i="1"/>
  <c r="V842" i="1"/>
  <c r="W842" i="1"/>
  <c r="X842" i="1"/>
  <c r="Y842" i="1"/>
  <c r="Z842" i="1"/>
  <c r="AA842" i="1"/>
  <c r="S843" i="1"/>
  <c r="T843" i="1"/>
  <c r="U843" i="1"/>
  <c r="V843" i="1"/>
  <c r="W843" i="1"/>
  <c r="X843" i="1"/>
  <c r="Y843" i="1"/>
  <c r="Z843" i="1"/>
  <c r="AA843" i="1"/>
  <c r="S844" i="1"/>
  <c r="T844" i="1"/>
  <c r="U844" i="1"/>
  <c r="V844" i="1"/>
  <c r="W844" i="1"/>
  <c r="X844" i="1"/>
  <c r="Y844" i="1"/>
  <c r="Z844" i="1"/>
  <c r="AA844" i="1"/>
  <c r="S845" i="1"/>
  <c r="T845" i="1"/>
  <c r="U845" i="1"/>
  <c r="V845" i="1"/>
  <c r="W845" i="1"/>
  <c r="X845" i="1"/>
  <c r="Y845" i="1"/>
  <c r="Z845" i="1"/>
  <c r="AA845" i="1"/>
  <c r="S846" i="1"/>
  <c r="T846" i="1"/>
  <c r="U846" i="1"/>
  <c r="V846" i="1"/>
  <c r="W846" i="1"/>
  <c r="X846" i="1"/>
  <c r="Y846" i="1"/>
  <c r="Z846" i="1"/>
  <c r="AA846" i="1"/>
  <c r="S847" i="1"/>
  <c r="T847" i="1"/>
  <c r="U847" i="1"/>
  <c r="V847" i="1"/>
  <c r="W847" i="1"/>
  <c r="X847" i="1"/>
  <c r="Y847" i="1"/>
  <c r="Z847" i="1"/>
  <c r="AA847" i="1"/>
  <c r="S848" i="1"/>
  <c r="T848" i="1"/>
  <c r="U848" i="1"/>
  <c r="V848" i="1"/>
  <c r="W848" i="1"/>
  <c r="X848" i="1"/>
  <c r="Y848" i="1"/>
  <c r="Z848" i="1"/>
  <c r="AA848" i="1"/>
  <c r="S849" i="1"/>
  <c r="T849" i="1"/>
  <c r="U849" i="1"/>
  <c r="V849" i="1"/>
  <c r="W849" i="1"/>
  <c r="X849" i="1"/>
  <c r="Y849" i="1"/>
  <c r="Z849" i="1"/>
  <c r="AA849" i="1"/>
  <c r="S850" i="1"/>
  <c r="T850" i="1"/>
  <c r="U850" i="1"/>
  <c r="V850" i="1"/>
  <c r="W850" i="1"/>
  <c r="X850" i="1"/>
  <c r="Y850" i="1"/>
  <c r="Z850" i="1"/>
  <c r="AA850" i="1"/>
  <c r="S851" i="1"/>
  <c r="T851" i="1"/>
  <c r="U851" i="1"/>
  <c r="V851" i="1"/>
  <c r="W851" i="1"/>
  <c r="X851" i="1"/>
  <c r="Y851" i="1"/>
  <c r="Z851" i="1"/>
  <c r="AA851" i="1"/>
  <c r="S852" i="1"/>
  <c r="T852" i="1"/>
  <c r="U852" i="1"/>
  <c r="V852" i="1"/>
  <c r="W852" i="1"/>
  <c r="X852" i="1"/>
  <c r="Y852" i="1"/>
  <c r="Z852" i="1"/>
  <c r="AA852" i="1"/>
  <c r="S853" i="1"/>
  <c r="T853" i="1"/>
  <c r="U853" i="1"/>
  <c r="V853" i="1"/>
  <c r="W853" i="1"/>
  <c r="X853" i="1"/>
  <c r="Y853" i="1"/>
  <c r="Z853" i="1"/>
  <c r="AA853" i="1"/>
  <c r="S854" i="1"/>
  <c r="T854" i="1"/>
  <c r="U854" i="1"/>
  <c r="V854" i="1"/>
  <c r="W854" i="1"/>
  <c r="X854" i="1"/>
  <c r="Y854" i="1"/>
  <c r="Z854" i="1"/>
  <c r="AA854" i="1"/>
  <c r="S855" i="1"/>
  <c r="T855" i="1"/>
  <c r="U855" i="1"/>
  <c r="V855" i="1"/>
  <c r="W855" i="1"/>
  <c r="X855" i="1"/>
  <c r="Y855" i="1"/>
  <c r="Z855" i="1"/>
  <c r="AA855" i="1"/>
  <c r="S856" i="1"/>
  <c r="T856" i="1"/>
  <c r="U856" i="1"/>
  <c r="V856" i="1"/>
  <c r="W856" i="1"/>
  <c r="X856" i="1"/>
  <c r="Y856" i="1"/>
  <c r="Z856" i="1"/>
  <c r="AA856" i="1"/>
  <c r="S857" i="1"/>
  <c r="T857" i="1"/>
  <c r="U857" i="1"/>
  <c r="V857" i="1"/>
  <c r="W857" i="1"/>
  <c r="X857" i="1"/>
  <c r="Y857" i="1"/>
  <c r="Z857" i="1"/>
  <c r="AA857" i="1"/>
  <c r="S858" i="1"/>
  <c r="T858" i="1"/>
  <c r="U858" i="1"/>
  <c r="V858" i="1"/>
  <c r="W858" i="1"/>
  <c r="X858" i="1"/>
  <c r="Y858" i="1"/>
  <c r="Z858" i="1"/>
  <c r="AA858" i="1"/>
  <c r="S859" i="1"/>
  <c r="T859" i="1"/>
  <c r="U859" i="1"/>
  <c r="V859" i="1"/>
  <c r="W859" i="1"/>
  <c r="X859" i="1"/>
  <c r="Y859" i="1"/>
  <c r="Z859" i="1"/>
  <c r="AA859" i="1"/>
  <c r="S860" i="1"/>
  <c r="T860" i="1"/>
  <c r="U860" i="1"/>
  <c r="V860" i="1"/>
  <c r="W860" i="1"/>
  <c r="X860" i="1"/>
  <c r="Y860" i="1"/>
  <c r="Z860" i="1"/>
  <c r="AA860" i="1"/>
  <c r="S861" i="1"/>
  <c r="T861" i="1"/>
  <c r="U861" i="1"/>
  <c r="V861" i="1"/>
  <c r="W861" i="1"/>
  <c r="X861" i="1"/>
  <c r="Y861" i="1"/>
  <c r="Z861" i="1"/>
  <c r="AA861" i="1"/>
  <c r="S862" i="1"/>
  <c r="T862" i="1"/>
  <c r="U862" i="1"/>
  <c r="V862" i="1"/>
  <c r="W862" i="1"/>
  <c r="X862" i="1"/>
  <c r="Y862" i="1"/>
  <c r="Z862" i="1"/>
  <c r="AA862" i="1"/>
  <c r="S863" i="1"/>
  <c r="T863" i="1"/>
  <c r="U863" i="1"/>
  <c r="V863" i="1"/>
  <c r="W863" i="1"/>
  <c r="X863" i="1"/>
  <c r="Y863" i="1"/>
  <c r="Z863" i="1"/>
  <c r="AA863" i="1"/>
  <c r="S864" i="1"/>
  <c r="T864" i="1"/>
  <c r="U864" i="1"/>
  <c r="V864" i="1"/>
  <c r="W864" i="1"/>
  <c r="X864" i="1"/>
  <c r="Y864" i="1"/>
  <c r="Z864" i="1"/>
  <c r="AA864" i="1"/>
  <c r="S865" i="1"/>
  <c r="T865" i="1"/>
  <c r="U865" i="1"/>
  <c r="V865" i="1"/>
  <c r="W865" i="1"/>
  <c r="X865" i="1"/>
  <c r="Y865" i="1"/>
  <c r="Z865" i="1"/>
  <c r="AA865" i="1"/>
  <c r="S866" i="1"/>
  <c r="T866" i="1"/>
  <c r="U866" i="1"/>
  <c r="V866" i="1"/>
  <c r="W866" i="1"/>
  <c r="X866" i="1"/>
  <c r="Y866" i="1"/>
  <c r="Z866" i="1"/>
  <c r="AA866" i="1"/>
  <c r="S867" i="1"/>
  <c r="T867" i="1"/>
  <c r="U867" i="1"/>
  <c r="V867" i="1"/>
  <c r="W867" i="1"/>
  <c r="X867" i="1"/>
  <c r="Y867" i="1"/>
  <c r="Z867" i="1"/>
  <c r="AA867" i="1"/>
  <c r="S868" i="1"/>
  <c r="T868" i="1"/>
  <c r="U868" i="1"/>
  <c r="V868" i="1"/>
  <c r="W868" i="1"/>
  <c r="X868" i="1"/>
  <c r="Y868" i="1"/>
  <c r="Z868" i="1"/>
  <c r="AA868" i="1"/>
  <c r="S869" i="1"/>
  <c r="T869" i="1"/>
  <c r="U869" i="1"/>
  <c r="V869" i="1"/>
  <c r="W869" i="1"/>
  <c r="X869" i="1"/>
  <c r="Y869" i="1"/>
  <c r="Z869" i="1"/>
  <c r="AA869" i="1"/>
  <c r="S870" i="1"/>
  <c r="T870" i="1"/>
  <c r="U870" i="1"/>
  <c r="V870" i="1"/>
  <c r="W870" i="1"/>
  <c r="X870" i="1"/>
  <c r="Y870" i="1"/>
  <c r="Z870" i="1"/>
  <c r="AA870" i="1"/>
  <c r="S871" i="1"/>
  <c r="T871" i="1"/>
  <c r="U871" i="1"/>
  <c r="V871" i="1"/>
  <c r="W871" i="1"/>
  <c r="X871" i="1"/>
  <c r="Y871" i="1"/>
  <c r="Z871" i="1"/>
  <c r="AA871" i="1"/>
  <c r="S872" i="1"/>
  <c r="T872" i="1"/>
  <c r="U872" i="1"/>
  <c r="V872" i="1"/>
  <c r="W872" i="1"/>
  <c r="X872" i="1"/>
  <c r="Y872" i="1"/>
  <c r="Z872" i="1"/>
  <c r="AA872" i="1"/>
  <c r="S873" i="1"/>
  <c r="T873" i="1"/>
  <c r="U873" i="1"/>
  <c r="V873" i="1"/>
  <c r="W873" i="1"/>
  <c r="X873" i="1"/>
  <c r="Y873" i="1"/>
  <c r="Z873" i="1"/>
  <c r="AA873" i="1"/>
  <c r="S874" i="1"/>
  <c r="T874" i="1"/>
  <c r="U874" i="1"/>
  <c r="V874" i="1"/>
  <c r="W874" i="1"/>
  <c r="X874" i="1"/>
  <c r="Y874" i="1"/>
  <c r="Z874" i="1"/>
  <c r="AA874" i="1"/>
  <c r="S875" i="1"/>
  <c r="T875" i="1"/>
  <c r="U875" i="1"/>
  <c r="V875" i="1"/>
  <c r="W875" i="1"/>
  <c r="X875" i="1"/>
  <c r="Y875" i="1"/>
  <c r="Z875" i="1"/>
  <c r="AA875" i="1"/>
  <c r="S876" i="1"/>
  <c r="T876" i="1"/>
  <c r="U876" i="1"/>
  <c r="V876" i="1"/>
  <c r="W876" i="1"/>
  <c r="X876" i="1"/>
  <c r="Y876" i="1"/>
  <c r="Z876" i="1"/>
  <c r="AA876" i="1"/>
  <c r="S877" i="1"/>
  <c r="T877" i="1"/>
  <c r="U877" i="1"/>
  <c r="V877" i="1"/>
  <c r="W877" i="1"/>
  <c r="X877" i="1"/>
  <c r="Y877" i="1"/>
  <c r="Z877" i="1"/>
  <c r="AA877" i="1"/>
  <c r="S878" i="1"/>
  <c r="T878" i="1"/>
  <c r="U878" i="1"/>
  <c r="V878" i="1"/>
  <c r="W878" i="1"/>
  <c r="X878" i="1"/>
  <c r="Y878" i="1"/>
  <c r="Z878" i="1"/>
  <c r="AA878" i="1"/>
  <c r="S879" i="1"/>
  <c r="T879" i="1"/>
  <c r="U879" i="1"/>
  <c r="V879" i="1"/>
  <c r="W879" i="1"/>
  <c r="X879" i="1"/>
  <c r="Y879" i="1"/>
  <c r="Z879" i="1"/>
  <c r="AA879" i="1"/>
  <c r="S880" i="1"/>
  <c r="T880" i="1"/>
  <c r="U880" i="1"/>
  <c r="V880" i="1"/>
  <c r="W880" i="1"/>
  <c r="X880" i="1"/>
  <c r="Y880" i="1"/>
  <c r="Z880" i="1"/>
  <c r="AA880" i="1"/>
  <c r="S881" i="1"/>
  <c r="T881" i="1"/>
  <c r="U881" i="1"/>
  <c r="V881" i="1"/>
  <c r="W881" i="1"/>
  <c r="X881" i="1"/>
  <c r="Y881" i="1"/>
  <c r="Z881" i="1"/>
  <c r="AA881" i="1"/>
  <c r="S882" i="1"/>
  <c r="T882" i="1"/>
  <c r="U882" i="1"/>
  <c r="V882" i="1"/>
  <c r="W882" i="1"/>
  <c r="X882" i="1"/>
  <c r="Y882" i="1"/>
  <c r="Z882" i="1"/>
  <c r="AA882" i="1"/>
  <c r="S883" i="1"/>
  <c r="T883" i="1"/>
  <c r="U883" i="1"/>
  <c r="V883" i="1"/>
  <c r="W883" i="1"/>
  <c r="X883" i="1"/>
  <c r="Y883" i="1"/>
  <c r="Z883" i="1"/>
  <c r="AA883" i="1"/>
  <c r="S884" i="1"/>
  <c r="T884" i="1"/>
  <c r="U884" i="1"/>
  <c r="V884" i="1"/>
  <c r="W884" i="1"/>
  <c r="X884" i="1"/>
  <c r="Y884" i="1"/>
  <c r="Z884" i="1"/>
  <c r="AA884" i="1"/>
  <c r="S885" i="1"/>
  <c r="T885" i="1"/>
  <c r="U885" i="1"/>
  <c r="V885" i="1"/>
  <c r="W885" i="1"/>
  <c r="X885" i="1"/>
  <c r="Y885" i="1"/>
  <c r="Z885" i="1"/>
  <c r="AA885" i="1"/>
  <c r="S886" i="1"/>
  <c r="T886" i="1"/>
  <c r="U886" i="1"/>
  <c r="V886" i="1"/>
  <c r="W886" i="1"/>
  <c r="X886" i="1"/>
  <c r="Y886" i="1"/>
  <c r="Z886" i="1"/>
  <c r="AA886" i="1"/>
  <c r="S887" i="1"/>
  <c r="T887" i="1"/>
  <c r="U887" i="1"/>
  <c r="V887" i="1"/>
  <c r="W887" i="1"/>
  <c r="X887" i="1"/>
  <c r="Y887" i="1"/>
  <c r="Z887" i="1"/>
  <c r="AA887" i="1"/>
  <c r="S888" i="1"/>
  <c r="T888" i="1"/>
  <c r="U888" i="1"/>
  <c r="V888" i="1"/>
  <c r="W888" i="1"/>
  <c r="X888" i="1"/>
  <c r="Y888" i="1"/>
  <c r="Z888" i="1"/>
  <c r="AA888" i="1"/>
  <c r="S889" i="1"/>
  <c r="T889" i="1"/>
  <c r="U889" i="1"/>
  <c r="V889" i="1"/>
  <c r="W889" i="1"/>
  <c r="X889" i="1"/>
  <c r="Y889" i="1"/>
  <c r="Z889" i="1"/>
  <c r="AA889" i="1"/>
  <c r="S890" i="1"/>
  <c r="T890" i="1"/>
  <c r="U890" i="1"/>
  <c r="V890" i="1"/>
  <c r="W890" i="1"/>
  <c r="X890" i="1"/>
  <c r="Y890" i="1"/>
  <c r="Z890" i="1"/>
  <c r="AA890" i="1"/>
  <c r="S891" i="1"/>
  <c r="T891" i="1"/>
  <c r="U891" i="1"/>
  <c r="V891" i="1"/>
  <c r="W891" i="1"/>
  <c r="X891" i="1"/>
  <c r="Y891" i="1"/>
  <c r="Z891" i="1"/>
  <c r="AA891" i="1"/>
  <c r="S892" i="1"/>
  <c r="T892" i="1"/>
  <c r="U892" i="1"/>
  <c r="V892" i="1"/>
  <c r="W892" i="1"/>
  <c r="X892" i="1"/>
  <c r="Y892" i="1"/>
  <c r="Z892" i="1"/>
  <c r="AA892" i="1"/>
  <c r="S893" i="1"/>
  <c r="T893" i="1"/>
  <c r="U893" i="1"/>
  <c r="V893" i="1"/>
  <c r="W893" i="1"/>
  <c r="X893" i="1"/>
  <c r="Y893" i="1"/>
  <c r="Z893" i="1"/>
  <c r="AA893" i="1"/>
  <c r="S894" i="1"/>
  <c r="T894" i="1"/>
  <c r="U894" i="1"/>
  <c r="V894" i="1"/>
  <c r="W894" i="1"/>
  <c r="X894" i="1"/>
  <c r="Y894" i="1"/>
  <c r="Z894" i="1"/>
  <c r="AA894" i="1"/>
  <c r="S895" i="1"/>
  <c r="T895" i="1"/>
  <c r="U895" i="1"/>
  <c r="V895" i="1"/>
  <c r="W895" i="1"/>
  <c r="X895" i="1"/>
  <c r="Y895" i="1"/>
  <c r="Z895" i="1"/>
  <c r="AA895" i="1"/>
  <c r="S896" i="1"/>
  <c r="T896" i="1"/>
  <c r="U896" i="1"/>
  <c r="V896" i="1"/>
  <c r="W896" i="1"/>
  <c r="X896" i="1"/>
  <c r="Y896" i="1"/>
  <c r="Z896" i="1"/>
  <c r="AA896" i="1"/>
  <c r="S897" i="1"/>
  <c r="T897" i="1"/>
  <c r="U897" i="1"/>
  <c r="V897" i="1"/>
  <c r="W897" i="1"/>
  <c r="X897" i="1"/>
  <c r="Y897" i="1"/>
  <c r="Z897" i="1"/>
  <c r="AA897" i="1"/>
  <c r="S898" i="1"/>
  <c r="T898" i="1"/>
  <c r="U898" i="1"/>
  <c r="V898" i="1"/>
  <c r="W898" i="1"/>
  <c r="X898" i="1"/>
  <c r="Y898" i="1"/>
  <c r="Z898" i="1"/>
  <c r="AA898" i="1"/>
  <c r="S899" i="1"/>
  <c r="T899" i="1"/>
  <c r="U899" i="1"/>
  <c r="V899" i="1"/>
  <c r="W899" i="1"/>
  <c r="X899" i="1"/>
  <c r="Y899" i="1"/>
  <c r="Z899" i="1"/>
  <c r="AA899" i="1"/>
  <c r="S900" i="1"/>
  <c r="T900" i="1"/>
  <c r="U900" i="1"/>
  <c r="V900" i="1"/>
  <c r="W900" i="1"/>
  <c r="X900" i="1"/>
  <c r="Y900" i="1"/>
  <c r="Z900" i="1"/>
  <c r="AA900" i="1"/>
  <c r="S901" i="1"/>
  <c r="T901" i="1"/>
  <c r="U901" i="1"/>
  <c r="V901" i="1"/>
  <c r="W901" i="1"/>
  <c r="X901" i="1"/>
  <c r="Y901" i="1"/>
  <c r="Z901" i="1"/>
  <c r="AA901" i="1"/>
  <c r="S902" i="1"/>
  <c r="T902" i="1"/>
  <c r="U902" i="1"/>
  <c r="V902" i="1"/>
  <c r="W902" i="1"/>
  <c r="X902" i="1"/>
  <c r="Y902" i="1"/>
  <c r="Z902" i="1"/>
  <c r="AA902" i="1"/>
  <c r="S903" i="1"/>
  <c r="T903" i="1"/>
  <c r="U903" i="1"/>
  <c r="V903" i="1"/>
  <c r="W903" i="1"/>
  <c r="X903" i="1"/>
  <c r="Y903" i="1"/>
  <c r="Z903" i="1"/>
  <c r="AA903" i="1"/>
  <c r="S904" i="1"/>
  <c r="T904" i="1"/>
  <c r="U904" i="1"/>
  <c r="V904" i="1"/>
  <c r="W904" i="1"/>
  <c r="X904" i="1"/>
  <c r="Y904" i="1"/>
  <c r="Z904" i="1"/>
  <c r="AA904" i="1"/>
  <c r="S905" i="1"/>
  <c r="T905" i="1"/>
  <c r="U905" i="1"/>
  <c r="V905" i="1"/>
  <c r="W905" i="1"/>
  <c r="X905" i="1"/>
  <c r="Y905" i="1"/>
  <c r="Z905" i="1"/>
  <c r="AA905" i="1"/>
  <c r="S906" i="1"/>
  <c r="T906" i="1"/>
  <c r="U906" i="1"/>
  <c r="V906" i="1"/>
  <c r="W906" i="1"/>
  <c r="X906" i="1"/>
  <c r="Y906" i="1"/>
  <c r="Z906" i="1"/>
  <c r="AA906" i="1"/>
  <c r="S907" i="1"/>
  <c r="T907" i="1"/>
  <c r="U907" i="1"/>
  <c r="V907" i="1"/>
  <c r="W907" i="1"/>
  <c r="X907" i="1"/>
  <c r="Y907" i="1"/>
  <c r="Z907" i="1"/>
  <c r="AA907" i="1"/>
  <c r="S908" i="1"/>
  <c r="T908" i="1"/>
  <c r="U908" i="1"/>
  <c r="V908" i="1"/>
  <c r="W908" i="1"/>
  <c r="X908" i="1"/>
  <c r="Y908" i="1"/>
  <c r="Z908" i="1"/>
  <c r="AA908" i="1"/>
  <c r="S909" i="1"/>
  <c r="T909" i="1"/>
  <c r="U909" i="1"/>
  <c r="V909" i="1"/>
  <c r="W909" i="1"/>
  <c r="X909" i="1"/>
  <c r="Y909" i="1"/>
  <c r="Z909" i="1"/>
  <c r="AA909" i="1"/>
  <c r="S910" i="1"/>
  <c r="T910" i="1"/>
  <c r="U910" i="1"/>
  <c r="V910" i="1"/>
  <c r="W910" i="1"/>
  <c r="X910" i="1"/>
  <c r="Y910" i="1"/>
  <c r="Z910" i="1"/>
  <c r="AA910" i="1"/>
  <c r="S911" i="1"/>
  <c r="T911" i="1"/>
  <c r="U911" i="1"/>
  <c r="V911" i="1"/>
  <c r="W911" i="1"/>
  <c r="X911" i="1"/>
  <c r="Y911" i="1"/>
  <c r="Z911" i="1"/>
  <c r="AA911" i="1"/>
  <c r="S912" i="1"/>
  <c r="T912" i="1"/>
  <c r="U912" i="1"/>
  <c r="V912" i="1"/>
  <c r="W912" i="1"/>
  <c r="X912" i="1"/>
  <c r="Y912" i="1"/>
  <c r="Z912" i="1"/>
  <c r="AA912" i="1"/>
  <c r="S913" i="1"/>
  <c r="T913" i="1"/>
  <c r="U913" i="1"/>
  <c r="V913" i="1"/>
  <c r="W913" i="1"/>
  <c r="X913" i="1"/>
  <c r="Y913" i="1"/>
  <c r="Z913" i="1"/>
  <c r="AA913" i="1"/>
  <c r="S914" i="1"/>
  <c r="T914" i="1"/>
  <c r="U914" i="1"/>
  <c r="V914" i="1"/>
  <c r="W914" i="1"/>
  <c r="X914" i="1"/>
  <c r="Y914" i="1"/>
  <c r="Z914" i="1"/>
  <c r="AA914" i="1"/>
  <c r="S915" i="1"/>
  <c r="T915" i="1"/>
  <c r="U915" i="1"/>
  <c r="V915" i="1"/>
  <c r="W915" i="1"/>
  <c r="X915" i="1"/>
  <c r="Y915" i="1"/>
  <c r="Z915" i="1"/>
  <c r="AA915" i="1"/>
  <c r="S916" i="1"/>
  <c r="T916" i="1"/>
  <c r="U916" i="1"/>
  <c r="V916" i="1"/>
  <c r="W916" i="1"/>
  <c r="X916" i="1"/>
  <c r="Y916" i="1"/>
  <c r="Z916" i="1"/>
  <c r="AA916" i="1"/>
  <c r="S917" i="1"/>
  <c r="T917" i="1"/>
  <c r="U917" i="1"/>
  <c r="V917" i="1"/>
  <c r="W917" i="1"/>
  <c r="X917" i="1"/>
  <c r="Y917" i="1"/>
  <c r="Z917" i="1"/>
  <c r="AA917" i="1"/>
  <c r="S918" i="1"/>
  <c r="T918" i="1"/>
  <c r="U918" i="1"/>
  <c r="V918" i="1"/>
  <c r="W918" i="1"/>
  <c r="X918" i="1"/>
  <c r="Y918" i="1"/>
  <c r="Z918" i="1"/>
  <c r="AA918" i="1"/>
  <c r="S919" i="1"/>
  <c r="T919" i="1"/>
  <c r="U919" i="1"/>
  <c r="V919" i="1"/>
  <c r="W919" i="1"/>
  <c r="X919" i="1"/>
  <c r="Y919" i="1"/>
  <c r="Z919" i="1"/>
  <c r="AA919" i="1"/>
  <c r="S920" i="1"/>
  <c r="T920" i="1"/>
  <c r="U920" i="1"/>
  <c r="V920" i="1"/>
  <c r="W920" i="1"/>
  <c r="X920" i="1"/>
  <c r="Y920" i="1"/>
  <c r="Z920" i="1"/>
  <c r="AA920" i="1"/>
  <c r="S921" i="1"/>
  <c r="T921" i="1"/>
  <c r="U921" i="1"/>
  <c r="V921" i="1"/>
  <c r="W921" i="1"/>
  <c r="X921" i="1"/>
  <c r="Y921" i="1"/>
  <c r="Z921" i="1"/>
  <c r="AA921" i="1"/>
  <c r="S922" i="1"/>
  <c r="T922" i="1"/>
  <c r="U922" i="1"/>
  <c r="V922" i="1"/>
  <c r="W922" i="1"/>
  <c r="X922" i="1"/>
  <c r="Y922" i="1"/>
  <c r="Z922" i="1"/>
  <c r="AA922" i="1"/>
  <c r="S923" i="1"/>
  <c r="T923" i="1"/>
  <c r="U923" i="1"/>
  <c r="V923" i="1"/>
  <c r="W923" i="1"/>
  <c r="X923" i="1"/>
  <c r="Y923" i="1"/>
  <c r="Z923" i="1"/>
  <c r="AA923" i="1"/>
  <c r="S924" i="1"/>
  <c r="T924" i="1"/>
  <c r="U924" i="1"/>
  <c r="V924" i="1"/>
  <c r="W924" i="1"/>
  <c r="X924" i="1"/>
  <c r="Y924" i="1"/>
  <c r="Z924" i="1"/>
  <c r="AA924" i="1"/>
  <c r="S925" i="1"/>
  <c r="T925" i="1"/>
  <c r="U925" i="1"/>
  <c r="V925" i="1"/>
  <c r="W925" i="1"/>
  <c r="X925" i="1"/>
  <c r="Y925" i="1"/>
  <c r="Z925" i="1"/>
  <c r="AA925" i="1"/>
  <c r="S926" i="1"/>
  <c r="T926" i="1"/>
  <c r="U926" i="1"/>
  <c r="V926" i="1"/>
  <c r="W926" i="1"/>
  <c r="X926" i="1"/>
  <c r="Y926" i="1"/>
  <c r="Z926" i="1"/>
  <c r="AA926" i="1"/>
  <c r="S927" i="1"/>
  <c r="T927" i="1"/>
  <c r="U927" i="1"/>
  <c r="V927" i="1"/>
  <c r="W927" i="1"/>
  <c r="X927" i="1"/>
  <c r="Y927" i="1"/>
  <c r="Z927" i="1"/>
  <c r="AA927" i="1"/>
  <c r="S928" i="1"/>
  <c r="T928" i="1"/>
  <c r="U928" i="1"/>
  <c r="V928" i="1"/>
  <c r="W928" i="1"/>
  <c r="X928" i="1"/>
  <c r="Y928" i="1"/>
  <c r="Z928" i="1"/>
  <c r="AA928" i="1"/>
  <c r="S929" i="1"/>
  <c r="T929" i="1"/>
  <c r="U929" i="1"/>
  <c r="V929" i="1"/>
  <c r="W929" i="1"/>
  <c r="X929" i="1"/>
  <c r="Y929" i="1"/>
  <c r="Z929" i="1"/>
  <c r="AA929" i="1"/>
  <c r="S930" i="1"/>
  <c r="T930" i="1"/>
  <c r="U930" i="1"/>
  <c r="V930" i="1"/>
  <c r="W930" i="1"/>
  <c r="X930" i="1"/>
  <c r="Y930" i="1"/>
  <c r="Z930" i="1"/>
  <c r="AA930" i="1"/>
  <c r="S931" i="1"/>
  <c r="T931" i="1"/>
  <c r="U931" i="1"/>
  <c r="V931" i="1"/>
  <c r="W931" i="1"/>
  <c r="X931" i="1"/>
  <c r="Y931" i="1"/>
  <c r="Z931" i="1"/>
  <c r="AA931" i="1"/>
  <c r="S932" i="1"/>
  <c r="T932" i="1"/>
  <c r="U932" i="1"/>
  <c r="V932" i="1"/>
  <c r="W932" i="1"/>
  <c r="X932" i="1"/>
  <c r="Y932" i="1"/>
  <c r="Z932" i="1"/>
  <c r="AA932" i="1"/>
  <c r="S933" i="1"/>
  <c r="T933" i="1"/>
  <c r="U933" i="1"/>
  <c r="V933" i="1"/>
  <c r="W933" i="1"/>
  <c r="X933" i="1"/>
  <c r="Y933" i="1"/>
  <c r="Z933" i="1"/>
  <c r="AA933" i="1"/>
  <c r="S934" i="1"/>
  <c r="T934" i="1"/>
  <c r="U934" i="1"/>
  <c r="V934" i="1"/>
  <c r="W934" i="1"/>
  <c r="X934" i="1"/>
  <c r="Y934" i="1"/>
  <c r="Z934" i="1"/>
  <c r="AA934" i="1"/>
  <c r="S935" i="1"/>
  <c r="T935" i="1"/>
  <c r="U935" i="1"/>
  <c r="V935" i="1"/>
  <c r="W935" i="1"/>
  <c r="X935" i="1"/>
  <c r="Y935" i="1"/>
  <c r="Z935" i="1"/>
  <c r="AA935" i="1"/>
  <c r="S936" i="1"/>
  <c r="T936" i="1"/>
  <c r="U936" i="1"/>
  <c r="V936" i="1"/>
  <c r="W936" i="1"/>
  <c r="X936" i="1"/>
  <c r="Y936" i="1"/>
  <c r="Z936" i="1"/>
  <c r="AA936" i="1"/>
  <c r="S937" i="1"/>
  <c r="T937" i="1"/>
  <c r="U937" i="1"/>
  <c r="V937" i="1"/>
  <c r="W937" i="1"/>
  <c r="X937" i="1"/>
  <c r="Y937" i="1"/>
  <c r="Z937" i="1"/>
  <c r="AA937" i="1"/>
  <c r="S938" i="1"/>
  <c r="T938" i="1"/>
  <c r="U938" i="1"/>
  <c r="V938" i="1"/>
  <c r="W938" i="1"/>
  <c r="X938" i="1"/>
  <c r="Y938" i="1"/>
  <c r="Z938" i="1"/>
  <c r="AA938" i="1"/>
  <c r="S939" i="1"/>
  <c r="T939" i="1"/>
  <c r="U939" i="1"/>
  <c r="V939" i="1"/>
  <c r="W939" i="1"/>
  <c r="X939" i="1"/>
  <c r="Y939" i="1"/>
  <c r="Z939" i="1"/>
  <c r="AA939" i="1"/>
  <c r="S940" i="1"/>
  <c r="T940" i="1"/>
  <c r="U940" i="1"/>
  <c r="V940" i="1"/>
  <c r="W940" i="1"/>
  <c r="X940" i="1"/>
  <c r="Y940" i="1"/>
  <c r="Z940" i="1"/>
  <c r="AA940" i="1"/>
  <c r="S941" i="1"/>
  <c r="T941" i="1"/>
  <c r="U941" i="1"/>
  <c r="V941" i="1"/>
  <c r="W941" i="1"/>
  <c r="X941" i="1"/>
  <c r="Y941" i="1"/>
  <c r="Z941" i="1"/>
  <c r="AA941" i="1"/>
  <c r="S942" i="1"/>
  <c r="T942" i="1"/>
  <c r="U942" i="1"/>
  <c r="V942" i="1"/>
  <c r="W942" i="1"/>
  <c r="X942" i="1"/>
  <c r="Y942" i="1"/>
  <c r="Z942" i="1"/>
  <c r="AA942" i="1"/>
  <c r="S943" i="1"/>
  <c r="T943" i="1"/>
  <c r="U943" i="1"/>
  <c r="V943" i="1"/>
  <c r="W943" i="1"/>
  <c r="X943" i="1"/>
  <c r="Y943" i="1"/>
  <c r="Z943" i="1"/>
  <c r="AA943" i="1"/>
  <c r="S944" i="1"/>
  <c r="T944" i="1"/>
  <c r="U944" i="1"/>
  <c r="V944" i="1"/>
  <c r="W944" i="1"/>
  <c r="X944" i="1"/>
  <c r="Y944" i="1"/>
  <c r="Z944" i="1"/>
  <c r="AA944" i="1"/>
  <c r="S945" i="1"/>
  <c r="T945" i="1"/>
  <c r="U945" i="1"/>
  <c r="V945" i="1"/>
  <c r="W945" i="1"/>
  <c r="X945" i="1"/>
  <c r="Y945" i="1"/>
  <c r="Z945" i="1"/>
  <c r="AA945" i="1"/>
  <c r="S946" i="1"/>
  <c r="T946" i="1"/>
  <c r="U946" i="1"/>
  <c r="V946" i="1"/>
  <c r="W946" i="1"/>
  <c r="X946" i="1"/>
  <c r="Y946" i="1"/>
  <c r="Z946" i="1"/>
  <c r="AA946" i="1"/>
  <c r="S947" i="1"/>
  <c r="T947" i="1"/>
  <c r="U947" i="1"/>
  <c r="V947" i="1"/>
  <c r="W947" i="1"/>
  <c r="X947" i="1"/>
  <c r="Y947" i="1"/>
  <c r="Z947" i="1"/>
  <c r="AA947" i="1"/>
  <c r="S948" i="1"/>
  <c r="T948" i="1"/>
  <c r="U948" i="1"/>
  <c r="V948" i="1"/>
  <c r="W948" i="1"/>
  <c r="X948" i="1"/>
  <c r="Y948" i="1"/>
  <c r="Z948" i="1"/>
  <c r="AA948" i="1"/>
  <c r="S949" i="1"/>
  <c r="T949" i="1"/>
  <c r="U949" i="1"/>
  <c r="V949" i="1"/>
  <c r="W949" i="1"/>
  <c r="X949" i="1"/>
  <c r="Y949" i="1"/>
  <c r="Z949" i="1"/>
  <c r="AA949" i="1"/>
  <c r="S950" i="1"/>
  <c r="T950" i="1"/>
  <c r="U950" i="1"/>
  <c r="V950" i="1"/>
  <c r="W950" i="1"/>
  <c r="X950" i="1"/>
  <c r="Y950" i="1"/>
  <c r="Z950" i="1"/>
  <c r="AA950" i="1"/>
  <c r="S951" i="1"/>
  <c r="T951" i="1"/>
  <c r="U951" i="1"/>
  <c r="V951" i="1"/>
  <c r="W951" i="1"/>
  <c r="X951" i="1"/>
  <c r="Y951" i="1"/>
  <c r="Z951" i="1"/>
  <c r="AA951" i="1"/>
  <c r="S952" i="1"/>
  <c r="T952" i="1"/>
  <c r="U952" i="1"/>
  <c r="V952" i="1"/>
  <c r="W952" i="1"/>
  <c r="X952" i="1"/>
  <c r="Y952" i="1"/>
  <c r="Z952" i="1"/>
  <c r="AA952" i="1"/>
  <c r="S953" i="1"/>
  <c r="T953" i="1"/>
  <c r="U953" i="1"/>
  <c r="V953" i="1"/>
  <c r="W953" i="1"/>
  <c r="X953" i="1"/>
  <c r="Y953" i="1"/>
  <c r="Z953" i="1"/>
  <c r="AA953" i="1"/>
  <c r="S954" i="1"/>
  <c r="T954" i="1"/>
  <c r="U954" i="1"/>
  <c r="V954" i="1"/>
  <c r="W954" i="1"/>
  <c r="X954" i="1"/>
  <c r="Y954" i="1"/>
  <c r="Z954" i="1"/>
  <c r="AA954" i="1"/>
  <c r="S955" i="1"/>
  <c r="T955" i="1"/>
  <c r="U955" i="1"/>
  <c r="V955" i="1"/>
  <c r="W955" i="1"/>
  <c r="X955" i="1"/>
  <c r="Y955" i="1"/>
  <c r="Z955" i="1"/>
  <c r="AA955" i="1"/>
  <c r="S956" i="1"/>
  <c r="T956" i="1"/>
  <c r="U956" i="1"/>
  <c r="V956" i="1"/>
  <c r="W956" i="1"/>
  <c r="X956" i="1"/>
  <c r="Y956" i="1"/>
  <c r="Z956" i="1"/>
  <c r="AA956" i="1"/>
  <c r="S957" i="1"/>
  <c r="T957" i="1"/>
  <c r="U957" i="1"/>
  <c r="V957" i="1"/>
  <c r="W957" i="1"/>
  <c r="X957" i="1"/>
  <c r="Y957" i="1"/>
  <c r="Z957" i="1"/>
  <c r="AA957" i="1"/>
  <c r="S958" i="1"/>
  <c r="T958" i="1"/>
  <c r="U958" i="1"/>
  <c r="V958" i="1"/>
  <c r="W958" i="1"/>
  <c r="X958" i="1"/>
  <c r="Y958" i="1"/>
  <c r="Z958" i="1"/>
  <c r="AA958" i="1"/>
  <c r="S959" i="1"/>
  <c r="T959" i="1"/>
  <c r="U959" i="1"/>
  <c r="V959" i="1"/>
  <c r="W959" i="1"/>
  <c r="X959" i="1"/>
  <c r="Y959" i="1"/>
  <c r="Z959" i="1"/>
  <c r="AA959" i="1"/>
  <c r="S960" i="1"/>
  <c r="T960" i="1"/>
  <c r="U960" i="1"/>
  <c r="V960" i="1"/>
  <c r="W960" i="1"/>
  <c r="X960" i="1"/>
  <c r="Y960" i="1"/>
  <c r="Z960" i="1"/>
  <c r="AA960" i="1"/>
  <c r="S961" i="1"/>
  <c r="T961" i="1"/>
  <c r="U961" i="1"/>
  <c r="V961" i="1"/>
  <c r="W961" i="1"/>
  <c r="X961" i="1"/>
  <c r="Y961" i="1"/>
  <c r="Z961" i="1"/>
  <c r="AA961" i="1"/>
  <c r="S962" i="1"/>
  <c r="T962" i="1"/>
  <c r="U962" i="1"/>
  <c r="V962" i="1"/>
  <c r="W962" i="1"/>
  <c r="X962" i="1"/>
  <c r="Y962" i="1"/>
  <c r="Z962" i="1"/>
  <c r="AA962" i="1"/>
  <c r="S963" i="1"/>
  <c r="T963" i="1"/>
  <c r="U963" i="1"/>
  <c r="V963" i="1"/>
  <c r="W963" i="1"/>
  <c r="X963" i="1"/>
  <c r="Y963" i="1"/>
  <c r="Z963" i="1"/>
  <c r="AA963" i="1"/>
  <c r="S964" i="1"/>
  <c r="T964" i="1"/>
  <c r="U964" i="1"/>
  <c r="V964" i="1"/>
  <c r="W964" i="1"/>
  <c r="X964" i="1"/>
  <c r="Y964" i="1"/>
  <c r="Z964" i="1"/>
  <c r="AA964" i="1"/>
  <c r="S965" i="1"/>
  <c r="T965" i="1"/>
  <c r="U965" i="1"/>
  <c r="V965" i="1"/>
  <c r="W965" i="1"/>
  <c r="X965" i="1"/>
  <c r="Y965" i="1"/>
  <c r="Z965" i="1"/>
  <c r="AA965" i="1"/>
  <c r="S966" i="1"/>
  <c r="T966" i="1"/>
  <c r="U966" i="1"/>
  <c r="V966" i="1"/>
  <c r="W966" i="1"/>
  <c r="X966" i="1"/>
  <c r="Y966" i="1"/>
  <c r="Z966" i="1"/>
  <c r="AA966" i="1"/>
  <c r="S967" i="1"/>
  <c r="T967" i="1"/>
  <c r="U967" i="1"/>
  <c r="V967" i="1"/>
  <c r="W967" i="1"/>
  <c r="X967" i="1"/>
  <c r="Y967" i="1"/>
  <c r="Z967" i="1"/>
  <c r="AA967" i="1"/>
  <c r="S968" i="1"/>
  <c r="T968" i="1"/>
  <c r="U968" i="1"/>
  <c r="V968" i="1"/>
  <c r="W968" i="1"/>
  <c r="X968" i="1"/>
  <c r="Y968" i="1"/>
  <c r="Z968" i="1"/>
  <c r="AA968" i="1"/>
  <c r="S969" i="1"/>
  <c r="T969" i="1"/>
  <c r="U969" i="1"/>
  <c r="V969" i="1"/>
  <c r="W969" i="1"/>
  <c r="X969" i="1"/>
  <c r="Y969" i="1"/>
  <c r="Z969" i="1"/>
  <c r="AA969" i="1"/>
  <c r="S970" i="1"/>
  <c r="T970" i="1"/>
  <c r="U970" i="1"/>
  <c r="V970" i="1"/>
  <c r="W970" i="1"/>
  <c r="X970" i="1"/>
  <c r="Y970" i="1"/>
  <c r="Z970" i="1"/>
  <c r="AA970" i="1"/>
  <c r="S971" i="1"/>
  <c r="T971" i="1"/>
  <c r="U971" i="1"/>
  <c r="V971" i="1"/>
  <c r="W971" i="1"/>
  <c r="X971" i="1"/>
  <c r="Y971" i="1"/>
  <c r="Z971" i="1"/>
  <c r="AA971" i="1"/>
  <c r="S972" i="1"/>
  <c r="T972" i="1"/>
  <c r="U972" i="1"/>
  <c r="V972" i="1"/>
  <c r="W972" i="1"/>
  <c r="X972" i="1"/>
  <c r="Y972" i="1"/>
  <c r="Z972" i="1"/>
  <c r="AA972" i="1"/>
  <c r="S973" i="1"/>
  <c r="T973" i="1"/>
  <c r="U973" i="1"/>
  <c r="V973" i="1"/>
  <c r="W973" i="1"/>
  <c r="X973" i="1"/>
  <c r="Y973" i="1"/>
  <c r="Z973" i="1"/>
  <c r="AA973" i="1"/>
  <c r="S974" i="1"/>
  <c r="T974" i="1"/>
  <c r="U974" i="1"/>
  <c r="V974" i="1"/>
  <c r="W974" i="1"/>
  <c r="X974" i="1"/>
  <c r="Y974" i="1"/>
  <c r="Z974" i="1"/>
  <c r="AA974" i="1"/>
  <c r="S975" i="1"/>
  <c r="T975" i="1"/>
  <c r="U975" i="1"/>
  <c r="V975" i="1"/>
  <c r="W975" i="1"/>
  <c r="X975" i="1"/>
  <c r="Y975" i="1"/>
  <c r="Z975" i="1"/>
  <c r="AA975" i="1"/>
  <c r="S976" i="1"/>
  <c r="T976" i="1"/>
  <c r="U976" i="1"/>
  <c r="V976" i="1"/>
  <c r="W976" i="1"/>
  <c r="X976" i="1"/>
  <c r="Y976" i="1"/>
  <c r="Z976" i="1"/>
  <c r="AA976" i="1"/>
  <c r="S977" i="1"/>
  <c r="T977" i="1"/>
  <c r="U977" i="1"/>
  <c r="V977" i="1"/>
  <c r="W977" i="1"/>
  <c r="X977" i="1"/>
  <c r="Y977" i="1"/>
  <c r="Z977" i="1"/>
  <c r="AA977" i="1"/>
  <c r="S978" i="1"/>
  <c r="T978" i="1"/>
  <c r="U978" i="1"/>
  <c r="V978" i="1"/>
  <c r="W978" i="1"/>
  <c r="X978" i="1"/>
  <c r="Y978" i="1"/>
  <c r="Z978" i="1"/>
  <c r="AA978" i="1"/>
  <c r="S979" i="1"/>
  <c r="T979" i="1"/>
  <c r="U979" i="1"/>
  <c r="V979" i="1"/>
  <c r="W979" i="1"/>
  <c r="X979" i="1"/>
  <c r="Y979" i="1"/>
  <c r="Z979" i="1"/>
  <c r="AA979" i="1"/>
  <c r="S980" i="1"/>
  <c r="T980" i="1"/>
  <c r="U980" i="1"/>
  <c r="V980" i="1"/>
  <c r="W980" i="1"/>
  <c r="X980" i="1"/>
  <c r="Y980" i="1"/>
  <c r="Z980" i="1"/>
  <c r="AA980" i="1"/>
  <c r="S981" i="1"/>
  <c r="T981" i="1"/>
  <c r="U981" i="1"/>
  <c r="V981" i="1"/>
  <c r="W981" i="1"/>
  <c r="X981" i="1"/>
  <c r="Y981" i="1"/>
  <c r="Z981" i="1"/>
  <c r="AA981" i="1"/>
  <c r="S982" i="1"/>
  <c r="T982" i="1"/>
  <c r="U982" i="1"/>
  <c r="V982" i="1"/>
  <c r="W982" i="1"/>
  <c r="X982" i="1"/>
  <c r="Y982" i="1"/>
  <c r="Z982" i="1"/>
  <c r="AA982" i="1"/>
  <c r="S983" i="1"/>
  <c r="T983" i="1"/>
  <c r="U983" i="1"/>
  <c r="V983" i="1"/>
  <c r="W983" i="1"/>
  <c r="X983" i="1"/>
  <c r="Y983" i="1"/>
  <c r="Z983" i="1"/>
  <c r="AA983" i="1"/>
  <c r="S984" i="1"/>
  <c r="T984" i="1"/>
  <c r="U984" i="1"/>
  <c r="V984" i="1"/>
  <c r="W984" i="1"/>
  <c r="X984" i="1"/>
  <c r="Y984" i="1"/>
  <c r="Z984" i="1"/>
  <c r="AA984" i="1"/>
  <c r="S985" i="1"/>
  <c r="T985" i="1"/>
  <c r="U985" i="1"/>
  <c r="V985" i="1"/>
  <c r="W985" i="1"/>
  <c r="X985" i="1"/>
  <c r="Y985" i="1"/>
  <c r="Z985" i="1"/>
  <c r="AA985" i="1"/>
  <c r="S986" i="1"/>
  <c r="T986" i="1"/>
  <c r="U986" i="1"/>
  <c r="V986" i="1"/>
  <c r="W986" i="1"/>
  <c r="X986" i="1"/>
  <c r="Y986" i="1"/>
  <c r="Z986" i="1"/>
  <c r="AA986" i="1"/>
  <c r="S987" i="1"/>
  <c r="T987" i="1"/>
  <c r="U987" i="1"/>
  <c r="V987" i="1"/>
  <c r="W987" i="1"/>
  <c r="X987" i="1"/>
  <c r="Y987" i="1"/>
  <c r="Z987" i="1"/>
  <c r="AA987" i="1"/>
  <c r="S988" i="1"/>
  <c r="T988" i="1"/>
  <c r="U988" i="1"/>
  <c r="V988" i="1"/>
  <c r="W988" i="1"/>
  <c r="X988" i="1"/>
  <c r="Y988" i="1"/>
  <c r="Z988" i="1"/>
  <c r="AA988" i="1"/>
  <c r="S989" i="1"/>
  <c r="T989" i="1"/>
  <c r="U989" i="1"/>
  <c r="V989" i="1"/>
  <c r="W989" i="1"/>
  <c r="X989" i="1"/>
  <c r="Y989" i="1"/>
  <c r="Z989" i="1"/>
  <c r="AA989" i="1"/>
  <c r="S990" i="1"/>
  <c r="T990" i="1"/>
  <c r="U990" i="1"/>
  <c r="V990" i="1"/>
  <c r="W990" i="1"/>
  <c r="X990" i="1"/>
  <c r="Y990" i="1"/>
  <c r="Z990" i="1"/>
  <c r="AA990" i="1"/>
  <c r="S991" i="1"/>
  <c r="T991" i="1"/>
  <c r="U991" i="1"/>
  <c r="V991" i="1"/>
  <c r="W991" i="1"/>
  <c r="X991" i="1"/>
  <c r="Y991" i="1"/>
  <c r="Z991" i="1"/>
  <c r="AA991" i="1"/>
  <c r="S992" i="1"/>
  <c r="T992" i="1"/>
  <c r="U992" i="1"/>
  <c r="V992" i="1"/>
  <c r="W992" i="1"/>
  <c r="X992" i="1"/>
  <c r="Y992" i="1"/>
  <c r="Z992" i="1"/>
  <c r="AA992" i="1"/>
  <c r="S993" i="1"/>
  <c r="T993" i="1"/>
  <c r="U993" i="1"/>
  <c r="V993" i="1"/>
  <c r="W993" i="1"/>
  <c r="X993" i="1"/>
  <c r="Y993" i="1"/>
  <c r="Z993" i="1"/>
  <c r="AA993" i="1"/>
  <c r="S994" i="1"/>
  <c r="T994" i="1"/>
  <c r="U994" i="1"/>
  <c r="V994" i="1"/>
  <c r="W994" i="1"/>
  <c r="X994" i="1"/>
  <c r="Y994" i="1"/>
  <c r="Z994" i="1"/>
  <c r="AA994" i="1"/>
  <c r="S995" i="1"/>
  <c r="T995" i="1"/>
  <c r="U995" i="1"/>
  <c r="V995" i="1"/>
  <c r="W995" i="1"/>
  <c r="X995" i="1"/>
  <c r="Y995" i="1"/>
  <c r="Z995" i="1"/>
  <c r="AA995" i="1"/>
  <c r="S996" i="1"/>
  <c r="T996" i="1"/>
  <c r="U996" i="1"/>
  <c r="V996" i="1"/>
  <c r="W996" i="1"/>
  <c r="X996" i="1"/>
  <c r="Y996" i="1"/>
  <c r="Z996" i="1"/>
  <c r="AA996" i="1"/>
  <c r="S997" i="1"/>
  <c r="T997" i="1"/>
  <c r="U997" i="1"/>
  <c r="V997" i="1"/>
  <c r="W997" i="1"/>
  <c r="X997" i="1"/>
  <c r="Y997" i="1"/>
  <c r="Z997" i="1"/>
  <c r="AA997" i="1"/>
  <c r="S998" i="1"/>
  <c r="T998" i="1"/>
  <c r="U998" i="1"/>
  <c r="V998" i="1"/>
  <c r="W998" i="1"/>
  <c r="X998" i="1"/>
  <c r="Y998" i="1"/>
  <c r="Z998" i="1"/>
  <c r="AA998" i="1"/>
  <c r="S999" i="1"/>
  <c r="T999" i="1"/>
  <c r="U999" i="1"/>
  <c r="V999" i="1"/>
  <c r="W999" i="1"/>
  <c r="X999" i="1"/>
  <c r="Y999" i="1"/>
  <c r="Z999" i="1"/>
  <c r="AA999" i="1"/>
  <c r="S1000" i="1"/>
  <c r="T1000" i="1"/>
  <c r="U1000" i="1"/>
  <c r="V1000" i="1"/>
  <c r="W1000" i="1"/>
  <c r="X1000" i="1"/>
  <c r="Y1000" i="1"/>
  <c r="Z1000" i="1"/>
  <c r="AA1000" i="1"/>
  <c r="S1001" i="1"/>
  <c r="T1001" i="1"/>
  <c r="U1001" i="1"/>
  <c r="V1001" i="1"/>
  <c r="W1001" i="1"/>
  <c r="X1001" i="1"/>
  <c r="Y1001" i="1"/>
  <c r="Z1001" i="1"/>
  <c r="AA1001" i="1"/>
  <c r="S1002" i="1"/>
  <c r="T1002" i="1"/>
  <c r="U1002" i="1"/>
  <c r="V1002" i="1"/>
  <c r="W1002" i="1"/>
  <c r="X1002" i="1"/>
  <c r="Y1002" i="1"/>
  <c r="Z1002" i="1"/>
  <c r="AA1002" i="1"/>
  <c r="S1003" i="1"/>
  <c r="T1003" i="1"/>
  <c r="U1003" i="1"/>
  <c r="V1003" i="1"/>
  <c r="W1003" i="1"/>
  <c r="X1003" i="1"/>
  <c r="Y1003" i="1"/>
  <c r="Z1003" i="1"/>
  <c r="AA1003" i="1"/>
  <c r="S1004" i="1"/>
  <c r="T1004" i="1"/>
  <c r="U1004" i="1"/>
  <c r="V1004" i="1"/>
  <c r="W1004" i="1"/>
  <c r="X1004" i="1"/>
  <c r="Y1004" i="1"/>
  <c r="Z1004" i="1"/>
  <c r="AA1004" i="1"/>
  <c r="S1005" i="1"/>
  <c r="T1005" i="1"/>
  <c r="U1005" i="1"/>
  <c r="V1005" i="1"/>
  <c r="W1005" i="1"/>
  <c r="X1005" i="1"/>
  <c r="Y1005" i="1"/>
  <c r="Z1005" i="1"/>
  <c r="AA1005" i="1"/>
  <c r="S1006" i="1"/>
  <c r="T1006" i="1"/>
  <c r="U1006" i="1"/>
  <c r="V1006" i="1"/>
  <c r="W1006" i="1"/>
  <c r="X1006" i="1"/>
  <c r="Y1006" i="1"/>
  <c r="Z1006" i="1"/>
  <c r="AA1006" i="1"/>
  <c r="S1007" i="1"/>
  <c r="T1007" i="1"/>
  <c r="U1007" i="1"/>
  <c r="V1007" i="1"/>
  <c r="W1007" i="1"/>
  <c r="X1007" i="1"/>
  <c r="Y1007" i="1"/>
  <c r="Z1007" i="1"/>
  <c r="AA1007" i="1"/>
  <c r="S1008" i="1"/>
  <c r="T1008" i="1"/>
  <c r="U1008" i="1"/>
  <c r="V1008" i="1"/>
  <c r="W1008" i="1"/>
  <c r="X1008" i="1"/>
  <c r="Y1008" i="1"/>
  <c r="Z1008" i="1"/>
  <c r="AA1008" i="1"/>
  <c r="S1009" i="1"/>
  <c r="T1009" i="1"/>
  <c r="U1009" i="1"/>
  <c r="V1009" i="1"/>
  <c r="W1009" i="1"/>
  <c r="X1009" i="1"/>
  <c r="Y1009" i="1"/>
  <c r="Z1009" i="1"/>
  <c r="AA1009" i="1"/>
  <c r="S1010" i="1"/>
  <c r="T1010" i="1"/>
  <c r="U1010" i="1"/>
  <c r="V1010" i="1"/>
  <c r="W1010" i="1"/>
  <c r="X1010" i="1"/>
  <c r="Y1010" i="1"/>
  <c r="Z1010" i="1"/>
  <c r="AA1010" i="1"/>
  <c r="S1011" i="1"/>
  <c r="T1011" i="1"/>
  <c r="U1011" i="1"/>
  <c r="V1011" i="1"/>
  <c r="W1011" i="1"/>
  <c r="X1011" i="1"/>
  <c r="Y1011" i="1"/>
  <c r="Z1011" i="1"/>
  <c r="AA1011" i="1"/>
  <c r="S1012" i="1"/>
  <c r="T1012" i="1"/>
  <c r="U1012" i="1"/>
  <c r="V1012" i="1"/>
  <c r="W1012" i="1"/>
  <c r="X1012" i="1"/>
  <c r="Y1012" i="1"/>
  <c r="Z1012" i="1"/>
  <c r="AA1012" i="1"/>
  <c r="S1013" i="1"/>
  <c r="T1013" i="1"/>
  <c r="U1013" i="1"/>
  <c r="V1013" i="1"/>
  <c r="W1013" i="1"/>
  <c r="X1013" i="1"/>
  <c r="Y1013" i="1"/>
  <c r="Z1013" i="1"/>
  <c r="AA1013" i="1"/>
  <c r="S1014" i="1"/>
  <c r="T1014" i="1"/>
  <c r="U1014" i="1"/>
  <c r="V1014" i="1"/>
  <c r="W1014" i="1"/>
  <c r="X1014" i="1"/>
  <c r="Y1014" i="1"/>
  <c r="Z1014" i="1"/>
  <c r="AA1014" i="1"/>
  <c r="S1015" i="1"/>
  <c r="T1015" i="1"/>
  <c r="U1015" i="1"/>
  <c r="V1015" i="1"/>
  <c r="W1015" i="1"/>
  <c r="X1015" i="1"/>
  <c r="Y1015" i="1"/>
  <c r="Z1015" i="1"/>
  <c r="AA1015" i="1"/>
  <c r="S1016" i="1"/>
  <c r="T1016" i="1"/>
  <c r="U1016" i="1"/>
  <c r="V1016" i="1"/>
  <c r="W1016" i="1"/>
  <c r="X1016" i="1"/>
  <c r="Y1016" i="1"/>
  <c r="Z1016" i="1"/>
  <c r="AA1016" i="1"/>
  <c r="S1017" i="1"/>
  <c r="T1017" i="1"/>
  <c r="U1017" i="1"/>
  <c r="V1017" i="1"/>
  <c r="W1017" i="1"/>
  <c r="X1017" i="1"/>
  <c r="Y1017" i="1"/>
  <c r="Z1017" i="1"/>
  <c r="AA1017" i="1"/>
  <c r="S1018" i="1"/>
  <c r="T1018" i="1"/>
  <c r="U1018" i="1"/>
  <c r="V1018" i="1"/>
  <c r="W1018" i="1"/>
  <c r="X1018" i="1"/>
  <c r="Y1018" i="1"/>
  <c r="Z1018" i="1"/>
  <c r="AA1018" i="1"/>
  <c r="S1019" i="1"/>
  <c r="T1019" i="1"/>
  <c r="U1019" i="1"/>
  <c r="V1019" i="1"/>
  <c r="W1019" i="1"/>
  <c r="X1019" i="1"/>
  <c r="Y1019" i="1"/>
  <c r="Z1019" i="1"/>
  <c r="AA1019" i="1"/>
  <c r="S1020" i="1"/>
  <c r="T1020" i="1"/>
  <c r="U1020" i="1"/>
  <c r="V1020" i="1"/>
  <c r="W1020" i="1"/>
  <c r="X1020" i="1"/>
  <c r="Y1020" i="1"/>
  <c r="Z1020" i="1"/>
  <c r="AA1020" i="1"/>
  <c r="S1021" i="1"/>
  <c r="T1021" i="1"/>
  <c r="U1021" i="1"/>
  <c r="V1021" i="1"/>
  <c r="W1021" i="1"/>
  <c r="X1021" i="1"/>
  <c r="Y1021" i="1"/>
  <c r="Z1021" i="1"/>
  <c r="AA1021" i="1"/>
  <c r="S1022" i="1"/>
  <c r="T1022" i="1"/>
  <c r="U1022" i="1"/>
  <c r="V1022" i="1"/>
  <c r="W1022" i="1"/>
  <c r="X1022" i="1"/>
  <c r="Y1022" i="1"/>
  <c r="Z1022" i="1"/>
  <c r="AA1022" i="1"/>
  <c r="S1023" i="1"/>
  <c r="T1023" i="1"/>
  <c r="U1023" i="1"/>
  <c r="V1023" i="1"/>
  <c r="W1023" i="1"/>
  <c r="X1023" i="1"/>
  <c r="Y1023" i="1"/>
  <c r="Z1023" i="1"/>
  <c r="AA1023" i="1"/>
  <c r="S1024" i="1"/>
  <c r="T1024" i="1"/>
  <c r="U1024" i="1"/>
  <c r="V1024" i="1"/>
  <c r="W1024" i="1"/>
  <c r="X1024" i="1"/>
  <c r="Y1024" i="1"/>
  <c r="Z1024" i="1"/>
  <c r="AA1024" i="1"/>
  <c r="S1025" i="1"/>
  <c r="T1025" i="1"/>
  <c r="U1025" i="1"/>
  <c r="V1025" i="1"/>
  <c r="W1025" i="1"/>
  <c r="X1025" i="1"/>
  <c r="Y1025" i="1"/>
  <c r="Z1025" i="1"/>
  <c r="AA1025" i="1"/>
  <c r="S1026" i="1"/>
  <c r="T1026" i="1"/>
  <c r="U1026" i="1"/>
  <c r="V1026" i="1"/>
  <c r="W1026" i="1"/>
  <c r="X1026" i="1"/>
  <c r="Y1026" i="1"/>
  <c r="Z1026" i="1"/>
  <c r="AA1026" i="1"/>
  <c r="S1027" i="1"/>
  <c r="T1027" i="1"/>
  <c r="U1027" i="1"/>
  <c r="V1027" i="1"/>
  <c r="W1027" i="1"/>
  <c r="X1027" i="1"/>
  <c r="Y1027" i="1"/>
  <c r="Z1027" i="1"/>
  <c r="AA1027" i="1"/>
  <c r="S1028" i="1"/>
  <c r="T1028" i="1"/>
  <c r="U1028" i="1"/>
  <c r="V1028" i="1"/>
  <c r="W1028" i="1"/>
  <c r="X1028" i="1"/>
  <c r="Y1028" i="1"/>
  <c r="Z1028" i="1"/>
  <c r="AA1028" i="1"/>
  <c r="S1029" i="1"/>
  <c r="T1029" i="1"/>
  <c r="U1029" i="1"/>
  <c r="V1029" i="1"/>
  <c r="W1029" i="1"/>
  <c r="X1029" i="1"/>
  <c r="Y1029" i="1"/>
  <c r="Z1029" i="1"/>
  <c r="AA1029" i="1"/>
  <c r="S1030" i="1"/>
  <c r="T1030" i="1"/>
  <c r="U1030" i="1"/>
  <c r="V1030" i="1"/>
  <c r="W1030" i="1"/>
  <c r="X1030" i="1"/>
  <c r="Y1030" i="1"/>
  <c r="Z1030" i="1"/>
  <c r="AA1030" i="1"/>
  <c r="S1031" i="1"/>
  <c r="T1031" i="1"/>
  <c r="U1031" i="1"/>
  <c r="V1031" i="1"/>
  <c r="W1031" i="1"/>
  <c r="X1031" i="1"/>
  <c r="Y1031" i="1"/>
  <c r="Z1031" i="1"/>
  <c r="AA1031" i="1"/>
  <c r="S1032" i="1"/>
  <c r="T1032" i="1"/>
  <c r="U1032" i="1"/>
  <c r="V1032" i="1"/>
  <c r="W1032" i="1"/>
  <c r="X1032" i="1"/>
  <c r="Y1032" i="1"/>
  <c r="Z1032" i="1"/>
  <c r="AA1032" i="1"/>
  <c r="S1033" i="1"/>
  <c r="T1033" i="1"/>
  <c r="U1033" i="1"/>
  <c r="V1033" i="1"/>
  <c r="W1033" i="1"/>
  <c r="X1033" i="1"/>
  <c r="Y1033" i="1"/>
  <c r="Z1033" i="1"/>
  <c r="AA1033" i="1"/>
  <c r="S1034" i="1"/>
  <c r="T1034" i="1"/>
  <c r="U1034" i="1"/>
  <c r="V1034" i="1"/>
  <c r="W1034" i="1"/>
  <c r="X1034" i="1"/>
  <c r="Y1034" i="1"/>
  <c r="Z1034" i="1"/>
  <c r="AA1034" i="1"/>
  <c r="S1035" i="1"/>
  <c r="T1035" i="1"/>
  <c r="U1035" i="1"/>
  <c r="V1035" i="1"/>
  <c r="W1035" i="1"/>
  <c r="X1035" i="1"/>
  <c r="Y1035" i="1"/>
  <c r="Z1035" i="1"/>
  <c r="AA1035" i="1"/>
  <c r="S1036" i="1"/>
  <c r="T1036" i="1"/>
  <c r="U1036" i="1"/>
  <c r="V1036" i="1"/>
  <c r="W1036" i="1"/>
  <c r="X1036" i="1"/>
  <c r="Y1036" i="1"/>
  <c r="Z1036" i="1"/>
  <c r="AA1036" i="1"/>
  <c r="S1037" i="1"/>
  <c r="T1037" i="1"/>
  <c r="U1037" i="1"/>
  <c r="V1037" i="1"/>
  <c r="W1037" i="1"/>
  <c r="X1037" i="1"/>
  <c r="Y1037" i="1"/>
  <c r="Z1037" i="1"/>
  <c r="AA1037" i="1"/>
  <c r="S1038" i="1"/>
  <c r="T1038" i="1"/>
  <c r="U1038" i="1"/>
  <c r="V1038" i="1"/>
  <c r="W1038" i="1"/>
  <c r="X1038" i="1"/>
  <c r="Y1038" i="1"/>
  <c r="Z1038" i="1"/>
  <c r="AA1038" i="1"/>
  <c r="S1039" i="1"/>
  <c r="T1039" i="1"/>
  <c r="U1039" i="1"/>
  <c r="V1039" i="1"/>
  <c r="W1039" i="1"/>
  <c r="X1039" i="1"/>
  <c r="Y1039" i="1"/>
  <c r="Z1039" i="1"/>
  <c r="AA1039" i="1"/>
  <c r="S1040" i="1"/>
  <c r="T1040" i="1"/>
  <c r="U1040" i="1"/>
  <c r="V1040" i="1"/>
  <c r="W1040" i="1"/>
  <c r="X1040" i="1"/>
  <c r="Y1040" i="1"/>
  <c r="Z1040" i="1"/>
  <c r="AA1040" i="1"/>
  <c r="S1041" i="1"/>
  <c r="T1041" i="1"/>
  <c r="U1041" i="1"/>
  <c r="V1041" i="1"/>
  <c r="W1041" i="1"/>
  <c r="X1041" i="1"/>
  <c r="Y1041" i="1"/>
  <c r="Z1041" i="1"/>
  <c r="AA1041" i="1"/>
  <c r="S1042" i="1"/>
  <c r="T1042" i="1"/>
  <c r="U1042" i="1"/>
  <c r="V1042" i="1"/>
  <c r="W1042" i="1"/>
  <c r="X1042" i="1"/>
  <c r="Y1042" i="1"/>
  <c r="Z1042" i="1"/>
  <c r="AA1042" i="1"/>
  <c r="S1043" i="1"/>
  <c r="T1043" i="1"/>
  <c r="U1043" i="1"/>
  <c r="V1043" i="1"/>
  <c r="W1043" i="1"/>
  <c r="X1043" i="1"/>
  <c r="Y1043" i="1"/>
  <c r="Z1043" i="1"/>
  <c r="AA1043" i="1"/>
  <c r="S1044" i="1"/>
  <c r="T1044" i="1"/>
  <c r="U1044" i="1"/>
  <c r="V1044" i="1"/>
  <c r="W1044" i="1"/>
  <c r="X1044" i="1"/>
  <c r="Y1044" i="1"/>
  <c r="Z1044" i="1"/>
  <c r="AA1044" i="1"/>
  <c r="S1045" i="1"/>
  <c r="T1045" i="1"/>
  <c r="U1045" i="1"/>
  <c r="V1045" i="1"/>
  <c r="W1045" i="1"/>
  <c r="X1045" i="1"/>
  <c r="Y1045" i="1"/>
  <c r="Z1045" i="1"/>
  <c r="AA1045" i="1"/>
  <c r="S1046" i="1"/>
  <c r="T1046" i="1"/>
  <c r="U1046" i="1"/>
  <c r="V1046" i="1"/>
  <c r="W1046" i="1"/>
  <c r="X1046" i="1"/>
  <c r="Y1046" i="1"/>
  <c r="Z1046" i="1"/>
  <c r="AA1046" i="1"/>
  <c r="S1047" i="1"/>
  <c r="T1047" i="1"/>
  <c r="U1047" i="1"/>
  <c r="V1047" i="1"/>
  <c r="W1047" i="1"/>
  <c r="X1047" i="1"/>
  <c r="Y1047" i="1"/>
  <c r="Z1047" i="1"/>
  <c r="AA1047" i="1"/>
  <c r="S1048" i="1"/>
  <c r="T1048" i="1"/>
  <c r="U1048" i="1"/>
  <c r="V1048" i="1"/>
  <c r="W1048" i="1"/>
  <c r="X1048" i="1"/>
  <c r="Y1048" i="1"/>
  <c r="Z1048" i="1"/>
  <c r="AA1048" i="1"/>
  <c r="S1049" i="1"/>
  <c r="T1049" i="1"/>
  <c r="U1049" i="1"/>
  <c r="V1049" i="1"/>
  <c r="W1049" i="1"/>
  <c r="X1049" i="1"/>
  <c r="Y1049" i="1"/>
  <c r="Z1049" i="1"/>
  <c r="AA1049" i="1"/>
  <c r="S1050" i="1"/>
  <c r="T1050" i="1"/>
  <c r="U1050" i="1"/>
  <c r="V1050" i="1"/>
  <c r="W1050" i="1"/>
  <c r="X1050" i="1"/>
  <c r="Y1050" i="1"/>
  <c r="Z1050" i="1"/>
  <c r="AA1050" i="1"/>
  <c r="S1051" i="1"/>
  <c r="T1051" i="1"/>
  <c r="U1051" i="1"/>
  <c r="V1051" i="1"/>
  <c r="W1051" i="1"/>
  <c r="X1051" i="1"/>
  <c r="Y1051" i="1"/>
  <c r="Z1051" i="1"/>
  <c r="AA1051" i="1"/>
  <c r="S1052" i="1"/>
  <c r="T1052" i="1"/>
  <c r="U1052" i="1"/>
  <c r="V1052" i="1"/>
  <c r="W1052" i="1"/>
  <c r="X1052" i="1"/>
  <c r="Y1052" i="1"/>
  <c r="Z1052" i="1"/>
  <c r="AA1052" i="1"/>
  <c r="S1053" i="1"/>
  <c r="T1053" i="1"/>
  <c r="U1053" i="1"/>
  <c r="V1053" i="1"/>
  <c r="W1053" i="1"/>
  <c r="X1053" i="1"/>
  <c r="Y1053" i="1"/>
  <c r="Z1053" i="1"/>
  <c r="AA1053" i="1"/>
  <c r="S1054" i="1"/>
  <c r="T1054" i="1"/>
  <c r="U1054" i="1"/>
  <c r="V1054" i="1"/>
  <c r="W1054" i="1"/>
  <c r="X1054" i="1"/>
  <c r="Y1054" i="1"/>
  <c r="Z1054" i="1"/>
  <c r="AA1054" i="1"/>
  <c r="S1055" i="1"/>
  <c r="T1055" i="1"/>
  <c r="U1055" i="1"/>
  <c r="V1055" i="1"/>
  <c r="W1055" i="1"/>
  <c r="X1055" i="1"/>
  <c r="Y1055" i="1"/>
  <c r="Z1055" i="1"/>
  <c r="AA1055" i="1"/>
  <c r="S1056" i="1"/>
  <c r="T1056" i="1"/>
  <c r="U1056" i="1"/>
  <c r="V1056" i="1"/>
  <c r="W1056" i="1"/>
  <c r="X1056" i="1"/>
  <c r="Y1056" i="1"/>
  <c r="Z1056" i="1"/>
  <c r="AA1056" i="1"/>
  <c r="S1057" i="1"/>
  <c r="T1057" i="1"/>
  <c r="U1057" i="1"/>
  <c r="V1057" i="1"/>
  <c r="W1057" i="1"/>
  <c r="X1057" i="1"/>
  <c r="Y1057" i="1"/>
  <c r="Z1057" i="1"/>
  <c r="AA1057" i="1"/>
  <c r="S1058" i="1"/>
  <c r="T1058" i="1"/>
  <c r="U1058" i="1"/>
  <c r="V1058" i="1"/>
  <c r="W1058" i="1"/>
  <c r="X1058" i="1"/>
  <c r="Y1058" i="1"/>
  <c r="Z1058" i="1"/>
  <c r="AA1058" i="1"/>
  <c r="S1059" i="1"/>
  <c r="T1059" i="1"/>
  <c r="U1059" i="1"/>
  <c r="V1059" i="1"/>
  <c r="W1059" i="1"/>
  <c r="X1059" i="1"/>
  <c r="Y1059" i="1"/>
  <c r="Z1059" i="1"/>
  <c r="AA1059" i="1"/>
  <c r="S1060" i="1"/>
  <c r="T1060" i="1"/>
  <c r="U1060" i="1"/>
  <c r="V1060" i="1"/>
  <c r="W1060" i="1"/>
  <c r="X1060" i="1"/>
  <c r="Y1060" i="1"/>
  <c r="Z1060" i="1"/>
  <c r="AA1060" i="1"/>
  <c r="S1061" i="1"/>
  <c r="T1061" i="1"/>
  <c r="U1061" i="1"/>
  <c r="V1061" i="1"/>
  <c r="W1061" i="1"/>
  <c r="X1061" i="1"/>
  <c r="Y1061" i="1"/>
  <c r="Z1061" i="1"/>
  <c r="AA1061" i="1"/>
  <c r="S1062" i="1"/>
  <c r="T1062" i="1"/>
  <c r="U1062" i="1"/>
  <c r="V1062" i="1"/>
  <c r="W1062" i="1"/>
  <c r="X1062" i="1"/>
  <c r="Y1062" i="1"/>
  <c r="Z1062" i="1"/>
  <c r="AA1062" i="1"/>
  <c r="S1063" i="1"/>
  <c r="T1063" i="1"/>
  <c r="U1063" i="1"/>
  <c r="V1063" i="1"/>
  <c r="W1063" i="1"/>
  <c r="X1063" i="1"/>
  <c r="Y1063" i="1"/>
  <c r="Z1063" i="1"/>
  <c r="AA1063" i="1"/>
  <c r="S1064" i="1"/>
  <c r="T1064" i="1"/>
  <c r="U1064" i="1"/>
  <c r="V1064" i="1"/>
  <c r="W1064" i="1"/>
  <c r="X1064" i="1"/>
  <c r="Y1064" i="1"/>
  <c r="Z1064" i="1"/>
  <c r="AA1064" i="1"/>
  <c r="S1065" i="1"/>
  <c r="T1065" i="1"/>
  <c r="U1065" i="1"/>
  <c r="V1065" i="1"/>
  <c r="W1065" i="1"/>
  <c r="X1065" i="1"/>
  <c r="Y1065" i="1"/>
  <c r="Z1065" i="1"/>
  <c r="AA1065" i="1"/>
  <c r="S1066" i="1"/>
  <c r="T1066" i="1"/>
  <c r="U1066" i="1"/>
  <c r="V1066" i="1"/>
  <c r="W1066" i="1"/>
  <c r="X1066" i="1"/>
  <c r="Y1066" i="1"/>
  <c r="Z1066" i="1"/>
  <c r="AA1066" i="1"/>
  <c r="S1067" i="1"/>
  <c r="T1067" i="1"/>
  <c r="U1067" i="1"/>
  <c r="V1067" i="1"/>
  <c r="W1067" i="1"/>
  <c r="X1067" i="1"/>
  <c r="Y1067" i="1"/>
  <c r="Z1067" i="1"/>
  <c r="AA1067" i="1"/>
  <c r="S1068" i="1"/>
  <c r="T1068" i="1"/>
  <c r="U1068" i="1"/>
  <c r="V1068" i="1"/>
  <c r="W1068" i="1"/>
  <c r="X1068" i="1"/>
  <c r="Y1068" i="1"/>
  <c r="Z1068" i="1"/>
  <c r="AA1068" i="1"/>
  <c r="S1069" i="1"/>
  <c r="T1069" i="1"/>
  <c r="U1069" i="1"/>
  <c r="V1069" i="1"/>
  <c r="W1069" i="1"/>
  <c r="X1069" i="1"/>
  <c r="Y1069" i="1"/>
  <c r="Z1069" i="1"/>
  <c r="AA1069" i="1"/>
  <c r="S1070" i="1"/>
  <c r="T1070" i="1"/>
  <c r="U1070" i="1"/>
  <c r="V1070" i="1"/>
  <c r="W1070" i="1"/>
  <c r="X1070" i="1"/>
  <c r="Y1070" i="1"/>
  <c r="Z1070" i="1"/>
  <c r="AA1070" i="1"/>
  <c r="S1071" i="1"/>
  <c r="T1071" i="1"/>
  <c r="U1071" i="1"/>
  <c r="V1071" i="1"/>
  <c r="W1071" i="1"/>
  <c r="X1071" i="1"/>
  <c r="Y1071" i="1"/>
  <c r="Z1071" i="1"/>
  <c r="AA1071" i="1"/>
  <c r="S1072" i="1"/>
  <c r="T1072" i="1"/>
  <c r="U1072" i="1"/>
  <c r="V1072" i="1"/>
  <c r="W1072" i="1"/>
  <c r="X1072" i="1"/>
  <c r="Y1072" i="1"/>
  <c r="Z1072" i="1"/>
  <c r="AA1072" i="1"/>
  <c r="S1073" i="1"/>
  <c r="T1073" i="1"/>
  <c r="U1073" i="1"/>
  <c r="V1073" i="1"/>
  <c r="W1073" i="1"/>
  <c r="X1073" i="1"/>
  <c r="Y1073" i="1"/>
  <c r="Z1073" i="1"/>
  <c r="AA1073" i="1"/>
  <c r="S1074" i="1"/>
  <c r="T1074" i="1"/>
  <c r="U1074" i="1"/>
  <c r="V1074" i="1"/>
  <c r="W1074" i="1"/>
  <c r="X1074" i="1"/>
  <c r="Y1074" i="1"/>
  <c r="Z1074" i="1"/>
  <c r="AA1074" i="1"/>
  <c r="S1075" i="1"/>
  <c r="T1075" i="1"/>
  <c r="U1075" i="1"/>
  <c r="V1075" i="1"/>
  <c r="W1075" i="1"/>
  <c r="X1075" i="1"/>
  <c r="Y1075" i="1"/>
  <c r="Z1075" i="1"/>
  <c r="AA1075" i="1"/>
  <c r="S1076" i="1"/>
  <c r="T1076" i="1"/>
  <c r="U1076" i="1"/>
  <c r="V1076" i="1"/>
  <c r="W1076" i="1"/>
  <c r="X1076" i="1"/>
  <c r="Y1076" i="1"/>
  <c r="Z1076" i="1"/>
  <c r="AA1076" i="1"/>
  <c r="S1077" i="1"/>
  <c r="T1077" i="1"/>
  <c r="U1077" i="1"/>
  <c r="V1077" i="1"/>
  <c r="W1077" i="1"/>
  <c r="X1077" i="1"/>
  <c r="Y1077" i="1"/>
  <c r="Z1077" i="1"/>
  <c r="AA1077" i="1"/>
  <c r="S1078" i="1"/>
  <c r="T1078" i="1"/>
  <c r="U1078" i="1"/>
  <c r="V1078" i="1"/>
  <c r="W1078" i="1"/>
  <c r="X1078" i="1"/>
  <c r="Y1078" i="1"/>
  <c r="Z1078" i="1"/>
  <c r="AA1078" i="1"/>
  <c r="S1079" i="1"/>
  <c r="T1079" i="1"/>
  <c r="U1079" i="1"/>
  <c r="V1079" i="1"/>
  <c r="W1079" i="1"/>
  <c r="X1079" i="1"/>
  <c r="Y1079" i="1"/>
  <c r="Z1079" i="1"/>
  <c r="AA1079" i="1"/>
  <c r="S1080" i="1"/>
  <c r="T1080" i="1"/>
  <c r="U1080" i="1"/>
  <c r="V1080" i="1"/>
  <c r="W1080" i="1"/>
  <c r="X1080" i="1"/>
  <c r="Y1080" i="1"/>
  <c r="Z1080" i="1"/>
  <c r="AA1080" i="1"/>
  <c r="S1081" i="1"/>
  <c r="T1081" i="1"/>
  <c r="U1081" i="1"/>
  <c r="V1081" i="1"/>
  <c r="W1081" i="1"/>
  <c r="X1081" i="1"/>
  <c r="Y1081" i="1"/>
  <c r="Z1081" i="1"/>
  <c r="AA1081" i="1"/>
  <c r="S1082" i="1"/>
  <c r="T1082" i="1"/>
  <c r="U1082" i="1"/>
  <c r="V1082" i="1"/>
  <c r="W1082" i="1"/>
  <c r="X1082" i="1"/>
  <c r="Y1082" i="1"/>
  <c r="Z1082" i="1"/>
  <c r="AA1082" i="1"/>
  <c r="S1083" i="1"/>
  <c r="T1083" i="1"/>
  <c r="U1083" i="1"/>
  <c r="V1083" i="1"/>
  <c r="W1083" i="1"/>
  <c r="X1083" i="1"/>
  <c r="Y1083" i="1"/>
  <c r="Z1083" i="1"/>
  <c r="AA1083" i="1"/>
  <c r="S1084" i="1"/>
  <c r="T1084" i="1"/>
  <c r="U1084" i="1"/>
  <c r="V1084" i="1"/>
  <c r="W1084" i="1"/>
  <c r="X1084" i="1"/>
  <c r="Y1084" i="1"/>
  <c r="Z1084" i="1"/>
  <c r="AA1084" i="1"/>
  <c r="S1085" i="1"/>
  <c r="T1085" i="1"/>
  <c r="U1085" i="1"/>
  <c r="V1085" i="1"/>
  <c r="W1085" i="1"/>
  <c r="X1085" i="1"/>
  <c r="Y1085" i="1"/>
  <c r="Z1085" i="1"/>
  <c r="AA1085" i="1"/>
  <c r="S1086" i="1"/>
  <c r="T1086" i="1"/>
  <c r="U1086" i="1"/>
  <c r="V1086" i="1"/>
  <c r="W1086" i="1"/>
  <c r="X1086" i="1"/>
  <c r="Y1086" i="1"/>
  <c r="Z1086" i="1"/>
  <c r="AA1086" i="1"/>
  <c r="S1087" i="1"/>
  <c r="T1087" i="1"/>
  <c r="U1087" i="1"/>
  <c r="V1087" i="1"/>
  <c r="W1087" i="1"/>
  <c r="X1087" i="1"/>
  <c r="Y1087" i="1"/>
  <c r="Z1087" i="1"/>
  <c r="AA1087" i="1"/>
  <c r="S1088" i="1"/>
  <c r="T1088" i="1"/>
  <c r="U1088" i="1"/>
  <c r="V1088" i="1"/>
  <c r="W1088" i="1"/>
  <c r="X1088" i="1"/>
  <c r="Y1088" i="1"/>
  <c r="Z1088" i="1"/>
  <c r="AA1088" i="1"/>
  <c r="S1089" i="1"/>
  <c r="T1089" i="1"/>
  <c r="U1089" i="1"/>
  <c r="V1089" i="1"/>
  <c r="W1089" i="1"/>
  <c r="X1089" i="1"/>
  <c r="Y1089" i="1"/>
  <c r="Z1089" i="1"/>
  <c r="AA1089" i="1"/>
  <c r="S1090" i="1"/>
  <c r="T1090" i="1"/>
  <c r="U1090" i="1"/>
  <c r="V1090" i="1"/>
  <c r="W1090" i="1"/>
  <c r="X1090" i="1"/>
  <c r="Y1090" i="1"/>
  <c r="Z1090" i="1"/>
  <c r="AA1090" i="1"/>
  <c r="S1091" i="1"/>
  <c r="T1091" i="1"/>
  <c r="U1091" i="1"/>
  <c r="V1091" i="1"/>
  <c r="W1091" i="1"/>
  <c r="X1091" i="1"/>
  <c r="Y1091" i="1"/>
  <c r="Z1091" i="1"/>
  <c r="AA1091" i="1"/>
  <c r="S1092" i="1"/>
  <c r="T1092" i="1"/>
  <c r="U1092" i="1"/>
  <c r="V1092" i="1"/>
  <c r="W1092" i="1"/>
  <c r="X1092" i="1"/>
  <c r="Y1092" i="1"/>
  <c r="Z1092" i="1"/>
  <c r="AA1092" i="1"/>
  <c r="S1093" i="1"/>
  <c r="T1093" i="1"/>
  <c r="U1093" i="1"/>
  <c r="V1093" i="1"/>
  <c r="W1093" i="1"/>
  <c r="X1093" i="1"/>
  <c r="Y1093" i="1"/>
  <c r="Z1093" i="1"/>
  <c r="AA1093" i="1"/>
  <c r="S1094" i="1"/>
  <c r="T1094" i="1"/>
  <c r="U1094" i="1"/>
  <c r="V1094" i="1"/>
  <c r="W1094" i="1"/>
  <c r="X1094" i="1"/>
  <c r="Y1094" i="1"/>
  <c r="Z1094" i="1"/>
  <c r="AA1094" i="1"/>
  <c r="S1095" i="1"/>
  <c r="T1095" i="1"/>
  <c r="U1095" i="1"/>
  <c r="V1095" i="1"/>
  <c r="W1095" i="1"/>
  <c r="X1095" i="1"/>
  <c r="Y1095" i="1"/>
  <c r="Z1095" i="1"/>
  <c r="AA1095" i="1"/>
  <c r="S1096" i="1"/>
  <c r="T1096" i="1"/>
  <c r="U1096" i="1"/>
  <c r="V1096" i="1"/>
  <c r="W1096" i="1"/>
  <c r="X1096" i="1"/>
  <c r="Y1096" i="1"/>
  <c r="Z1096" i="1"/>
  <c r="AA1096" i="1"/>
  <c r="S1097" i="1"/>
  <c r="T1097" i="1"/>
  <c r="U1097" i="1"/>
  <c r="V1097" i="1"/>
  <c r="W1097" i="1"/>
  <c r="X1097" i="1"/>
  <c r="Y1097" i="1"/>
  <c r="Z1097" i="1"/>
  <c r="AA1097" i="1"/>
  <c r="S1098" i="1"/>
  <c r="T1098" i="1"/>
  <c r="U1098" i="1"/>
  <c r="V1098" i="1"/>
  <c r="W1098" i="1"/>
  <c r="X1098" i="1"/>
  <c r="Y1098" i="1"/>
  <c r="Z1098" i="1"/>
  <c r="AA1098" i="1"/>
  <c r="S1099" i="1"/>
  <c r="T1099" i="1"/>
  <c r="U1099" i="1"/>
  <c r="V1099" i="1"/>
  <c r="W1099" i="1"/>
  <c r="X1099" i="1"/>
  <c r="Y1099" i="1"/>
  <c r="Z1099" i="1"/>
  <c r="AA1099" i="1"/>
  <c r="S1100" i="1"/>
  <c r="T1100" i="1"/>
  <c r="U1100" i="1"/>
  <c r="V1100" i="1"/>
  <c r="W1100" i="1"/>
  <c r="X1100" i="1"/>
  <c r="Y1100" i="1"/>
  <c r="Z1100" i="1"/>
  <c r="AA1100" i="1"/>
  <c r="S1101" i="1"/>
  <c r="T1101" i="1"/>
  <c r="U1101" i="1"/>
  <c r="V1101" i="1"/>
  <c r="W1101" i="1"/>
  <c r="X1101" i="1"/>
  <c r="Y1101" i="1"/>
  <c r="Z1101" i="1"/>
  <c r="AA1101" i="1"/>
  <c r="S1102" i="1"/>
  <c r="T1102" i="1"/>
  <c r="U1102" i="1"/>
  <c r="V1102" i="1"/>
  <c r="W1102" i="1"/>
  <c r="X1102" i="1"/>
  <c r="Y1102" i="1"/>
  <c r="Z1102" i="1"/>
  <c r="AA1102" i="1"/>
  <c r="S1103" i="1"/>
  <c r="T1103" i="1"/>
  <c r="U1103" i="1"/>
  <c r="V1103" i="1"/>
  <c r="W1103" i="1"/>
  <c r="X1103" i="1"/>
  <c r="Y1103" i="1"/>
  <c r="Z1103" i="1"/>
  <c r="AA1103" i="1"/>
  <c r="S1104" i="1"/>
  <c r="T1104" i="1"/>
  <c r="U1104" i="1"/>
  <c r="V1104" i="1"/>
  <c r="W1104" i="1"/>
  <c r="X1104" i="1"/>
  <c r="Y1104" i="1"/>
  <c r="Z1104" i="1"/>
  <c r="AA1104" i="1"/>
  <c r="S1105" i="1"/>
  <c r="T1105" i="1"/>
  <c r="U1105" i="1"/>
  <c r="V1105" i="1"/>
  <c r="W1105" i="1"/>
  <c r="X1105" i="1"/>
  <c r="Y1105" i="1"/>
  <c r="Z1105" i="1"/>
  <c r="AA1105" i="1"/>
  <c r="S1106" i="1"/>
  <c r="T1106" i="1"/>
  <c r="U1106" i="1"/>
  <c r="V1106" i="1"/>
  <c r="W1106" i="1"/>
  <c r="X1106" i="1"/>
  <c r="Y1106" i="1"/>
  <c r="Z1106" i="1"/>
  <c r="AA1106" i="1"/>
  <c r="S1107" i="1"/>
  <c r="T1107" i="1"/>
  <c r="U1107" i="1"/>
  <c r="V1107" i="1"/>
  <c r="W1107" i="1"/>
  <c r="X1107" i="1"/>
  <c r="Y1107" i="1"/>
  <c r="Z1107" i="1"/>
  <c r="AA1107" i="1"/>
  <c r="S1108" i="1"/>
  <c r="T1108" i="1"/>
  <c r="U1108" i="1"/>
  <c r="V1108" i="1"/>
  <c r="W1108" i="1"/>
  <c r="X1108" i="1"/>
  <c r="Y1108" i="1"/>
  <c r="Z1108" i="1"/>
  <c r="AA1108" i="1"/>
  <c r="S1109" i="1"/>
  <c r="T1109" i="1"/>
  <c r="U1109" i="1"/>
  <c r="V1109" i="1"/>
  <c r="W1109" i="1"/>
  <c r="X1109" i="1"/>
  <c r="Y1109" i="1"/>
  <c r="Z1109" i="1"/>
  <c r="AA1109" i="1"/>
  <c r="S1110" i="1"/>
  <c r="T1110" i="1"/>
  <c r="U1110" i="1"/>
  <c r="V1110" i="1"/>
  <c r="W1110" i="1"/>
  <c r="X1110" i="1"/>
  <c r="Y1110" i="1"/>
  <c r="Z1110" i="1"/>
  <c r="AA1110" i="1"/>
  <c r="S1111" i="1"/>
  <c r="T1111" i="1"/>
  <c r="U1111" i="1"/>
  <c r="V1111" i="1"/>
  <c r="W1111" i="1"/>
  <c r="X1111" i="1"/>
  <c r="Y1111" i="1"/>
  <c r="Z1111" i="1"/>
  <c r="AA1111" i="1"/>
  <c r="S1112" i="1"/>
  <c r="T1112" i="1"/>
  <c r="U1112" i="1"/>
  <c r="V1112" i="1"/>
  <c r="W1112" i="1"/>
  <c r="X1112" i="1"/>
  <c r="Y1112" i="1"/>
  <c r="Z1112" i="1"/>
  <c r="AA1112" i="1"/>
  <c r="S1113" i="1"/>
  <c r="T1113" i="1"/>
  <c r="U1113" i="1"/>
  <c r="V1113" i="1"/>
  <c r="W1113" i="1"/>
  <c r="X1113" i="1"/>
  <c r="Y1113" i="1"/>
  <c r="Z1113" i="1"/>
  <c r="AA1113" i="1"/>
  <c r="S1114" i="1"/>
  <c r="T1114" i="1"/>
  <c r="U1114" i="1"/>
  <c r="V1114" i="1"/>
  <c r="W1114" i="1"/>
  <c r="X1114" i="1"/>
  <c r="Y1114" i="1"/>
  <c r="Z1114" i="1"/>
  <c r="AA1114" i="1"/>
  <c r="S1115" i="1"/>
  <c r="T1115" i="1"/>
  <c r="U1115" i="1"/>
  <c r="V1115" i="1"/>
  <c r="W1115" i="1"/>
  <c r="X1115" i="1"/>
  <c r="Y1115" i="1"/>
  <c r="Z1115" i="1"/>
  <c r="AA1115" i="1"/>
  <c r="S1116" i="1"/>
  <c r="T1116" i="1"/>
  <c r="U1116" i="1"/>
  <c r="V1116" i="1"/>
  <c r="W1116" i="1"/>
  <c r="X1116" i="1"/>
  <c r="Y1116" i="1"/>
  <c r="Z1116" i="1"/>
  <c r="AA1116" i="1"/>
  <c r="S1117" i="1"/>
  <c r="T1117" i="1"/>
  <c r="U1117" i="1"/>
  <c r="V1117" i="1"/>
  <c r="W1117" i="1"/>
  <c r="X1117" i="1"/>
  <c r="Y1117" i="1"/>
  <c r="Z1117" i="1"/>
  <c r="AA1117" i="1"/>
  <c r="S1118" i="1"/>
  <c r="T1118" i="1"/>
  <c r="U1118" i="1"/>
  <c r="V1118" i="1"/>
  <c r="W1118" i="1"/>
  <c r="X1118" i="1"/>
  <c r="Y1118" i="1"/>
  <c r="Z1118" i="1"/>
  <c r="AA1118" i="1"/>
  <c r="S1119" i="1"/>
  <c r="T1119" i="1"/>
  <c r="U1119" i="1"/>
  <c r="V1119" i="1"/>
  <c r="W1119" i="1"/>
  <c r="X1119" i="1"/>
  <c r="Y1119" i="1"/>
  <c r="Z1119" i="1"/>
  <c r="AA1119" i="1"/>
  <c r="S1120" i="1"/>
  <c r="T1120" i="1"/>
  <c r="U1120" i="1"/>
  <c r="V1120" i="1"/>
  <c r="W1120" i="1"/>
  <c r="X1120" i="1"/>
  <c r="Y1120" i="1"/>
  <c r="Z1120" i="1"/>
  <c r="AA1120" i="1"/>
  <c r="S1121" i="1"/>
  <c r="T1121" i="1"/>
  <c r="U1121" i="1"/>
  <c r="V1121" i="1"/>
  <c r="W1121" i="1"/>
  <c r="X1121" i="1"/>
  <c r="Y1121" i="1"/>
  <c r="Z1121" i="1"/>
  <c r="AA1121" i="1"/>
  <c r="S1122" i="1"/>
  <c r="T1122" i="1"/>
  <c r="U1122" i="1"/>
  <c r="V1122" i="1"/>
  <c r="W1122" i="1"/>
  <c r="X1122" i="1"/>
  <c r="Y1122" i="1"/>
  <c r="Z1122" i="1"/>
  <c r="AA1122" i="1"/>
  <c r="S1123" i="1"/>
  <c r="T1123" i="1"/>
  <c r="U1123" i="1"/>
  <c r="V1123" i="1"/>
  <c r="W1123" i="1"/>
  <c r="X1123" i="1"/>
  <c r="Y1123" i="1"/>
  <c r="Z1123" i="1"/>
  <c r="AA1123" i="1"/>
  <c r="S1124" i="1"/>
  <c r="T1124" i="1"/>
  <c r="U1124" i="1"/>
  <c r="V1124" i="1"/>
  <c r="W1124" i="1"/>
  <c r="X1124" i="1"/>
  <c r="Y1124" i="1"/>
  <c r="Z1124" i="1"/>
  <c r="AA1124" i="1"/>
  <c r="S1125" i="1"/>
  <c r="T1125" i="1"/>
  <c r="U1125" i="1"/>
  <c r="V1125" i="1"/>
  <c r="W1125" i="1"/>
  <c r="X1125" i="1"/>
  <c r="Y1125" i="1"/>
  <c r="Z1125" i="1"/>
  <c r="AA1125" i="1"/>
  <c r="S1126" i="1"/>
  <c r="T1126" i="1"/>
  <c r="U1126" i="1"/>
  <c r="V1126" i="1"/>
  <c r="W1126" i="1"/>
  <c r="X1126" i="1"/>
  <c r="Y1126" i="1"/>
  <c r="Z1126" i="1"/>
  <c r="AA1126" i="1"/>
  <c r="S1127" i="1"/>
  <c r="T1127" i="1"/>
  <c r="U1127" i="1"/>
  <c r="V1127" i="1"/>
  <c r="W1127" i="1"/>
  <c r="X1127" i="1"/>
  <c r="Y1127" i="1"/>
  <c r="Z1127" i="1"/>
  <c r="AA1127" i="1"/>
  <c r="S1128" i="1"/>
  <c r="T1128" i="1"/>
  <c r="U1128" i="1"/>
  <c r="V1128" i="1"/>
  <c r="W1128" i="1"/>
  <c r="X1128" i="1"/>
  <c r="Y1128" i="1"/>
  <c r="Z1128" i="1"/>
  <c r="AA1128" i="1"/>
  <c r="S1129" i="1"/>
  <c r="T1129" i="1"/>
  <c r="U1129" i="1"/>
  <c r="V1129" i="1"/>
  <c r="W1129" i="1"/>
  <c r="X1129" i="1"/>
  <c r="Y1129" i="1"/>
  <c r="Z1129" i="1"/>
  <c r="AA1129" i="1"/>
  <c r="S1130" i="1"/>
  <c r="T1130" i="1"/>
  <c r="U1130" i="1"/>
  <c r="V1130" i="1"/>
  <c r="W1130" i="1"/>
  <c r="X1130" i="1"/>
  <c r="Y1130" i="1"/>
  <c r="Z1130" i="1"/>
  <c r="AA1130" i="1"/>
  <c r="S1131" i="1"/>
  <c r="T1131" i="1"/>
  <c r="U1131" i="1"/>
  <c r="V1131" i="1"/>
  <c r="W1131" i="1"/>
  <c r="X1131" i="1"/>
  <c r="Y1131" i="1"/>
  <c r="Z1131" i="1"/>
  <c r="AA1131" i="1"/>
  <c r="S1132" i="1"/>
  <c r="T1132" i="1"/>
  <c r="U1132" i="1"/>
  <c r="V1132" i="1"/>
  <c r="W1132" i="1"/>
  <c r="X1132" i="1"/>
  <c r="Y1132" i="1"/>
  <c r="Z1132" i="1"/>
  <c r="AA1132" i="1"/>
  <c r="S1133" i="1"/>
  <c r="T1133" i="1"/>
  <c r="U1133" i="1"/>
  <c r="V1133" i="1"/>
  <c r="W1133" i="1"/>
  <c r="X1133" i="1"/>
  <c r="Y1133" i="1"/>
  <c r="Z1133" i="1"/>
  <c r="AA1133" i="1"/>
  <c r="S1134" i="1"/>
  <c r="T1134" i="1"/>
  <c r="U1134" i="1"/>
  <c r="V1134" i="1"/>
  <c r="W1134" i="1"/>
  <c r="X1134" i="1"/>
  <c r="Y1134" i="1"/>
  <c r="Z1134" i="1"/>
  <c r="AA1134" i="1"/>
  <c r="S1135" i="1"/>
  <c r="T1135" i="1"/>
  <c r="U1135" i="1"/>
  <c r="V1135" i="1"/>
  <c r="W1135" i="1"/>
  <c r="X1135" i="1"/>
  <c r="Y1135" i="1"/>
  <c r="Z1135" i="1"/>
  <c r="AA1135" i="1"/>
  <c r="S1136" i="1"/>
  <c r="T1136" i="1"/>
  <c r="U1136" i="1"/>
  <c r="V1136" i="1"/>
  <c r="W1136" i="1"/>
  <c r="X1136" i="1"/>
  <c r="Y1136" i="1"/>
  <c r="Z1136" i="1"/>
  <c r="AA1136" i="1"/>
  <c r="S1137" i="1"/>
  <c r="T1137" i="1"/>
  <c r="U1137" i="1"/>
  <c r="V1137" i="1"/>
  <c r="W1137" i="1"/>
  <c r="X1137" i="1"/>
  <c r="Y1137" i="1"/>
  <c r="Z1137" i="1"/>
  <c r="AA1137" i="1"/>
  <c r="S1138" i="1"/>
  <c r="T1138" i="1"/>
  <c r="U1138" i="1"/>
  <c r="V1138" i="1"/>
  <c r="W1138" i="1"/>
  <c r="X1138" i="1"/>
  <c r="Y1138" i="1"/>
  <c r="Z1138" i="1"/>
  <c r="AA1138" i="1"/>
  <c r="S1139" i="1"/>
  <c r="T1139" i="1"/>
  <c r="U1139" i="1"/>
  <c r="V1139" i="1"/>
  <c r="W1139" i="1"/>
  <c r="X1139" i="1"/>
  <c r="Y1139" i="1"/>
  <c r="Z1139" i="1"/>
  <c r="AA1139" i="1"/>
  <c r="S1140" i="1"/>
  <c r="T1140" i="1"/>
  <c r="U1140" i="1"/>
  <c r="V1140" i="1"/>
  <c r="W1140" i="1"/>
  <c r="X1140" i="1"/>
  <c r="Y1140" i="1"/>
  <c r="Z1140" i="1"/>
  <c r="AA1140" i="1"/>
  <c r="S1141" i="1"/>
  <c r="T1141" i="1"/>
  <c r="U1141" i="1"/>
  <c r="V1141" i="1"/>
  <c r="W1141" i="1"/>
  <c r="X1141" i="1"/>
  <c r="Y1141" i="1"/>
  <c r="Z1141" i="1"/>
  <c r="AA1141" i="1"/>
  <c r="S1142" i="1"/>
  <c r="T1142" i="1"/>
  <c r="U1142" i="1"/>
  <c r="V1142" i="1"/>
  <c r="W1142" i="1"/>
  <c r="X1142" i="1"/>
  <c r="Y1142" i="1"/>
  <c r="Z1142" i="1"/>
  <c r="AA1142" i="1"/>
  <c r="S1143" i="1"/>
  <c r="T1143" i="1"/>
  <c r="U1143" i="1"/>
  <c r="V1143" i="1"/>
  <c r="W1143" i="1"/>
  <c r="X1143" i="1"/>
  <c r="Y1143" i="1"/>
  <c r="Z1143" i="1"/>
  <c r="AA1143" i="1"/>
  <c r="S1144" i="1"/>
  <c r="T1144" i="1"/>
  <c r="U1144" i="1"/>
  <c r="V1144" i="1"/>
  <c r="W1144" i="1"/>
  <c r="X1144" i="1"/>
  <c r="Y1144" i="1"/>
  <c r="Z1144" i="1"/>
  <c r="AA1144" i="1"/>
  <c r="S1145" i="1"/>
  <c r="T1145" i="1"/>
  <c r="U1145" i="1"/>
  <c r="V1145" i="1"/>
  <c r="W1145" i="1"/>
  <c r="X1145" i="1"/>
  <c r="Y1145" i="1"/>
  <c r="Z1145" i="1"/>
  <c r="AA1145" i="1"/>
  <c r="S1146" i="1"/>
  <c r="T1146" i="1"/>
  <c r="U1146" i="1"/>
  <c r="V1146" i="1"/>
  <c r="W1146" i="1"/>
  <c r="X1146" i="1"/>
  <c r="Y1146" i="1"/>
  <c r="Z1146" i="1"/>
  <c r="AA1146" i="1"/>
  <c r="S1147" i="1"/>
  <c r="T1147" i="1"/>
  <c r="U1147" i="1"/>
  <c r="V1147" i="1"/>
  <c r="W1147" i="1"/>
  <c r="X1147" i="1"/>
  <c r="Y1147" i="1"/>
  <c r="Z1147" i="1"/>
  <c r="AA1147" i="1"/>
  <c r="S1148" i="1"/>
  <c r="T1148" i="1"/>
  <c r="U1148" i="1"/>
  <c r="V1148" i="1"/>
  <c r="W1148" i="1"/>
  <c r="X1148" i="1"/>
  <c r="Y1148" i="1"/>
  <c r="Z1148" i="1"/>
  <c r="AA1148" i="1"/>
  <c r="S1149" i="1"/>
  <c r="T1149" i="1"/>
  <c r="U1149" i="1"/>
  <c r="V1149" i="1"/>
  <c r="W1149" i="1"/>
  <c r="X1149" i="1"/>
  <c r="Y1149" i="1"/>
  <c r="Z1149" i="1"/>
  <c r="AA1149" i="1"/>
  <c r="S1150" i="1"/>
  <c r="T1150" i="1"/>
  <c r="U1150" i="1"/>
  <c r="V1150" i="1"/>
  <c r="W1150" i="1"/>
  <c r="X1150" i="1"/>
  <c r="Y1150" i="1"/>
  <c r="Z1150" i="1"/>
  <c r="AA1150" i="1"/>
  <c r="S1151" i="1"/>
  <c r="T1151" i="1"/>
  <c r="U1151" i="1"/>
  <c r="V1151" i="1"/>
  <c r="W1151" i="1"/>
  <c r="X1151" i="1"/>
  <c r="Y1151" i="1"/>
  <c r="Z1151" i="1"/>
  <c r="AA1151" i="1"/>
  <c r="S1152" i="1"/>
  <c r="T1152" i="1"/>
  <c r="U1152" i="1"/>
  <c r="V1152" i="1"/>
  <c r="W1152" i="1"/>
  <c r="X1152" i="1"/>
  <c r="Y1152" i="1"/>
  <c r="Z1152" i="1"/>
  <c r="AA1152" i="1"/>
  <c r="S1153" i="1"/>
  <c r="T1153" i="1"/>
  <c r="U1153" i="1"/>
  <c r="V1153" i="1"/>
  <c r="W1153" i="1"/>
  <c r="X1153" i="1"/>
  <c r="Y1153" i="1"/>
  <c r="Z1153" i="1"/>
  <c r="AA1153" i="1"/>
  <c r="S1154" i="1"/>
  <c r="T1154" i="1"/>
  <c r="U1154" i="1"/>
  <c r="V1154" i="1"/>
  <c r="W1154" i="1"/>
  <c r="X1154" i="1"/>
  <c r="Y1154" i="1"/>
  <c r="Z1154" i="1"/>
  <c r="AA1154" i="1"/>
  <c r="S1155" i="1"/>
  <c r="T1155" i="1"/>
  <c r="U1155" i="1"/>
  <c r="V1155" i="1"/>
  <c r="W1155" i="1"/>
  <c r="X1155" i="1"/>
  <c r="Y1155" i="1"/>
  <c r="Z1155" i="1"/>
  <c r="AA1155" i="1"/>
  <c r="S1156" i="1"/>
  <c r="T1156" i="1"/>
  <c r="U1156" i="1"/>
  <c r="V1156" i="1"/>
  <c r="W1156" i="1"/>
  <c r="X1156" i="1"/>
  <c r="Y1156" i="1"/>
  <c r="Z1156" i="1"/>
  <c r="AA1156" i="1"/>
  <c r="S1157" i="1"/>
  <c r="T1157" i="1"/>
  <c r="U1157" i="1"/>
  <c r="V1157" i="1"/>
  <c r="W1157" i="1"/>
  <c r="X1157" i="1"/>
  <c r="Y1157" i="1"/>
  <c r="Z1157" i="1"/>
  <c r="AA1157" i="1"/>
  <c r="S1158" i="1"/>
  <c r="T1158" i="1"/>
  <c r="U1158" i="1"/>
  <c r="V1158" i="1"/>
  <c r="W1158" i="1"/>
  <c r="X1158" i="1"/>
  <c r="Y1158" i="1"/>
  <c r="Z1158" i="1"/>
  <c r="AA1158" i="1"/>
  <c r="S1159" i="1"/>
  <c r="T1159" i="1"/>
  <c r="U1159" i="1"/>
  <c r="V1159" i="1"/>
  <c r="W1159" i="1"/>
  <c r="X1159" i="1"/>
  <c r="Y1159" i="1"/>
  <c r="Z1159" i="1"/>
  <c r="AA1159" i="1"/>
  <c r="S1160" i="1"/>
  <c r="T1160" i="1"/>
  <c r="U1160" i="1"/>
  <c r="V1160" i="1"/>
  <c r="W1160" i="1"/>
  <c r="X1160" i="1"/>
  <c r="Y1160" i="1"/>
  <c r="Z1160" i="1"/>
  <c r="AA1160" i="1"/>
  <c r="S1161" i="1"/>
  <c r="T1161" i="1"/>
  <c r="U1161" i="1"/>
  <c r="V1161" i="1"/>
  <c r="W1161" i="1"/>
  <c r="X1161" i="1"/>
  <c r="Y1161" i="1"/>
  <c r="Z1161" i="1"/>
  <c r="AA1161" i="1"/>
  <c r="S1162" i="1"/>
  <c r="T1162" i="1"/>
  <c r="U1162" i="1"/>
  <c r="V1162" i="1"/>
  <c r="W1162" i="1"/>
  <c r="X1162" i="1"/>
  <c r="Y1162" i="1"/>
  <c r="Z1162" i="1"/>
  <c r="AA1162" i="1"/>
  <c r="S1163" i="1"/>
  <c r="T1163" i="1"/>
  <c r="U1163" i="1"/>
  <c r="V1163" i="1"/>
  <c r="W1163" i="1"/>
  <c r="X1163" i="1"/>
  <c r="Y1163" i="1"/>
  <c r="Z1163" i="1"/>
  <c r="AA1163" i="1"/>
  <c r="S1164" i="1"/>
  <c r="T1164" i="1"/>
  <c r="U1164" i="1"/>
  <c r="V1164" i="1"/>
  <c r="W1164" i="1"/>
  <c r="X1164" i="1"/>
  <c r="Y1164" i="1"/>
  <c r="Z1164" i="1"/>
  <c r="AA1164" i="1"/>
  <c r="S1165" i="1"/>
  <c r="T1165" i="1"/>
  <c r="U1165" i="1"/>
  <c r="V1165" i="1"/>
  <c r="W1165" i="1"/>
  <c r="X1165" i="1"/>
  <c r="Y1165" i="1"/>
  <c r="Z1165" i="1"/>
  <c r="AA1165" i="1"/>
  <c r="S1166" i="1"/>
  <c r="T1166" i="1"/>
  <c r="U1166" i="1"/>
  <c r="V1166" i="1"/>
  <c r="W1166" i="1"/>
  <c r="X1166" i="1"/>
  <c r="Y1166" i="1"/>
  <c r="Z1166" i="1"/>
  <c r="AA1166" i="1"/>
  <c r="S1167" i="1"/>
  <c r="T1167" i="1"/>
  <c r="U1167" i="1"/>
  <c r="V1167" i="1"/>
  <c r="W1167" i="1"/>
  <c r="X1167" i="1"/>
  <c r="Y1167" i="1"/>
  <c r="Z1167" i="1"/>
  <c r="AA1167" i="1"/>
  <c r="S1168" i="1"/>
  <c r="T1168" i="1"/>
  <c r="U1168" i="1"/>
  <c r="V1168" i="1"/>
  <c r="W1168" i="1"/>
  <c r="X1168" i="1"/>
  <c r="Y1168" i="1"/>
  <c r="Z1168" i="1"/>
  <c r="AA1168" i="1"/>
  <c r="S1169" i="1"/>
  <c r="T1169" i="1"/>
  <c r="U1169" i="1"/>
  <c r="V1169" i="1"/>
  <c r="W1169" i="1"/>
  <c r="X1169" i="1"/>
  <c r="Y1169" i="1"/>
  <c r="Z1169" i="1"/>
  <c r="AA1169" i="1"/>
  <c r="S1170" i="1"/>
  <c r="T1170" i="1"/>
  <c r="U1170" i="1"/>
  <c r="V1170" i="1"/>
  <c r="W1170" i="1"/>
  <c r="X1170" i="1"/>
  <c r="Y1170" i="1"/>
  <c r="Z1170" i="1"/>
  <c r="AA1170" i="1"/>
  <c r="S1171" i="1"/>
  <c r="T1171" i="1"/>
  <c r="U1171" i="1"/>
  <c r="V1171" i="1"/>
  <c r="W1171" i="1"/>
  <c r="X1171" i="1"/>
  <c r="Y1171" i="1"/>
  <c r="Z1171" i="1"/>
  <c r="AA1171" i="1"/>
  <c r="S1172" i="1"/>
  <c r="T1172" i="1"/>
  <c r="U1172" i="1"/>
  <c r="V1172" i="1"/>
  <c r="W1172" i="1"/>
  <c r="X1172" i="1"/>
  <c r="Y1172" i="1"/>
  <c r="Z1172" i="1"/>
  <c r="AA1172" i="1"/>
  <c r="S1173" i="1"/>
  <c r="T1173" i="1"/>
  <c r="U1173" i="1"/>
  <c r="V1173" i="1"/>
  <c r="W1173" i="1"/>
  <c r="X1173" i="1"/>
  <c r="Y1173" i="1"/>
  <c r="Z1173" i="1"/>
  <c r="AA1173" i="1"/>
  <c r="S1174" i="1"/>
  <c r="T1174" i="1"/>
  <c r="U1174" i="1"/>
  <c r="V1174" i="1"/>
  <c r="W1174" i="1"/>
  <c r="X1174" i="1"/>
  <c r="Y1174" i="1"/>
  <c r="Z1174" i="1"/>
  <c r="AA1174" i="1"/>
  <c r="S1175" i="1"/>
  <c r="T1175" i="1"/>
  <c r="U1175" i="1"/>
  <c r="V1175" i="1"/>
  <c r="W1175" i="1"/>
  <c r="X1175" i="1"/>
  <c r="Y1175" i="1"/>
  <c r="Z1175" i="1"/>
  <c r="AA1175" i="1"/>
  <c r="S1176" i="1"/>
  <c r="T1176" i="1"/>
  <c r="U1176" i="1"/>
  <c r="V1176" i="1"/>
  <c r="W1176" i="1"/>
  <c r="X1176" i="1"/>
  <c r="Y1176" i="1"/>
  <c r="Z1176" i="1"/>
  <c r="AA1176" i="1"/>
  <c r="S1177" i="1"/>
  <c r="T1177" i="1"/>
  <c r="U1177" i="1"/>
  <c r="V1177" i="1"/>
  <c r="W1177" i="1"/>
  <c r="X1177" i="1"/>
  <c r="Y1177" i="1"/>
  <c r="Z1177" i="1"/>
  <c r="AA1177" i="1"/>
  <c r="S1178" i="1"/>
  <c r="T1178" i="1"/>
  <c r="U1178" i="1"/>
  <c r="V1178" i="1"/>
  <c r="W1178" i="1"/>
  <c r="X1178" i="1"/>
  <c r="Y1178" i="1"/>
  <c r="Z1178" i="1"/>
  <c r="AA1178" i="1"/>
  <c r="S1179" i="1"/>
  <c r="T1179" i="1"/>
  <c r="U1179" i="1"/>
  <c r="V1179" i="1"/>
  <c r="W1179" i="1"/>
  <c r="X1179" i="1"/>
  <c r="Y1179" i="1"/>
  <c r="Z1179" i="1"/>
  <c r="AA1179" i="1"/>
  <c r="S1180" i="1"/>
  <c r="T1180" i="1"/>
  <c r="U1180" i="1"/>
  <c r="V1180" i="1"/>
  <c r="W1180" i="1"/>
  <c r="X1180" i="1"/>
  <c r="Y1180" i="1"/>
  <c r="Z1180" i="1"/>
  <c r="AA1180" i="1"/>
  <c r="S1181" i="1"/>
  <c r="T1181" i="1"/>
  <c r="U1181" i="1"/>
  <c r="V1181" i="1"/>
  <c r="W1181" i="1"/>
  <c r="X1181" i="1"/>
  <c r="Y1181" i="1"/>
  <c r="Z1181" i="1"/>
  <c r="AA1181" i="1"/>
  <c r="S1182" i="1"/>
  <c r="T1182" i="1"/>
  <c r="U1182" i="1"/>
  <c r="V1182" i="1"/>
  <c r="W1182" i="1"/>
  <c r="X1182" i="1"/>
  <c r="Y1182" i="1"/>
  <c r="Z1182" i="1"/>
  <c r="AA1182" i="1"/>
  <c r="S1183" i="1"/>
  <c r="T1183" i="1"/>
  <c r="U1183" i="1"/>
  <c r="V1183" i="1"/>
  <c r="W1183" i="1"/>
  <c r="X1183" i="1"/>
  <c r="Y1183" i="1"/>
  <c r="Z1183" i="1"/>
  <c r="AA1183" i="1"/>
  <c r="S1184" i="1"/>
  <c r="T1184" i="1"/>
  <c r="U1184" i="1"/>
  <c r="V1184" i="1"/>
  <c r="W1184" i="1"/>
  <c r="X1184" i="1"/>
  <c r="Y1184" i="1"/>
  <c r="Z1184" i="1"/>
  <c r="AA1184" i="1"/>
  <c r="S1185" i="1"/>
  <c r="T1185" i="1"/>
  <c r="U1185" i="1"/>
  <c r="V1185" i="1"/>
  <c r="W1185" i="1"/>
  <c r="X1185" i="1"/>
  <c r="Y1185" i="1"/>
  <c r="Z1185" i="1"/>
  <c r="AA1185" i="1"/>
  <c r="S1186" i="1"/>
  <c r="T1186" i="1"/>
  <c r="U1186" i="1"/>
  <c r="V1186" i="1"/>
  <c r="W1186" i="1"/>
  <c r="X1186" i="1"/>
  <c r="Y1186" i="1"/>
  <c r="Z1186" i="1"/>
  <c r="AA1186" i="1"/>
  <c r="S1187" i="1"/>
  <c r="T1187" i="1"/>
  <c r="U1187" i="1"/>
  <c r="V1187" i="1"/>
  <c r="W1187" i="1"/>
  <c r="X1187" i="1"/>
  <c r="Y1187" i="1"/>
  <c r="Z1187" i="1"/>
  <c r="AA1187" i="1"/>
  <c r="S1188" i="1"/>
  <c r="T1188" i="1"/>
  <c r="U1188" i="1"/>
  <c r="V1188" i="1"/>
  <c r="W1188" i="1"/>
  <c r="X1188" i="1"/>
  <c r="Y1188" i="1"/>
  <c r="Z1188" i="1"/>
  <c r="AA1188" i="1"/>
  <c r="S1189" i="1"/>
  <c r="T1189" i="1"/>
  <c r="U1189" i="1"/>
  <c r="V1189" i="1"/>
  <c r="W1189" i="1"/>
  <c r="X1189" i="1"/>
  <c r="Y1189" i="1"/>
  <c r="Z1189" i="1"/>
  <c r="AA1189" i="1"/>
  <c r="S1190" i="1"/>
  <c r="T1190" i="1"/>
  <c r="U1190" i="1"/>
  <c r="V1190" i="1"/>
  <c r="W1190" i="1"/>
  <c r="X1190" i="1"/>
  <c r="Y1190" i="1"/>
  <c r="Z1190" i="1"/>
  <c r="AA1190" i="1"/>
  <c r="S1191" i="1"/>
  <c r="T1191" i="1"/>
  <c r="U1191" i="1"/>
  <c r="V1191" i="1"/>
  <c r="W1191" i="1"/>
  <c r="X1191" i="1"/>
  <c r="Y1191" i="1"/>
  <c r="Z1191" i="1"/>
  <c r="AA1191" i="1"/>
  <c r="S1192" i="1"/>
  <c r="T1192" i="1"/>
  <c r="U1192" i="1"/>
  <c r="V1192" i="1"/>
  <c r="W1192" i="1"/>
  <c r="X1192" i="1"/>
  <c r="Y1192" i="1"/>
  <c r="Z1192" i="1"/>
  <c r="AA1192" i="1"/>
  <c r="S1193" i="1"/>
  <c r="T1193" i="1"/>
  <c r="U1193" i="1"/>
  <c r="V1193" i="1"/>
  <c r="W1193" i="1"/>
  <c r="X1193" i="1"/>
  <c r="Y1193" i="1"/>
  <c r="Z1193" i="1"/>
  <c r="AA1193" i="1"/>
  <c r="S1194" i="1"/>
  <c r="T1194" i="1"/>
  <c r="U1194" i="1"/>
  <c r="V1194" i="1"/>
  <c r="W1194" i="1"/>
  <c r="X1194" i="1"/>
  <c r="Y1194" i="1"/>
  <c r="Z1194" i="1"/>
  <c r="AA1194" i="1"/>
  <c r="S1195" i="1"/>
  <c r="T1195" i="1"/>
  <c r="U1195" i="1"/>
  <c r="V1195" i="1"/>
  <c r="W1195" i="1"/>
  <c r="X1195" i="1"/>
  <c r="Y1195" i="1"/>
  <c r="Z1195" i="1"/>
  <c r="AA1195" i="1"/>
  <c r="S1196" i="1"/>
  <c r="T1196" i="1"/>
  <c r="U1196" i="1"/>
  <c r="V1196" i="1"/>
  <c r="W1196" i="1"/>
  <c r="X1196" i="1"/>
  <c r="Y1196" i="1"/>
  <c r="Z1196" i="1"/>
  <c r="AA1196" i="1"/>
  <c r="S1197" i="1"/>
  <c r="T1197" i="1"/>
  <c r="U1197" i="1"/>
  <c r="V1197" i="1"/>
  <c r="W1197" i="1"/>
  <c r="X1197" i="1"/>
  <c r="Y1197" i="1"/>
  <c r="Z1197" i="1"/>
  <c r="AA1197" i="1"/>
  <c r="S1198" i="1"/>
  <c r="T1198" i="1"/>
  <c r="U1198" i="1"/>
  <c r="V1198" i="1"/>
  <c r="W1198" i="1"/>
  <c r="X1198" i="1"/>
  <c r="Y1198" i="1"/>
  <c r="Z1198" i="1"/>
  <c r="AA1198" i="1"/>
  <c r="S1199" i="1"/>
  <c r="T1199" i="1"/>
  <c r="U1199" i="1"/>
  <c r="V1199" i="1"/>
  <c r="W1199" i="1"/>
  <c r="X1199" i="1"/>
  <c r="Y1199" i="1"/>
  <c r="Z1199" i="1"/>
  <c r="AA1199" i="1"/>
  <c r="S1200" i="1"/>
  <c r="T1200" i="1"/>
  <c r="U1200" i="1"/>
  <c r="V1200" i="1"/>
  <c r="W1200" i="1"/>
  <c r="X1200" i="1"/>
  <c r="Y1200" i="1"/>
  <c r="Z1200" i="1"/>
  <c r="AA1200" i="1"/>
  <c r="S1201" i="1"/>
  <c r="T1201" i="1"/>
  <c r="U1201" i="1"/>
  <c r="V1201" i="1"/>
  <c r="W1201" i="1"/>
  <c r="X1201" i="1"/>
  <c r="Y1201" i="1"/>
  <c r="Z1201" i="1"/>
  <c r="AA1201" i="1"/>
  <c r="S1202" i="1"/>
  <c r="T1202" i="1"/>
  <c r="U1202" i="1"/>
  <c r="V1202" i="1"/>
  <c r="W1202" i="1"/>
  <c r="X1202" i="1"/>
  <c r="Y1202" i="1"/>
  <c r="Z1202" i="1"/>
  <c r="AA1202" i="1"/>
  <c r="S1203" i="1"/>
  <c r="T1203" i="1"/>
  <c r="U1203" i="1"/>
  <c r="V1203" i="1"/>
  <c r="W1203" i="1"/>
  <c r="X1203" i="1"/>
  <c r="Y1203" i="1"/>
  <c r="Z1203" i="1"/>
  <c r="AA1203" i="1"/>
  <c r="S1204" i="1"/>
  <c r="T1204" i="1"/>
  <c r="U1204" i="1"/>
  <c r="V1204" i="1"/>
  <c r="W1204" i="1"/>
  <c r="X1204" i="1"/>
  <c r="Y1204" i="1"/>
  <c r="Z1204" i="1"/>
  <c r="AA1204" i="1"/>
  <c r="S1205" i="1"/>
  <c r="T1205" i="1"/>
  <c r="U1205" i="1"/>
  <c r="V1205" i="1"/>
  <c r="W1205" i="1"/>
  <c r="X1205" i="1"/>
  <c r="Y1205" i="1"/>
  <c r="Z1205" i="1"/>
  <c r="AA1205" i="1"/>
  <c r="S1206" i="1"/>
  <c r="T1206" i="1"/>
  <c r="U1206" i="1"/>
  <c r="V1206" i="1"/>
  <c r="W1206" i="1"/>
  <c r="X1206" i="1"/>
  <c r="Y1206" i="1"/>
  <c r="Z1206" i="1"/>
  <c r="AA1206" i="1"/>
  <c r="S1207" i="1"/>
  <c r="T1207" i="1"/>
  <c r="U1207" i="1"/>
  <c r="V1207" i="1"/>
  <c r="W1207" i="1"/>
  <c r="X1207" i="1"/>
  <c r="Y1207" i="1"/>
  <c r="Z1207" i="1"/>
  <c r="AA1207" i="1"/>
  <c r="S1208" i="1"/>
  <c r="T1208" i="1"/>
  <c r="U1208" i="1"/>
  <c r="V1208" i="1"/>
  <c r="W1208" i="1"/>
  <c r="X1208" i="1"/>
  <c r="Y1208" i="1"/>
  <c r="Z1208" i="1"/>
  <c r="AA1208" i="1"/>
  <c r="S1209" i="1"/>
  <c r="T1209" i="1"/>
  <c r="U1209" i="1"/>
  <c r="V1209" i="1"/>
  <c r="W1209" i="1"/>
  <c r="X1209" i="1"/>
  <c r="Y1209" i="1"/>
  <c r="Z1209" i="1"/>
  <c r="AA1209" i="1"/>
  <c r="S1210" i="1"/>
  <c r="T1210" i="1"/>
  <c r="U1210" i="1"/>
  <c r="V1210" i="1"/>
  <c r="W1210" i="1"/>
  <c r="X1210" i="1"/>
  <c r="Y1210" i="1"/>
  <c r="Z1210" i="1"/>
  <c r="AA1210" i="1"/>
  <c r="S1211" i="1"/>
  <c r="T1211" i="1"/>
  <c r="U1211" i="1"/>
  <c r="V1211" i="1"/>
  <c r="W1211" i="1"/>
  <c r="X1211" i="1"/>
  <c r="Y1211" i="1"/>
  <c r="Z1211" i="1"/>
  <c r="AA1211" i="1"/>
  <c r="S1212" i="1"/>
  <c r="T1212" i="1"/>
  <c r="U1212" i="1"/>
  <c r="V1212" i="1"/>
  <c r="W1212" i="1"/>
  <c r="X1212" i="1"/>
  <c r="Y1212" i="1"/>
  <c r="Z1212" i="1"/>
  <c r="AA1212" i="1"/>
  <c r="S1213" i="1"/>
  <c r="T1213" i="1"/>
  <c r="U1213" i="1"/>
  <c r="V1213" i="1"/>
  <c r="W1213" i="1"/>
  <c r="X1213" i="1"/>
  <c r="Y1213" i="1"/>
  <c r="Z1213" i="1"/>
  <c r="AA1213" i="1"/>
  <c r="S1214" i="1"/>
  <c r="T1214" i="1"/>
  <c r="U1214" i="1"/>
  <c r="V1214" i="1"/>
  <c r="W1214" i="1"/>
  <c r="X1214" i="1"/>
  <c r="Y1214" i="1"/>
  <c r="Z1214" i="1"/>
  <c r="AA1214" i="1"/>
  <c r="S1215" i="1"/>
  <c r="T1215" i="1"/>
  <c r="U1215" i="1"/>
  <c r="V1215" i="1"/>
  <c r="W1215" i="1"/>
  <c r="X1215" i="1"/>
  <c r="Y1215" i="1"/>
  <c r="Z1215" i="1"/>
  <c r="AA1215" i="1"/>
  <c r="S1216" i="1"/>
  <c r="T1216" i="1"/>
  <c r="U1216" i="1"/>
  <c r="V1216" i="1"/>
  <c r="W1216" i="1"/>
  <c r="X1216" i="1"/>
  <c r="Y1216" i="1"/>
  <c r="Z1216" i="1"/>
  <c r="AA1216" i="1"/>
  <c r="S1217" i="1"/>
  <c r="T1217" i="1"/>
  <c r="U1217" i="1"/>
  <c r="V1217" i="1"/>
  <c r="W1217" i="1"/>
  <c r="X1217" i="1"/>
  <c r="Y1217" i="1"/>
  <c r="Z1217" i="1"/>
  <c r="AA1217" i="1"/>
  <c r="S1218" i="1"/>
  <c r="T1218" i="1"/>
  <c r="U1218" i="1"/>
  <c r="V1218" i="1"/>
  <c r="W1218" i="1"/>
  <c r="X1218" i="1"/>
  <c r="Y1218" i="1"/>
  <c r="Z1218" i="1"/>
  <c r="AA1218" i="1"/>
  <c r="S1219" i="1"/>
  <c r="T1219" i="1"/>
  <c r="U1219" i="1"/>
  <c r="V1219" i="1"/>
  <c r="W1219" i="1"/>
  <c r="X1219" i="1"/>
  <c r="Y1219" i="1"/>
  <c r="Z1219" i="1"/>
  <c r="AA1219" i="1"/>
  <c r="S1220" i="1"/>
  <c r="T1220" i="1"/>
  <c r="U1220" i="1"/>
  <c r="V1220" i="1"/>
  <c r="W1220" i="1"/>
  <c r="X1220" i="1"/>
  <c r="Y1220" i="1"/>
  <c r="Z1220" i="1"/>
  <c r="AA1220" i="1"/>
  <c r="S1221" i="1"/>
  <c r="T1221" i="1"/>
  <c r="U1221" i="1"/>
  <c r="V1221" i="1"/>
  <c r="W1221" i="1"/>
  <c r="X1221" i="1"/>
  <c r="Y1221" i="1"/>
  <c r="Z1221" i="1"/>
  <c r="AA1221" i="1"/>
  <c r="S1222" i="1"/>
  <c r="T1222" i="1"/>
  <c r="U1222" i="1"/>
  <c r="V1222" i="1"/>
  <c r="W1222" i="1"/>
  <c r="X1222" i="1"/>
  <c r="Y1222" i="1"/>
  <c r="Z1222" i="1"/>
  <c r="AA1222" i="1"/>
  <c r="S1223" i="1"/>
  <c r="T1223" i="1"/>
  <c r="U1223" i="1"/>
  <c r="V1223" i="1"/>
  <c r="W1223" i="1"/>
  <c r="X1223" i="1"/>
  <c r="Y1223" i="1"/>
  <c r="Z1223" i="1"/>
  <c r="AA1223" i="1"/>
  <c r="S1224" i="1"/>
  <c r="T1224" i="1"/>
  <c r="U1224" i="1"/>
  <c r="V1224" i="1"/>
  <c r="W1224" i="1"/>
  <c r="X1224" i="1"/>
  <c r="Y1224" i="1"/>
  <c r="Z1224" i="1"/>
  <c r="AA1224" i="1"/>
  <c r="S1225" i="1"/>
  <c r="T1225" i="1"/>
  <c r="U1225" i="1"/>
  <c r="V1225" i="1"/>
  <c r="W1225" i="1"/>
  <c r="X1225" i="1"/>
  <c r="Y1225" i="1"/>
  <c r="Z1225" i="1"/>
  <c r="AA1225" i="1"/>
  <c r="S1226" i="1"/>
  <c r="T1226" i="1"/>
  <c r="U1226" i="1"/>
  <c r="V1226" i="1"/>
  <c r="W1226" i="1"/>
  <c r="X1226" i="1"/>
  <c r="Y1226" i="1"/>
  <c r="Z1226" i="1"/>
  <c r="AA1226" i="1"/>
  <c r="S1227" i="1"/>
  <c r="T1227" i="1"/>
  <c r="U1227" i="1"/>
  <c r="V1227" i="1"/>
  <c r="W1227" i="1"/>
  <c r="X1227" i="1"/>
  <c r="Y1227" i="1"/>
  <c r="Z1227" i="1"/>
  <c r="AA1227" i="1"/>
  <c r="S1228" i="1"/>
  <c r="T1228" i="1"/>
  <c r="U1228" i="1"/>
  <c r="V1228" i="1"/>
  <c r="W1228" i="1"/>
  <c r="X1228" i="1"/>
  <c r="Y1228" i="1"/>
  <c r="Z1228" i="1"/>
  <c r="AA1228" i="1"/>
  <c r="S1229" i="1"/>
  <c r="T1229" i="1"/>
  <c r="U1229" i="1"/>
  <c r="V1229" i="1"/>
  <c r="W1229" i="1"/>
  <c r="X1229" i="1"/>
  <c r="Y1229" i="1"/>
  <c r="Z1229" i="1"/>
  <c r="AA1229" i="1"/>
  <c r="S1230" i="1"/>
  <c r="T1230" i="1"/>
  <c r="U1230" i="1"/>
  <c r="V1230" i="1"/>
  <c r="W1230" i="1"/>
  <c r="X1230" i="1"/>
  <c r="Y1230" i="1"/>
  <c r="Z1230" i="1"/>
  <c r="AA1230" i="1"/>
  <c r="S1231" i="1"/>
  <c r="T1231" i="1"/>
  <c r="U1231" i="1"/>
  <c r="V1231" i="1"/>
  <c r="W1231" i="1"/>
  <c r="X1231" i="1"/>
  <c r="Y1231" i="1"/>
  <c r="Z1231" i="1"/>
  <c r="AA1231" i="1"/>
  <c r="S1232" i="1"/>
  <c r="T1232" i="1"/>
  <c r="U1232" i="1"/>
  <c r="V1232" i="1"/>
  <c r="W1232" i="1"/>
  <c r="X1232" i="1"/>
  <c r="Y1232" i="1"/>
  <c r="Z1232" i="1"/>
  <c r="AA1232" i="1"/>
  <c r="S1233" i="1"/>
  <c r="T1233" i="1"/>
  <c r="U1233" i="1"/>
  <c r="V1233" i="1"/>
  <c r="W1233" i="1"/>
  <c r="X1233" i="1"/>
  <c r="Y1233" i="1"/>
  <c r="Z1233" i="1"/>
  <c r="AA1233" i="1"/>
  <c r="S1234" i="1"/>
  <c r="T1234" i="1"/>
  <c r="U1234" i="1"/>
  <c r="V1234" i="1"/>
  <c r="W1234" i="1"/>
  <c r="X1234" i="1"/>
  <c r="Y1234" i="1"/>
  <c r="Z1234" i="1"/>
  <c r="AA1234" i="1"/>
  <c r="S1235" i="1"/>
  <c r="T1235" i="1"/>
  <c r="U1235" i="1"/>
  <c r="V1235" i="1"/>
  <c r="W1235" i="1"/>
  <c r="X1235" i="1"/>
  <c r="Y1235" i="1"/>
  <c r="Z1235" i="1"/>
  <c r="AA1235" i="1"/>
  <c r="S1236" i="1"/>
  <c r="T1236" i="1"/>
  <c r="U1236" i="1"/>
  <c r="V1236" i="1"/>
  <c r="W1236" i="1"/>
  <c r="X1236" i="1"/>
  <c r="Y1236" i="1"/>
  <c r="Z1236" i="1"/>
  <c r="AA1236" i="1"/>
  <c r="S1237" i="1"/>
  <c r="T1237" i="1"/>
  <c r="U1237" i="1"/>
  <c r="V1237" i="1"/>
  <c r="W1237" i="1"/>
  <c r="X1237" i="1"/>
  <c r="Y1237" i="1"/>
  <c r="Z1237" i="1"/>
  <c r="AA1237" i="1"/>
  <c r="S1238" i="1"/>
  <c r="T1238" i="1"/>
  <c r="U1238" i="1"/>
  <c r="V1238" i="1"/>
  <c r="W1238" i="1"/>
  <c r="X1238" i="1"/>
  <c r="Y1238" i="1"/>
  <c r="Z1238" i="1"/>
  <c r="AA1238" i="1"/>
  <c r="S1239" i="1"/>
  <c r="T1239" i="1"/>
  <c r="U1239" i="1"/>
  <c r="V1239" i="1"/>
  <c r="W1239" i="1"/>
  <c r="X1239" i="1"/>
  <c r="Y1239" i="1"/>
  <c r="Z1239" i="1"/>
  <c r="AA1239" i="1"/>
  <c r="S1240" i="1"/>
  <c r="T1240" i="1"/>
  <c r="U1240" i="1"/>
  <c r="V1240" i="1"/>
  <c r="W1240" i="1"/>
  <c r="X1240" i="1"/>
  <c r="Y1240" i="1"/>
  <c r="Z1240" i="1"/>
  <c r="AA1240" i="1"/>
  <c r="S1241" i="1"/>
  <c r="T1241" i="1"/>
  <c r="U1241" i="1"/>
  <c r="V1241" i="1"/>
  <c r="W1241" i="1"/>
  <c r="X1241" i="1"/>
  <c r="Y1241" i="1"/>
  <c r="Z1241" i="1"/>
  <c r="AA1241" i="1"/>
  <c r="S1242" i="1"/>
  <c r="T1242" i="1"/>
  <c r="U1242" i="1"/>
  <c r="V1242" i="1"/>
  <c r="W1242" i="1"/>
  <c r="X1242" i="1"/>
  <c r="Y1242" i="1"/>
  <c r="Z1242" i="1"/>
  <c r="AA1242" i="1"/>
  <c r="S1243" i="1"/>
  <c r="T1243" i="1"/>
  <c r="U1243" i="1"/>
  <c r="V1243" i="1"/>
  <c r="W1243" i="1"/>
  <c r="X1243" i="1"/>
  <c r="Y1243" i="1"/>
  <c r="Z1243" i="1"/>
  <c r="AA1243" i="1"/>
  <c r="S1244" i="1"/>
  <c r="T1244" i="1"/>
  <c r="U1244" i="1"/>
  <c r="V1244" i="1"/>
  <c r="W1244" i="1"/>
  <c r="X1244" i="1"/>
  <c r="Y1244" i="1"/>
  <c r="Z1244" i="1"/>
  <c r="AA1244" i="1"/>
  <c r="S1245" i="1"/>
  <c r="T1245" i="1"/>
  <c r="U1245" i="1"/>
  <c r="V1245" i="1"/>
  <c r="W1245" i="1"/>
  <c r="X1245" i="1"/>
  <c r="Y1245" i="1"/>
  <c r="Z1245" i="1"/>
  <c r="AA1245" i="1"/>
  <c r="S1246" i="1"/>
  <c r="T1246" i="1"/>
  <c r="U1246" i="1"/>
  <c r="V1246" i="1"/>
  <c r="W1246" i="1"/>
  <c r="X1246" i="1"/>
  <c r="Y1246" i="1"/>
  <c r="Z1246" i="1"/>
  <c r="AA1246" i="1"/>
  <c r="S1247" i="1"/>
  <c r="T1247" i="1"/>
  <c r="U1247" i="1"/>
  <c r="V1247" i="1"/>
  <c r="W1247" i="1"/>
  <c r="X1247" i="1"/>
  <c r="Y1247" i="1"/>
  <c r="Z1247" i="1"/>
  <c r="AA1247" i="1"/>
  <c r="S1248" i="1"/>
  <c r="T1248" i="1"/>
  <c r="U1248" i="1"/>
  <c r="V1248" i="1"/>
  <c r="W1248" i="1"/>
  <c r="X1248" i="1"/>
  <c r="Y1248" i="1"/>
  <c r="Z1248" i="1"/>
  <c r="AA1248" i="1"/>
  <c r="S1249" i="1"/>
  <c r="T1249" i="1"/>
  <c r="U1249" i="1"/>
  <c r="V1249" i="1"/>
  <c r="W1249" i="1"/>
  <c r="X1249" i="1"/>
  <c r="Y1249" i="1"/>
  <c r="Z1249" i="1"/>
  <c r="AA1249" i="1"/>
  <c r="S1250" i="1"/>
  <c r="T1250" i="1"/>
  <c r="U1250" i="1"/>
  <c r="V1250" i="1"/>
  <c r="W1250" i="1"/>
  <c r="X1250" i="1"/>
  <c r="Y1250" i="1"/>
  <c r="Z1250" i="1"/>
  <c r="AA1250" i="1"/>
  <c r="S1251" i="1"/>
  <c r="T1251" i="1"/>
  <c r="U1251" i="1"/>
  <c r="V1251" i="1"/>
  <c r="W1251" i="1"/>
  <c r="X1251" i="1"/>
  <c r="Y1251" i="1"/>
  <c r="Z1251" i="1"/>
  <c r="AA1251" i="1"/>
  <c r="S1252" i="1"/>
  <c r="T1252" i="1"/>
  <c r="U1252" i="1"/>
  <c r="V1252" i="1"/>
  <c r="W1252" i="1"/>
  <c r="X1252" i="1"/>
  <c r="Y1252" i="1"/>
  <c r="Z1252" i="1"/>
  <c r="AA1252" i="1"/>
  <c r="S1253" i="1"/>
  <c r="T1253" i="1"/>
  <c r="U1253" i="1"/>
  <c r="V1253" i="1"/>
  <c r="W1253" i="1"/>
  <c r="X1253" i="1"/>
  <c r="Y1253" i="1"/>
  <c r="Z1253" i="1"/>
  <c r="AA1253" i="1"/>
  <c r="S1254" i="1"/>
  <c r="T1254" i="1"/>
  <c r="U1254" i="1"/>
  <c r="V1254" i="1"/>
  <c r="W1254" i="1"/>
  <c r="X1254" i="1"/>
  <c r="Y1254" i="1"/>
  <c r="Z1254" i="1"/>
  <c r="AA1254" i="1"/>
  <c r="S1255" i="1"/>
  <c r="T1255" i="1"/>
  <c r="U1255" i="1"/>
  <c r="V1255" i="1"/>
  <c r="W1255" i="1"/>
  <c r="X1255" i="1"/>
  <c r="Y1255" i="1"/>
  <c r="Z1255" i="1"/>
  <c r="AA1255" i="1"/>
  <c r="S1256" i="1"/>
  <c r="T1256" i="1"/>
  <c r="U1256" i="1"/>
  <c r="V1256" i="1"/>
  <c r="W1256" i="1"/>
  <c r="X1256" i="1"/>
  <c r="Y1256" i="1"/>
  <c r="Z1256" i="1"/>
  <c r="AA1256" i="1"/>
  <c r="S1257" i="1"/>
  <c r="T1257" i="1"/>
  <c r="U1257" i="1"/>
  <c r="V1257" i="1"/>
  <c r="W1257" i="1"/>
  <c r="X1257" i="1"/>
  <c r="Y1257" i="1"/>
  <c r="Z1257" i="1"/>
  <c r="AA1257" i="1"/>
  <c r="S1258" i="1"/>
  <c r="T1258" i="1"/>
  <c r="U1258" i="1"/>
  <c r="V1258" i="1"/>
  <c r="W1258" i="1"/>
  <c r="X1258" i="1"/>
  <c r="Y1258" i="1"/>
  <c r="Z1258" i="1"/>
  <c r="AA1258" i="1"/>
  <c r="S1259" i="1"/>
  <c r="T1259" i="1"/>
  <c r="U1259" i="1"/>
  <c r="V1259" i="1"/>
  <c r="W1259" i="1"/>
  <c r="X1259" i="1"/>
  <c r="Y1259" i="1"/>
  <c r="Z1259" i="1"/>
  <c r="AA1259" i="1"/>
  <c r="S1260" i="1"/>
  <c r="T1260" i="1"/>
  <c r="U1260" i="1"/>
  <c r="V1260" i="1"/>
  <c r="W1260" i="1"/>
  <c r="X1260" i="1"/>
  <c r="Y1260" i="1"/>
  <c r="Z1260" i="1"/>
  <c r="AA1260" i="1"/>
  <c r="S1261" i="1"/>
  <c r="T1261" i="1"/>
  <c r="U1261" i="1"/>
  <c r="V1261" i="1"/>
  <c r="W1261" i="1"/>
  <c r="X1261" i="1"/>
  <c r="Y1261" i="1"/>
  <c r="Z1261" i="1"/>
  <c r="AA1261" i="1"/>
  <c r="S1262" i="1"/>
  <c r="T1262" i="1"/>
  <c r="U1262" i="1"/>
  <c r="V1262" i="1"/>
  <c r="W1262" i="1"/>
  <c r="X1262" i="1"/>
  <c r="Y1262" i="1"/>
  <c r="Z1262" i="1"/>
  <c r="AA1262" i="1"/>
  <c r="S1263" i="1"/>
  <c r="T1263" i="1"/>
  <c r="U1263" i="1"/>
  <c r="V1263" i="1"/>
  <c r="W1263" i="1"/>
  <c r="X1263" i="1"/>
  <c r="Y1263" i="1"/>
  <c r="Z1263" i="1"/>
  <c r="AA1263" i="1"/>
  <c r="S1264" i="1"/>
  <c r="T1264" i="1"/>
  <c r="U1264" i="1"/>
  <c r="V1264" i="1"/>
  <c r="W1264" i="1"/>
  <c r="X1264" i="1"/>
  <c r="Y1264" i="1"/>
  <c r="Z1264" i="1"/>
  <c r="AA1264" i="1"/>
  <c r="S1265" i="1"/>
  <c r="T1265" i="1"/>
  <c r="U1265" i="1"/>
  <c r="V1265" i="1"/>
  <c r="W1265" i="1"/>
  <c r="X1265" i="1"/>
  <c r="Y1265" i="1"/>
  <c r="Z1265" i="1"/>
  <c r="AA1265" i="1"/>
  <c r="S1266" i="1"/>
  <c r="T1266" i="1"/>
  <c r="U1266" i="1"/>
  <c r="V1266" i="1"/>
  <c r="W1266" i="1"/>
  <c r="X1266" i="1"/>
  <c r="Y1266" i="1"/>
  <c r="Z1266" i="1"/>
  <c r="AA1266" i="1"/>
  <c r="S1267" i="1"/>
  <c r="T1267" i="1"/>
  <c r="U1267" i="1"/>
  <c r="V1267" i="1"/>
  <c r="W1267" i="1"/>
  <c r="X1267" i="1"/>
  <c r="Y1267" i="1"/>
  <c r="Z1267" i="1"/>
  <c r="AA1267" i="1"/>
  <c r="S1268" i="1"/>
  <c r="T1268" i="1"/>
  <c r="U1268" i="1"/>
  <c r="V1268" i="1"/>
  <c r="W1268" i="1"/>
  <c r="X1268" i="1"/>
  <c r="Y1268" i="1"/>
  <c r="Z1268" i="1"/>
  <c r="AA1268" i="1"/>
  <c r="S1269" i="1"/>
  <c r="T1269" i="1"/>
  <c r="U1269" i="1"/>
  <c r="V1269" i="1"/>
  <c r="W1269" i="1"/>
  <c r="X1269" i="1"/>
  <c r="Y1269" i="1"/>
  <c r="Z1269" i="1"/>
  <c r="AA1269" i="1"/>
  <c r="S1270" i="1"/>
  <c r="T1270" i="1"/>
  <c r="U1270" i="1"/>
  <c r="V1270" i="1"/>
  <c r="W1270" i="1"/>
  <c r="X1270" i="1"/>
  <c r="Y1270" i="1"/>
  <c r="Z1270" i="1"/>
  <c r="AA1270" i="1"/>
  <c r="S1271" i="1"/>
  <c r="T1271" i="1"/>
  <c r="U1271" i="1"/>
  <c r="V1271" i="1"/>
  <c r="W1271" i="1"/>
  <c r="X1271" i="1"/>
  <c r="Y1271" i="1"/>
  <c r="Z1271" i="1"/>
  <c r="AA1271" i="1"/>
  <c r="S1272" i="1"/>
  <c r="T1272" i="1"/>
  <c r="U1272" i="1"/>
  <c r="V1272" i="1"/>
  <c r="W1272" i="1"/>
  <c r="X1272" i="1"/>
  <c r="Y1272" i="1"/>
  <c r="Z1272" i="1"/>
  <c r="AA1272" i="1"/>
  <c r="S1273" i="1"/>
  <c r="T1273" i="1"/>
  <c r="U1273" i="1"/>
  <c r="V1273" i="1"/>
  <c r="W1273" i="1"/>
  <c r="X1273" i="1"/>
  <c r="Y1273" i="1"/>
  <c r="Z1273" i="1"/>
  <c r="AA1273" i="1"/>
  <c r="S1274" i="1"/>
  <c r="T1274" i="1"/>
  <c r="U1274" i="1"/>
  <c r="V1274" i="1"/>
  <c r="W1274" i="1"/>
  <c r="X1274" i="1"/>
  <c r="Y1274" i="1"/>
  <c r="Z1274" i="1"/>
  <c r="AA1274" i="1"/>
  <c r="S1275" i="1"/>
  <c r="T1275" i="1"/>
  <c r="U1275" i="1"/>
  <c r="V1275" i="1"/>
  <c r="W1275" i="1"/>
  <c r="X1275" i="1"/>
  <c r="Y1275" i="1"/>
  <c r="Z1275" i="1"/>
  <c r="AA1275" i="1"/>
  <c r="S1276" i="1"/>
  <c r="T1276" i="1"/>
  <c r="U1276" i="1"/>
  <c r="V1276" i="1"/>
  <c r="W1276" i="1"/>
  <c r="X1276" i="1"/>
  <c r="Y1276" i="1"/>
  <c r="Z1276" i="1"/>
  <c r="AA1276" i="1"/>
  <c r="S1277" i="1"/>
  <c r="T1277" i="1"/>
  <c r="U1277" i="1"/>
  <c r="V1277" i="1"/>
  <c r="W1277" i="1"/>
  <c r="X1277" i="1"/>
  <c r="Y1277" i="1"/>
  <c r="Z1277" i="1"/>
  <c r="AA1277" i="1"/>
  <c r="S1278" i="1"/>
  <c r="T1278" i="1"/>
  <c r="U1278" i="1"/>
  <c r="V1278" i="1"/>
  <c r="W1278" i="1"/>
  <c r="X1278" i="1"/>
  <c r="Y1278" i="1"/>
  <c r="Z1278" i="1"/>
  <c r="AA1278" i="1"/>
  <c r="S1279" i="1"/>
  <c r="T1279" i="1"/>
  <c r="U1279" i="1"/>
  <c r="V1279" i="1"/>
  <c r="W1279" i="1"/>
  <c r="X1279" i="1"/>
  <c r="Y1279" i="1"/>
  <c r="Z1279" i="1"/>
  <c r="AA1279" i="1"/>
  <c r="S1280" i="1"/>
  <c r="T1280" i="1"/>
  <c r="U1280" i="1"/>
  <c r="V1280" i="1"/>
  <c r="W1280" i="1"/>
  <c r="X1280" i="1"/>
  <c r="Y1280" i="1"/>
  <c r="Z1280" i="1"/>
  <c r="AA1280" i="1"/>
  <c r="S1281" i="1"/>
  <c r="T1281" i="1"/>
  <c r="U1281" i="1"/>
  <c r="V1281" i="1"/>
  <c r="W1281" i="1"/>
  <c r="X1281" i="1"/>
  <c r="Y1281" i="1"/>
  <c r="Z1281" i="1"/>
  <c r="AA1281" i="1"/>
  <c r="S1282" i="1"/>
  <c r="T1282" i="1"/>
  <c r="U1282" i="1"/>
  <c r="V1282" i="1"/>
  <c r="W1282" i="1"/>
  <c r="X1282" i="1"/>
  <c r="Y1282" i="1"/>
  <c r="Z1282" i="1"/>
  <c r="AA1282" i="1"/>
  <c r="S1283" i="1"/>
  <c r="T1283" i="1"/>
  <c r="U1283" i="1"/>
  <c r="V1283" i="1"/>
  <c r="W1283" i="1"/>
  <c r="X1283" i="1"/>
  <c r="Y1283" i="1"/>
  <c r="Z1283" i="1"/>
  <c r="AA1283" i="1"/>
  <c r="S1284" i="1"/>
  <c r="T1284" i="1"/>
  <c r="U1284" i="1"/>
  <c r="V1284" i="1"/>
  <c r="W1284" i="1"/>
  <c r="X1284" i="1"/>
  <c r="Y1284" i="1"/>
  <c r="Z1284" i="1"/>
  <c r="AA1284" i="1"/>
  <c r="S1285" i="1"/>
  <c r="T1285" i="1"/>
  <c r="U1285" i="1"/>
  <c r="V1285" i="1"/>
  <c r="W1285" i="1"/>
  <c r="X1285" i="1"/>
  <c r="Y1285" i="1"/>
  <c r="Z1285" i="1"/>
  <c r="AA1285" i="1"/>
  <c r="S1286" i="1"/>
  <c r="T1286" i="1"/>
  <c r="U1286" i="1"/>
  <c r="V1286" i="1"/>
  <c r="W1286" i="1"/>
  <c r="X1286" i="1"/>
  <c r="Y1286" i="1"/>
  <c r="Z1286" i="1"/>
  <c r="AA1286" i="1"/>
  <c r="S1287" i="1"/>
  <c r="T1287" i="1"/>
  <c r="U1287" i="1"/>
  <c r="V1287" i="1"/>
  <c r="W1287" i="1"/>
  <c r="X1287" i="1"/>
  <c r="Y1287" i="1"/>
  <c r="Z1287" i="1"/>
  <c r="AA1287" i="1"/>
  <c r="S1288" i="1"/>
  <c r="T1288" i="1"/>
  <c r="U1288" i="1"/>
  <c r="V1288" i="1"/>
  <c r="W1288" i="1"/>
  <c r="X1288" i="1"/>
  <c r="Y1288" i="1"/>
  <c r="Z1288" i="1"/>
  <c r="AA1288" i="1"/>
  <c r="S1289" i="1"/>
  <c r="T1289" i="1"/>
  <c r="U1289" i="1"/>
  <c r="V1289" i="1"/>
  <c r="W1289" i="1"/>
  <c r="X1289" i="1"/>
  <c r="Y1289" i="1"/>
  <c r="Z1289" i="1"/>
  <c r="AA1289" i="1"/>
  <c r="S1290" i="1"/>
  <c r="T1290" i="1"/>
  <c r="U1290" i="1"/>
  <c r="V1290" i="1"/>
  <c r="W1290" i="1"/>
  <c r="X1290" i="1"/>
  <c r="Y1290" i="1"/>
  <c r="Z1290" i="1"/>
  <c r="AA1290" i="1"/>
  <c r="S1291" i="1"/>
  <c r="T1291" i="1"/>
  <c r="U1291" i="1"/>
  <c r="V1291" i="1"/>
  <c r="W1291" i="1"/>
  <c r="X1291" i="1"/>
  <c r="Y1291" i="1"/>
  <c r="Z1291" i="1"/>
  <c r="AA1291" i="1"/>
  <c r="S1292" i="1"/>
  <c r="T1292" i="1"/>
  <c r="U1292" i="1"/>
  <c r="V1292" i="1"/>
  <c r="W1292" i="1"/>
  <c r="X1292" i="1"/>
  <c r="Y1292" i="1"/>
  <c r="Z1292" i="1"/>
  <c r="AA1292" i="1"/>
  <c r="S1293" i="1"/>
  <c r="T1293" i="1"/>
  <c r="U1293" i="1"/>
  <c r="V1293" i="1"/>
  <c r="W1293" i="1"/>
  <c r="X1293" i="1"/>
  <c r="Y1293" i="1"/>
  <c r="Z1293" i="1"/>
  <c r="AA1293" i="1"/>
  <c r="S1294" i="1"/>
  <c r="T1294" i="1"/>
  <c r="U1294" i="1"/>
  <c r="V1294" i="1"/>
  <c r="W1294" i="1"/>
  <c r="X1294" i="1"/>
  <c r="Y1294" i="1"/>
  <c r="Z1294" i="1"/>
  <c r="AA1294" i="1"/>
  <c r="S1295" i="1"/>
  <c r="T1295" i="1"/>
  <c r="U1295" i="1"/>
  <c r="V1295" i="1"/>
  <c r="W1295" i="1"/>
  <c r="X1295" i="1"/>
  <c r="Y1295" i="1"/>
  <c r="Z1295" i="1"/>
  <c r="AA1295" i="1"/>
  <c r="S1296" i="1"/>
  <c r="T1296" i="1"/>
  <c r="U1296" i="1"/>
  <c r="V1296" i="1"/>
  <c r="W1296" i="1"/>
  <c r="X1296" i="1"/>
  <c r="Y1296" i="1"/>
  <c r="Z1296" i="1"/>
  <c r="AA1296" i="1"/>
  <c r="S1297" i="1"/>
  <c r="T1297" i="1"/>
  <c r="U1297" i="1"/>
  <c r="V1297" i="1"/>
  <c r="W1297" i="1"/>
  <c r="X1297" i="1"/>
  <c r="Y1297" i="1"/>
  <c r="Z1297" i="1"/>
  <c r="AA1297" i="1"/>
  <c r="S1298" i="1"/>
  <c r="T1298" i="1"/>
  <c r="U1298" i="1"/>
  <c r="V1298" i="1"/>
  <c r="W1298" i="1"/>
  <c r="X1298" i="1"/>
  <c r="Y1298" i="1"/>
  <c r="Z1298" i="1"/>
  <c r="AA1298" i="1"/>
  <c r="S1299" i="1"/>
  <c r="T1299" i="1"/>
  <c r="U1299" i="1"/>
  <c r="V1299" i="1"/>
  <c r="W1299" i="1"/>
  <c r="X1299" i="1"/>
  <c r="Y1299" i="1"/>
  <c r="Z1299" i="1"/>
  <c r="AA1299" i="1"/>
  <c r="S1300" i="1"/>
  <c r="T1300" i="1"/>
  <c r="U1300" i="1"/>
  <c r="V1300" i="1"/>
  <c r="W1300" i="1"/>
  <c r="X1300" i="1"/>
  <c r="Y1300" i="1"/>
  <c r="Z1300" i="1"/>
  <c r="AA1300" i="1"/>
  <c r="S1301" i="1"/>
  <c r="T1301" i="1"/>
  <c r="U1301" i="1"/>
  <c r="V1301" i="1"/>
  <c r="W1301" i="1"/>
  <c r="X1301" i="1"/>
  <c r="Y1301" i="1"/>
  <c r="Z1301" i="1"/>
  <c r="AA1301" i="1"/>
  <c r="S1302" i="1"/>
  <c r="T1302" i="1"/>
  <c r="U1302" i="1"/>
  <c r="V1302" i="1"/>
  <c r="W1302" i="1"/>
  <c r="X1302" i="1"/>
  <c r="Y1302" i="1"/>
  <c r="Z1302" i="1"/>
  <c r="AA1302" i="1"/>
  <c r="S1303" i="1"/>
  <c r="T1303" i="1"/>
  <c r="U1303" i="1"/>
  <c r="V1303" i="1"/>
  <c r="W1303" i="1"/>
  <c r="X1303" i="1"/>
  <c r="Y1303" i="1"/>
  <c r="Z1303" i="1"/>
  <c r="AA1303" i="1"/>
  <c r="S1304" i="1"/>
  <c r="T1304" i="1"/>
  <c r="U1304" i="1"/>
  <c r="V1304" i="1"/>
  <c r="W1304" i="1"/>
  <c r="X1304" i="1"/>
  <c r="Y1304" i="1"/>
  <c r="Z1304" i="1"/>
  <c r="AA1304" i="1"/>
  <c r="S1305" i="1"/>
  <c r="T1305" i="1"/>
  <c r="U1305" i="1"/>
  <c r="V1305" i="1"/>
  <c r="W1305" i="1"/>
  <c r="X1305" i="1"/>
  <c r="Y1305" i="1"/>
  <c r="Z1305" i="1"/>
  <c r="AA1305" i="1"/>
  <c r="S1306" i="1"/>
  <c r="T1306" i="1"/>
  <c r="U1306" i="1"/>
  <c r="V1306" i="1"/>
  <c r="W1306" i="1"/>
  <c r="X1306" i="1"/>
  <c r="Y1306" i="1"/>
  <c r="Z1306" i="1"/>
  <c r="AA1306" i="1"/>
  <c r="S1307" i="1"/>
  <c r="T1307" i="1"/>
  <c r="U1307" i="1"/>
  <c r="V1307" i="1"/>
  <c r="W1307" i="1"/>
  <c r="X1307" i="1"/>
  <c r="Y1307" i="1"/>
  <c r="Z1307" i="1"/>
  <c r="AA1307" i="1"/>
  <c r="S1308" i="1"/>
  <c r="T1308" i="1"/>
  <c r="U1308" i="1"/>
  <c r="V1308" i="1"/>
  <c r="W1308" i="1"/>
  <c r="X1308" i="1"/>
  <c r="Y1308" i="1"/>
  <c r="Z1308" i="1"/>
  <c r="AA1308" i="1"/>
  <c r="S1309" i="1"/>
  <c r="T1309" i="1"/>
  <c r="U1309" i="1"/>
  <c r="V1309" i="1"/>
  <c r="W1309" i="1"/>
  <c r="X1309" i="1"/>
  <c r="Y1309" i="1"/>
  <c r="Z1309" i="1"/>
  <c r="AA1309" i="1"/>
  <c r="S1310" i="1"/>
  <c r="T1310" i="1"/>
  <c r="U1310" i="1"/>
  <c r="V1310" i="1"/>
  <c r="W1310" i="1"/>
  <c r="X1310" i="1"/>
  <c r="Y1310" i="1"/>
  <c r="Z1310" i="1"/>
  <c r="AA1310" i="1"/>
  <c r="S1311" i="1"/>
  <c r="T1311" i="1"/>
  <c r="U1311" i="1"/>
  <c r="V1311" i="1"/>
  <c r="W1311" i="1"/>
  <c r="X1311" i="1"/>
  <c r="Y1311" i="1"/>
  <c r="Z1311" i="1"/>
  <c r="AA1311" i="1"/>
  <c r="S1312" i="1"/>
  <c r="T1312" i="1"/>
  <c r="U1312" i="1"/>
  <c r="V1312" i="1"/>
  <c r="W1312" i="1"/>
  <c r="X1312" i="1"/>
  <c r="Y1312" i="1"/>
  <c r="Z1312" i="1"/>
  <c r="AA1312" i="1"/>
  <c r="S1313" i="1"/>
  <c r="T1313" i="1"/>
  <c r="U1313" i="1"/>
  <c r="V1313" i="1"/>
  <c r="W1313" i="1"/>
  <c r="X1313" i="1"/>
  <c r="Y1313" i="1"/>
  <c r="Z1313" i="1"/>
  <c r="AA1313" i="1"/>
  <c r="S1314" i="1"/>
  <c r="T1314" i="1"/>
  <c r="U1314" i="1"/>
  <c r="V1314" i="1"/>
  <c r="W1314" i="1"/>
  <c r="X1314" i="1"/>
  <c r="Y1314" i="1"/>
  <c r="Z1314" i="1"/>
  <c r="AA1314" i="1"/>
  <c r="S1315" i="1"/>
  <c r="T1315" i="1"/>
  <c r="U1315" i="1"/>
  <c r="V1315" i="1"/>
  <c r="W1315" i="1"/>
  <c r="X1315" i="1"/>
  <c r="Y1315" i="1"/>
  <c r="Z1315" i="1"/>
  <c r="AA1315" i="1"/>
  <c r="S1316" i="1"/>
  <c r="T1316" i="1"/>
  <c r="U1316" i="1"/>
  <c r="V1316" i="1"/>
  <c r="W1316" i="1"/>
  <c r="X1316" i="1"/>
  <c r="Y1316" i="1"/>
  <c r="Z1316" i="1"/>
  <c r="AA1316" i="1"/>
  <c r="S1317" i="1"/>
  <c r="T1317" i="1"/>
  <c r="U1317" i="1"/>
  <c r="V1317" i="1"/>
  <c r="W1317" i="1"/>
  <c r="X1317" i="1"/>
  <c r="Y1317" i="1"/>
  <c r="Z1317" i="1"/>
  <c r="AA1317" i="1"/>
  <c r="S1318" i="1"/>
  <c r="T1318" i="1"/>
  <c r="U1318" i="1"/>
  <c r="V1318" i="1"/>
  <c r="W1318" i="1"/>
  <c r="X1318" i="1"/>
  <c r="Y1318" i="1"/>
  <c r="Z1318" i="1"/>
  <c r="AA1318" i="1"/>
  <c r="S1319" i="1"/>
  <c r="T1319" i="1"/>
  <c r="U1319" i="1"/>
  <c r="V1319" i="1"/>
  <c r="W1319" i="1"/>
  <c r="X1319" i="1"/>
  <c r="Y1319" i="1"/>
  <c r="Z1319" i="1"/>
  <c r="AA1319" i="1"/>
  <c r="S1320" i="1"/>
  <c r="T1320" i="1"/>
  <c r="U1320" i="1"/>
  <c r="V1320" i="1"/>
  <c r="W1320" i="1"/>
  <c r="X1320" i="1"/>
  <c r="Y1320" i="1"/>
  <c r="Z1320" i="1"/>
  <c r="AA1320" i="1"/>
  <c r="S1321" i="1"/>
  <c r="T1321" i="1"/>
  <c r="U1321" i="1"/>
  <c r="V1321" i="1"/>
  <c r="W1321" i="1"/>
  <c r="X1321" i="1"/>
  <c r="Y1321" i="1"/>
  <c r="Z1321" i="1"/>
  <c r="AA1321" i="1"/>
  <c r="S1322" i="1"/>
  <c r="T1322" i="1"/>
  <c r="U1322" i="1"/>
  <c r="V1322" i="1"/>
  <c r="W1322" i="1"/>
  <c r="X1322" i="1"/>
  <c r="Y1322" i="1"/>
  <c r="Z1322" i="1"/>
  <c r="AA1322" i="1"/>
  <c r="S1323" i="1"/>
  <c r="T1323" i="1"/>
  <c r="U1323" i="1"/>
  <c r="V1323" i="1"/>
  <c r="W1323" i="1"/>
  <c r="X1323" i="1"/>
  <c r="Y1323" i="1"/>
  <c r="Z1323" i="1"/>
  <c r="AA1323" i="1"/>
  <c r="S1324" i="1"/>
  <c r="T1324" i="1"/>
  <c r="U1324" i="1"/>
  <c r="V1324" i="1"/>
  <c r="W1324" i="1"/>
  <c r="X1324" i="1"/>
  <c r="Y1324" i="1"/>
  <c r="Z1324" i="1"/>
  <c r="AA1324" i="1"/>
  <c r="S1325" i="1"/>
  <c r="T1325" i="1"/>
  <c r="U1325" i="1"/>
  <c r="V1325" i="1"/>
  <c r="W1325" i="1"/>
  <c r="X1325" i="1"/>
  <c r="Y1325" i="1"/>
  <c r="Z1325" i="1"/>
  <c r="AA1325" i="1"/>
  <c r="S1326" i="1"/>
  <c r="T1326" i="1"/>
  <c r="U1326" i="1"/>
  <c r="V1326" i="1"/>
  <c r="W1326" i="1"/>
  <c r="X1326" i="1"/>
  <c r="Y1326" i="1"/>
  <c r="Z1326" i="1"/>
  <c r="AA1326" i="1"/>
  <c r="S1327" i="1"/>
  <c r="T1327" i="1"/>
  <c r="U1327" i="1"/>
  <c r="V1327" i="1"/>
  <c r="W1327" i="1"/>
  <c r="X1327" i="1"/>
  <c r="Y1327" i="1"/>
  <c r="Z1327" i="1"/>
  <c r="AA1327" i="1"/>
  <c r="S1328" i="1"/>
  <c r="T1328" i="1"/>
  <c r="U1328" i="1"/>
  <c r="V1328" i="1"/>
  <c r="W1328" i="1"/>
  <c r="X1328" i="1"/>
  <c r="Y1328" i="1"/>
  <c r="Z1328" i="1"/>
  <c r="AA1328" i="1"/>
  <c r="S1329" i="1"/>
  <c r="T1329" i="1"/>
  <c r="U1329" i="1"/>
  <c r="V1329" i="1"/>
  <c r="W1329" i="1"/>
  <c r="X1329" i="1"/>
  <c r="Y1329" i="1"/>
  <c r="Z1329" i="1"/>
  <c r="AA1329" i="1"/>
  <c r="S1330" i="1"/>
  <c r="T1330" i="1"/>
  <c r="U1330" i="1"/>
  <c r="V1330" i="1"/>
  <c r="W1330" i="1"/>
  <c r="X1330" i="1"/>
  <c r="Y1330" i="1"/>
  <c r="Z1330" i="1"/>
  <c r="AA1330" i="1"/>
  <c r="S1331" i="1"/>
  <c r="T1331" i="1"/>
  <c r="U1331" i="1"/>
  <c r="V1331" i="1"/>
  <c r="W1331" i="1"/>
  <c r="X1331" i="1"/>
  <c r="Y1331" i="1"/>
  <c r="Z1331" i="1"/>
  <c r="AA1331" i="1"/>
  <c r="S1332" i="1"/>
  <c r="T1332" i="1"/>
  <c r="U1332" i="1"/>
  <c r="V1332" i="1"/>
  <c r="W1332" i="1"/>
  <c r="X1332" i="1"/>
  <c r="Y1332" i="1"/>
  <c r="Z1332" i="1"/>
  <c r="AA1332" i="1"/>
  <c r="S1333" i="1"/>
  <c r="T1333" i="1"/>
  <c r="U1333" i="1"/>
  <c r="V1333" i="1"/>
  <c r="W1333" i="1"/>
  <c r="X1333" i="1"/>
  <c r="Y1333" i="1"/>
  <c r="Z1333" i="1"/>
  <c r="AA1333" i="1"/>
  <c r="S1334" i="1"/>
  <c r="T1334" i="1"/>
  <c r="U1334" i="1"/>
  <c r="V1334" i="1"/>
  <c r="W1334" i="1"/>
  <c r="X1334" i="1"/>
  <c r="Y1334" i="1"/>
  <c r="Z1334" i="1"/>
  <c r="AA1334" i="1"/>
  <c r="S1335" i="1"/>
  <c r="T1335" i="1"/>
  <c r="U1335" i="1"/>
  <c r="V1335" i="1"/>
  <c r="W1335" i="1"/>
  <c r="X1335" i="1"/>
  <c r="Y1335" i="1"/>
  <c r="Z1335" i="1"/>
  <c r="AA1335" i="1"/>
  <c r="S1336" i="1"/>
  <c r="T1336" i="1"/>
  <c r="U1336" i="1"/>
  <c r="V1336" i="1"/>
  <c r="W1336" i="1"/>
  <c r="X1336" i="1"/>
  <c r="Y1336" i="1"/>
  <c r="Z1336" i="1"/>
  <c r="AA1336" i="1"/>
  <c r="S1337" i="1"/>
  <c r="T1337" i="1"/>
  <c r="U1337" i="1"/>
  <c r="V1337" i="1"/>
  <c r="W1337" i="1"/>
  <c r="X1337" i="1"/>
  <c r="Y1337" i="1"/>
  <c r="Z1337" i="1"/>
  <c r="AA1337" i="1"/>
  <c r="S1338" i="1"/>
  <c r="T1338" i="1"/>
  <c r="U1338" i="1"/>
  <c r="V1338" i="1"/>
  <c r="W1338" i="1"/>
  <c r="X1338" i="1"/>
  <c r="Y1338" i="1"/>
  <c r="Z1338" i="1"/>
  <c r="AA1338" i="1"/>
  <c r="S1339" i="1"/>
  <c r="T1339" i="1"/>
  <c r="U1339" i="1"/>
  <c r="V1339" i="1"/>
  <c r="W1339" i="1"/>
  <c r="X1339" i="1"/>
  <c r="Y1339" i="1"/>
  <c r="Z1339" i="1"/>
  <c r="AA1339" i="1"/>
  <c r="S1340" i="1"/>
  <c r="T1340" i="1"/>
  <c r="U1340" i="1"/>
  <c r="V1340" i="1"/>
  <c r="W1340" i="1"/>
  <c r="X1340" i="1"/>
  <c r="Y1340" i="1"/>
  <c r="Z1340" i="1"/>
  <c r="AA1340" i="1"/>
  <c r="S1341" i="1"/>
  <c r="T1341" i="1"/>
  <c r="U1341" i="1"/>
  <c r="V1341" i="1"/>
  <c r="W1341" i="1"/>
  <c r="X1341" i="1"/>
  <c r="Y1341" i="1"/>
  <c r="Z1341" i="1"/>
  <c r="AA1341" i="1"/>
  <c r="S1342" i="1"/>
  <c r="T1342" i="1"/>
  <c r="U1342" i="1"/>
  <c r="V1342" i="1"/>
  <c r="W1342" i="1"/>
  <c r="X1342" i="1"/>
  <c r="Y1342" i="1"/>
  <c r="Z1342" i="1"/>
  <c r="AA1342" i="1"/>
  <c r="S1343" i="1"/>
  <c r="T1343" i="1"/>
  <c r="U1343" i="1"/>
  <c r="V1343" i="1"/>
  <c r="W1343" i="1"/>
  <c r="X1343" i="1"/>
  <c r="Y1343" i="1"/>
  <c r="Z1343" i="1"/>
  <c r="AA1343" i="1"/>
  <c r="S1344" i="1"/>
  <c r="T1344" i="1"/>
  <c r="U1344" i="1"/>
  <c r="V1344" i="1"/>
  <c r="W1344" i="1"/>
  <c r="X1344" i="1"/>
  <c r="Y1344" i="1"/>
  <c r="Z1344" i="1"/>
  <c r="AA1344" i="1"/>
  <c r="S1345" i="1"/>
  <c r="T1345" i="1"/>
  <c r="U1345" i="1"/>
  <c r="V1345" i="1"/>
  <c r="W1345" i="1"/>
  <c r="X1345" i="1"/>
  <c r="Y1345" i="1"/>
  <c r="Z1345" i="1"/>
  <c r="AA1345" i="1"/>
  <c r="S1346" i="1"/>
  <c r="T1346" i="1"/>
  <c r="U1346" i="1"/>
  <c r="V1346" i="1"/>
  <c r="W1346" i="1"/>
  <c r="X1346" i="1"/>
  <c r="Y1346" i="1"/>
  <c r="Z1346" i="1"/>
  <c r="AA1346" i="1"/>
  <c r="S1347" i="1"/>
  <c r="T1347" i="1"/>
  <c r="U1347" i="1"/>
  <c r="V1347" i="1"/>
  <c r="W1347" i="1"/>
  <c r="X1347" i="1"/>
  <c r="Y1347" i="1"/>
  <c r="Z1347" i="1"/>
  <c r="AA1347" i="1"/>
  <c r="S1348" i="1"/>
  <c r="T1348" i="1"/>
  <c r="U1348" i="1"/>
  <c r="V1348" i="1"/>
  <c r="W1348" i="1"/>
  <c r="X1348" i="1"/>
  <c r="Y1348" i="1"/>
  <c r="Z1348" i="1"/>
  <c r="AA1348" i="1"/>
  <c r="S1349" i="1"/>
  <c r="T1349" i="1"/>
  <c r="U1349" i="1"/>
  <c r="V1349" i="1"/>
  <c r="W1349" i="1"/>
  <c r="X1349" i="1"/>
  <c r="Y1349" i="1"/>
  <c r="Z1349" i="1"/>
  <c r="AA1349" i="1"/>
  <c r="S1350" i="1"/>
  <c r="T1350" i="1"/>
  <c r="U1350" i="1"/>
  <c r="V1350" i="1"/>
  <c r="W1350" i="1"/>
  <c r="X1350" i="1"/>
  <c r="Y1350" i="1"/>
  <c r="Z1350" i="1"/>
  <c r="AA1350" i="1"/>
  <c r="S1351" i="1"/>
  <c r="T1351" i="1"/>
  <c r="U1351" i="1"/>
  <c r="V1351" i="1"/>
  <c r="W1351" i="1"/>
  <c r="X1351" i="1"/>
  <c r="Y1351" i="1"/>
  <c r="Z1351" i="1"/>
  <c r="AA1351" i="1"/>
  <c r="S1352" i="1"/>
  <c r="T1352" i="1"/>
  <c r="U1352" i="1"/>
  <c r="V1352" i="1"/>
  <c r="W1352" i="1"/>
  <c r="X1352" i="1"/>
  <c r="Y1352" i="1"/>
  <c r="Z1352" i="1"/>
  <c r="AA1352" i="1"/>
  <c r="S1353" i="1"/>
  <c r="T1353" i="1"/>
  <c r="U1353" i="1"/>
  <c r="V1353" i="1"/>
  <c r="W1353" i="1"/>
  <c r="X1353" i="1"/>
  <c r="Y1353" i="1"/>
  <c r="Z1353" i="1"/>
  <c r="AA1353" i="1"/>
  <c r="S1354" i="1"/>
  <c r="T1354" i="1"/>
  <c r="U1354" i="1"/>
  <c r="V1354" i="1"/>
  <c r="W1354" i="1"/>
  <c r="X1354" i="1"/>
  <c r="Y1354" i="1"/>
  <c r="Z1354" i="1"/>
  <c r="AA1354" i="1"/>
  <c r="S1355" i="1"/>
  <c r="T1355" i="1"/>
  <c r="U1355" i="1"/>
  <c r="V1355" i="1"/>
  <c r="W1355" i="1"/>
  <c r="X1355" i="1"/>
  <c r="Y1355" i="1"/>
  <c r="Z1355" i="1"/>
  <c r="AA1355" i="1"/>
  <c r="S1356" i="1"/>
  <c r="T1356" i="1"/>
  <c r="U1356" i="1"/>
  <c r="V1356" i="1"/>
  <c r="W1356" i="1"/>
  <c r="X1356" i="1"/>
  <c r="Y1356" i="1"/>
  <c r="Z1356" i="1"/>
  <c r="AA1356" i="1"/>
  <c r="S1357" i="1"/>
  <c r="T1357" i="1"/>
  <c r="U1357" i="1"/>
  <c r="V1357" i="1"/>
  <c r="W1357" i="1"/>
  <c r="X1357" i="1"/>
  <c r="Y1357" i="1"/>
  <c r="Z1357" i="1"/>
  <c r="AA1357" i="1"/>
  <c r="S1358" i="1"/>
  <c r="T1358" i="1"/>
  <c r="U1358" i="1"/>
  <c r="V1358" i="1"/>
  <c r="W1358" i="1"/>
  <c r="X1358" i="1"/>
  <c r="Y1358" i="1"/>
  <c r="Z1358" i="1"/>
  <c r="AA1358" i="1"/>
  <c r="S1359" i="1"/>
  <c r="T1359" i="1"/>
  <c r="U1359" i="1"/>
  <c r="V1359" i="1"/>
  <c r="W1359" i="1"/>
  <c r="X1359" i="1"/>
  <c r="Y1359" i="1"/>
  <c r="Z1359" i="1"/>
  <c r="AA1359" i="1"/>
  <c r="S1360" i="1"/>
  <c r="T1360" i="1"/>
  <c r="U1360" i="1"/>
  <c r="V1360" i="1"/>
  <c r="W1360" i="1"/>
  <c r="X1360" i="1"/>
  <c r="Y1360" i="1"/>
  <c r="Z1360" i="1"/>
  <c r="AA1360" i="1"/>
  <c r="S1361" i="1"/>
  <c r="T1361" i="1"/>
  <c r="U1361" i="1"/>
  <c r="V1361" i="1"/>
  <c r="W1361" i="1"/>
  <c r="X1361" i="1"/>
  <c r="Y1361" i="1"/>
  <c r="Z1361" i="1"/>
  <c r="AA1361" i="1"/>
  <c r="S1362" i="1"/>
  <c r="T1362" i="1"/>
  <c r="U1362" i="1"/>
  <c r="V1362" i="1"/>
  <c r="W1362" i="1"/>
  <c r="X1362" i="1"/>
  <c r="Y1362" i="1"/>
  <c r="Z1362" i="1"/>
  <c r="AA1362" i="1"/>
  <c r="S1363" i="1"/>
  <c r="T1363" i="1"/>
  <c r="U1363" i="1"/>
  <c r="V1363" i="1"/>
  <c r="W1363" i="1"/>
  <c r="X1363" i="1"/>
  <c r="Y1363" i="1"/>
  <c r="Z1363" i="1"/>
  <c r="AA1363" i="1"/>
  <c r="S1364" i="1"/>
  <c r="T1364" i="1"/>
  <c r="U1364" i="1"/>
  <c r="V1364" i="1"/>
  <c r="W1364" i="1"/>
  <c r="X1364" i="1"/>
  <c r="Y1364" i="1"/>
  <c r="Z1364" i="1"/>
  <c r="AA1364" i="1"/>
  <c r="S1365" i="1"/>
  <c r="T1365" i="1"/>
  <c r="U1365" i="1"/>
  <c r="V1365" i="1"/>
  <c r="W1365" i="1"/>
  <c r="X1365" i="1"/>
  <c r="Y1365" i="1"/>
  <c r="Z1365" i="1"/>
  <c r="AA1365" i="1"/>
  <c r="S1366" i="1"/>
  <c r="T1366" i="1"/>
  <c r="U1366" i="1"/>
  <c r="V1366" i="1"/>
  <c r="W1366" i="1"/>
  <c r="X1366" i="1"/>
  <c r="Y1366" i="1"/>
  <c r="Z1366" i="1"/>
  <c r="AA1366" i="1"/>
  <c r="S1367" i="1"/>
  <c r="T1367" i="1"/>
  <c r="U1367" i="1"/>
  <c r="V1367" i="1"/>
  <c r="W1367" i="1"/>
  <c r="X1367" i="1"/>
  <c r="Y1367" i="1"/>
  <c r="Z1367" i="1"/>
  <c r="AA1367" i="1"/>
  <c r="S1368" i="1"/>
  <c r="T1368" i="1"/>
  <c r="U1368" i="1"/>
  <c r="V1368" i="1"/>
  <c r="W1368" i="1"/>
  <c r="X1368" i="1"/>
  <c r="Y1368" i="1"/>
  <c r="Z1368" i="1"/>
  <c r="AA1368" i="1"/>
  <c r="S1369" i="1"/>
  <c r="T1369" i="1"/>
  <c r="U1369" i="1"/>
  <c r="V1369" i="1"/>
  <c r="W1369" i="1"/>
  <c r="X1369" i="1"/>
  <c r="Y1369" i="1"/>
  <c r="Z1369" i="1"/>
  <c r="AA1369" i="1"/>
  <c r="S1370" i="1"/>
  <c r="T1370" i="1"/>
  <c r="U1370" i="1"/>
  <c r="V1370" i="1"/>
  <c r="W1370" i="1"/>
  <c r="X1370" i="1"/>
  <c r="Y1370" i="1"/>
  <c r="Z1370" i="1"/>
  <c r="AA1370" i="1"/>
  <c r="S1371" i="1"/>
  <c r="T1371" i="1"/>
  <c r="U1371" i="1"/>
  <c r="V1371" i="1"/>
  <c r="W1371" i="1"/>
  <c r="X1371" i="1"/>
  <c r="Y1371" i="1"/>
  <c r="Z1371" i="1"/>
  <c r="AA1371" i="1"/>
  <c r="S1372" i="1"/>
  <c r="T1372" i="1"/>
  <c r="U1372" i="1"/>
  <c r="V1372" i="1"/>
  <c r="W1372" i="1"/>
  <c r="X1372" i="1"/>
  <c r="Y1372" i="1"/>
  <c r="Z1372" i="1"/>
  <c r="AA1372" i="1"/>
  <c r="S1373" i="1"/>
  <c r="T1373" i="1"/>
  <c r="U1373" i="1"/>
  <c r="V1373" i="1"/>
  <c r="W1373" i="1"/>
  <c r="X1373" i="1"/>
  <c r="Y1373" i="1"/>
  <c r="Z1373" i="1"/>
  <c r="AA1373" i="1"/>
  <c r="S1374" i="1"/>
  <c r="T1374" i="1"/>
  <c r="U1374" i="1"/>
  <c r="V1374" i="1"/>
  <c r="W1374" i="1"/>
  <c r="X1374" i="1"/>
  <c r="Y1374" i="1"/>
  <c r="Z1374" i="1"/>
  <c r="AA1374" i="1"/>
  <c r="S1375" i="1"/>
  <c r="T1375" i="1"/>
  <c r="U1375" i="1"/>
  <c r="V1375" i="1"/>
  <c r="W1375" i="1"/>
  <c r="X1375" i="1"/>
  <c r="Y1375" i="1"/>
  <c r="Z1375" i="1"/>
  <c r="AA1375" i="1"/>
  <c r="S1376" i="1"/>
  <c r="T1376" i="1"/>
  <c r="U1376" i="1"/>
  <c r="V1376" i="1"/>
  <c r="W1376" i="1"/>
  <c r="X1376" i="1"/>
  <c r="Y1376" i="1"/>
  <c r="Z1376" i="1"/>
  <c r="AA1376" i="1"/>
  <c r="S1377" i="1"/>
  <c r="T1377" i="1"/>
  <c r="U1377" i="1"/>
  <c r="V1377" i="1"/>
  <c r="W1377" i="1"/>
  <c r="X1377" i="1"/>
  <c r="Y1377" i="1"/>
  <c r="Z1377" i="1"/>
  <c r="AA1377" i="1"/>
  <c r="S1378" i="1"/>
  <c r="T1378" i="1"/>
  <c r="U1378" i="1"/>
  <c r="V1378" i="1"/>
  <c r="W1378" i="1"/>
  <c r="X1378" i="1"/>
  <c r="Y1378" i="1"/>
  <c r="Z1378" i="1"/>
  <c r="AA1378" i="1"/>
  <c r="S1379" i="1"/>
  <c r="T1379" i="1"/>
  <c r="U1379" i="1"/>
  <c r="V1379" i="1"/>
  <c r="W1379" i="1"/>
  <c r="X1379" i="1"/>
  <c r="Y1379" i="1"/>
  <c r="Z1379" i="1"/>
  <c r="AA1379" i="1"/>
  <c r="S1380" i="1"/>
  <c r="T1380" i="1"/>
  <c r="U1380" i="1"/>
  <c r="V1380" i="1"/>
  <c r="W1380" i="1"/>
  <c r="X1380" i="1"/>
  <c r="Y1380" i="1"/>
  <c r="Z1380" i="1"/>
  <c r="AA1380" i="1"/>
  <c r="S1381" i="1"/>
  <c r="T1381" i="1"/>
  <c r="U1381" i="1"/>
  <c r="V1381" i="1"/>
  <c r="W1381" i="1"/>
  <c r="X1381" i="1"/>
  <c r="Y1381" i="1"/>
  <c r="Z1381" i="1"/>
  <c r="AA1381" i="1"/>
  <c r="S1382" i="1"/>
  <c r="T1382" i="1"/>
  <c r="U1382" i="1"/>
  <c r="V1382" i="1"/>
  <c r="W1382" i="1"/>
  <c r="X1382" i="1"/>
  <c r="Y1382" i="1"/>
  <c r="Z1382" i="1"/>
  <c r="AA1382" i="1"/>
  <c r="S1383" i="1"/>
  <c r="T1383" i="1"/>
  <c r="U1383" i="1"/>
  <c r="V1383" i="1"/>
  <c r="W1383" i="1"/>
  <c r="X1383" i="1"/>
  <c r="Y1383" i="1"/>
  <c r="Z1383" i="1"/>
  <c r="AA1383" i="1"/>
  <c r="S1384" i="1"/>
  <c r="T1384" i="1"/>
  <c r="U1384" i="1"/>
  <c r="V1384" i="1"/>
  <c r="W1384" i="1"/>
  <c r="X1384" i="1"/>
  <c r="Y1384" i="1"/>
  <c r="Z1384" i="1"/>
  <c r="AA1384" i="1"/>
  <c r="S1385" i="1"/>
  <c r="T1385" i="1"/>
  <c r="U1385" i="1"/>
  <c r="V1385" i="1"/>
  <c r="W1385" i="1"/>
  <c r="X1385" i="1"/>
  <c r="Y1385" i="1"/>
  <c r="Z1385" i="1"/>
  <c r="AA1385" i="1"/>
  <c r="S1386" i="1"/>
  <c r="T1386" i="1"/>
  <c r="U1386" i="1"/>
  <c r="V1386" i="1"/>
  <c r="W1386" i="1"/>
  <c r="X1386" i="1"/>
  <c r="Y1386" i="1"/>
  <c r="Z1386" i="1"/>
  <c r="AA1386" i="1"/>
  <c r="S1387" i="1"/>
  <c r="T1387" i="1"/>
  <c r="U1387" i="1"/>
  <c r="V1387" i="1"/>
  <c r="W1387" i="1"/>
  <c r="X1387" i="1"/>
  <c r="Y1387" i="1"/>
  <c r="Z1387" i="1"/>
  <c r="AA1387" i="1"/>
  <c r="S1388" i="1"/>
  <c r="T1388" i="1"/>
  <c r="U1388" i="1"/>
  <c r="V1388" i="1"/>
  <c r="W1388" i="1"/>
  <c r="X1388" i="1"/>
  <c r="Y1388" i="1"/>
  <c r="Z1388" i="1"/>
  <c r="AA1388" i="1"/>
  <c r="S1389" i="1"/>
  <c r="T1389" i="1"/>
  <c r="U1389" i="1"/>
  <c r="V1389" i="1"/>
  <c r="W1389" i="1"/>
  <c r="X1389" i="1"/>
  <c r="Y1389" i="1"/>
  <c r="Z1389" i="1"/>
  <c r="AA1389" i="1"/>
  <c r="S1390" i="1"/>
  <c r="T1390" i="1"/>
  <c r="U1390" i="1"/>
  <c r="V1390" i="1"/>
  <c r="W1390" i="1"/>
  <c r="X1390" i="1"/>
  <c r="Y1390" i="1"/>
  <c r="Z1390" i="1"/>
  <c r="AA1390" i="1"/>
  <c r="S1391" i="1"/>
  <c r="T1391" i="1"/>
  <c r="U1391" i="1"/>
  <c r="V1391" i="1"/>
  <c r="W1391" i="1"/>
  <c r="X1391" i="1"/>
  <c r="Y1391" i="1"/>
  <c r="Z1391" i="1"/>
  <c r="AA1391" i="1"/>
  <c r="S1392" i="1"/>
  <c r="T1392" i="1"/>
  <c r="U1392" i="1"/>
  <c r="V1392" i="1"/>
  <c r="W1392" i="1"/>
  <c r="X1392" i="1"/>
  <c r="Y1392" i="1"/>
  <c r="Z1392" i="1"/>
  <c r="AA1392" i="1"/>
  <c r="S1393" i="1"/>
  <c r="T1393" i="1"/>
  <c r="U1393" i="1"/>
  <c r="V1393" i="1"/>
  <c r="W1393" i="1"/>
  <c r="X1393" i="1"/>
  <c r="Y1393" i="1"/>
  <c r="Z1393" i="1"/>
  <c r="AA1393" i="1"/>
  <c r="S1394" i="1"/>
  <c r="T1394" i="1"/>
  <c r="U1394" i="1"/>
  <c r="V1394" i="1"/>
  <c r="W1394" i="1"/>
  <c r="X1394" i="1"/>
  <c r="Y1394" i="1"/>
  <c r="Z1394" i="1"/>
  <c r="AA1394" i="1"/>
  <c r="S1395" i="1"/>
  <c r="T1395" i="1"/>
  <c r="U1395" i="1"/>
  <c r="V1395" i="1"/>
  <c r="W1395" i="1"/>
  <c r="X1395" i="1"/>
  <c r="Y1395" i="1"/>
  <c r="Z1395" i="1"/>
  <c r="AA1395" i="1"/>
  <c r="S1396" i="1"/>
  <c r="T1396" i="1"/>
  <c r="U1396" i="1"/>
  <c r="V1396" i="1"/>
  <c r="W1396" i="1"/>
  <c r="X1396" i="1"/>
  <c r="Y1396" i="1"/>
  <c r="Z1396" i="1"/>
  <c r="AA1396" i="1"/>
  <c r="S1397" i="1"/>
  <c r="T1397" i="1"/>
  <c r="U1397" i="1"/>
  <c r="V1397" i="1"/>
  <c r="W1397" i="1"/>
  <c r="X1397" i="1"/>
  <c r="Y1397" i="1"/>
  <c r="Z1397" i="1"/>
  <c r="AA1397" i="1"/>
  <c r="S1398" i="1"/>
  <c r="T1398" i="1"/>
  <c r="U1398" i="1"/>
  <c r="V1398" i="1"/>
  <c r="W1398" i="1"/>
  <c r="X1398" i="1"/>
  <c r="Y1398" i="1"/>
  <c r="Z1398" i="1"/>
  <c r="AA1398" i="1"/>
  <c r="S1399" i="1"/>
  <c r="T1399" i="1"/>
  <c r="U1399" i="1"/>
  <c r="V1399" i="1"/>
  <c r="W1399" i="1"/>
  <c r="X1399" i="1"/>
  <c r="Y1399" i="1"/>
  <c r="Z1399" i="1"/>
  <c r="AA1399" i="1"/>
  <c r="S1400" i="1"/>
  <c r="T1400" i="1"/>
  <c r="U1400" i="1"/>
  <c r="V1400" i="1"/>
  <c r="W1400" i="1"/>
  <c r="X1400" i="1"/>
  <c r="Y1400" i="1"/>
  <c r="Z1400" i="1"/>
  <c r="AA1400" i="1"/>
  <c r="S1401" i="1"/>
  <c r="T1401" i="1"/>
  <c r="U1401" i="1"/>
  <c r="V1401" i="1"/>
  <c r="W1401" i="1"/>
  <c r="X1401" i="1"/>
  <c r="Y1401" i="1"/>
  <c r="Z1401" i="1"/>
  <c r="AA1401" i="1"/>
  <c r="S1402" i="1"/>
  <c r="T1402" i="1"/>
  <c r="U1402" i="1"/>
  <c r="V1402" i="1"/>
  <c r="W1402" i="1"/>
  <c r="X1402" i="1"/>
  <c r="Y1402" i="1"/>
  <c r="Z1402" i="1"/>
  <c r="AA1402" i="1"/>
  <c r="S1403" i="1"/>
  <c r="T1403" i="1"/>
  <c r="U1403" i="1"/>
  <c r="V1403" i="1"/>
  <c r="W1403" i="1"/>
  <c r="X1403" i="1"/>
  <c r="Y1403" i="1"/>
  <c r="Z1403" i="1"/>
  <c r="AA1403" i="1"/>
  <c r="S1404" i="1"/>
  <c r="T1404" i="1"/>
  <c r="U1404" i="1"/>
  <c r="V1404" i="1"/>
  <c r="W1404" i="1"/>
  <c r="X1404" i="1"/>
  <c r="Y1404" i="1"/>
  <c r="Z1404" i="1"/>
  <c r="AA1404" i="1"/>
  <c r="S1405" i="1"/>
  <c r="T1405" i="1"/>
  <c r="U1405" i="1"/>
  <c r="V1405" i="1"/>
  <c r="W1405" i="1"/>
  <c r="X1405" i="1"/>
  <c r="Y1405" i="1"/>
  <c r="Z1405" i="1"/>
  <c r="AA1405" i="1"/>
  <c r="AB280" i="1"/>
  <c r="AC1405" i="1"/>
  <c r="AC1404" i="1"/>
  <c r="AC1403" i="1"/>
  <c r="AC1402" i="1"/>
  <c r="AC1401" i="1"/>
  <c r="AC1400" i="1"/>
  <c r="AC1399" i="1"/>
  <c r="AC1398" i="1"/>
  <c r="AC1397" i="1"/>
  <c r="AC1396" i="1"/>
  <c r="AC1395" i="1"/>
  <c r="AC1394" i="1"/>
  <c r="AC1393" i="1"/>
  <c r="AC1392" i="1"/>
  <c r="AC1391" i="1"/>
  <c r="AC1390" i="1"/>
  <c r="AC1389" i="1"/>
  <c r="AC1388" i="1"/>
  <c r="AC1387" i="1"/>
  <c r="AC1386" i="1"/>
  <c r="AC1385" i="1"/>
  <c r="AC1384" i="1"/>
  <c r="AC1383" i="1"/>
  <c r="AC1382" i="1"/>
  <c r="AC1381" i="1"/>
  <c r="AC1380" i="1"/>
  <c r="AC1379" i="1"/>
  <c r="AC1378" i="1"/>
  <c r="AC1377" i="1"/>
  <c r="AC1376" i="1"/>
  <c r="AC1375" i="1"/>
  <c r="AC1374" i="1"/>
  <c r="AC1373" i="1"/>
  <c r="AC1372" i="1"/>
  <c r="AC1371" i="1"/>
  <c r="AC1370" i="1"/>
  <c r="AC1369" i="1"/>
  <c r="AC1368" i="1"/>
  <c r="AC1367" i="1"/>
  <c r="AC1366" i="1"/>
  <c r="AC1365" i="1"/>
  <c r="AC1364" i="1"/>
  <c r="AC1363" i="1"/>
  <c r="AC1362" i="1"/>
  <c r="AC1361" i="1"/>
  <c r="AC1360" i="1"/>
  <c r="AC1359" i="1"/>
  <c r="AC1358" i="1"/>
  <c r="AC1357" i="1"/>
  <c r="AC1356" i="1"/>
  <c r="AC1355" i="1"/>
  <c r="AC1354" i="1"/>
  <c r="AC1353" i="1"/>
  <c r="AC1352" i="1"/>
  <c r="AC1351" i="1"/>
  <c r="AC1350" i="1"/>
  <c r="AC1349" i="1"/>
  <c r="AC1348" i="1"/>
  <c r="AC1347" i="1"/>
  <c r="AC1346" i="1"/>
  <c r="AC1345" i="1"/>
  <c r="AC1344" i="1"/>
  <c r="AC1343" i="1"/>
  <c r="AC1342" i="1"/>
  <c r="AC1341" i="1"/>
  <c r="AC1340" i="1"/>
  <c r="AC1339" i="1"/>
  <c r="AC1338" i="1"/>
  <c r="AC1337" i="1"/>
  <c r="AC1336" i="1"/>
  <c r="AC1335" i="1"/>
  <c r="AC1334" i="1"/>
  <c r="AC1333" i="1"/>
  <c r="AC1332" i="1"/>
  <c r="AC1331" i="1"/>
  <c r="AC1330" i="1"/>
  <c r="AC1329" i="1"/>
  <c r="AC1328" i="1"/>
  <c r="AC1327" i="1"/>
  <c r="AC1326" i="1"/>
  <c r="AC1325" i="1"/>
  <c r="AC1324" i="1"/>
  <c r="AC1323" i="1"/>
  <c r="AC1322" i="1"/>
  <c r="AC1321" i="1"/>
  <c r="AC1320" i="1"/>
  <c r="AC1319" i="1"/>
  <c r="AC1318" i="1"/>
  <c r="AC1317" i="1"/>
  <c r="AC1316" i="1"/>
  <c r="AC1315" i="1"/>
  <c r="AC1314" i="1"/>
  <c r="AC1313" i="1"/>
  <c r="AC1312" i="1"/>
  <c r="AC1311" i="1"/>
  <c r="AC1310" i="1"/>
  <c r="AC1309" i="1"/>
  <c r="AC1308" i="1"/>
  <c r="AC1307" i="1"/>
  <c r="AC1306" i="1"/>
  <c r="AC1305" i="1"/>
  <c r="AC1304" i="1"/>
  <c r="AC1303" i="1"/>
  <c r="AC1302" i="1"/>
  <c r="AC1301" i="1"/>
  <c r="AC1300" i="1"/>
  <c r="AC1299" i="1"/>
  <c r="AC1298" i="1"/>
  <c r="AC1297" i="1"/>
  <c r="AC1296" i="1"/>
  <c r="AC1295" i="1"/>
  <c r="AC1294" i="1"/>
  <c r="AC1293" i="1"/>
  <c r="AC1292" i="1"/>
  <c r="AC1291" i="1"/>
  <c r="AC1290" i="1"/>
  <c r="AC1289" i="1"/>
  <c r="AC1288" i="1"/>
  <c r="AC1287" i="1"/>
  <c r="AC1286" i="1"/>
  <c r="AC1285" i="1"/>
  <c r="AC1284" i="1"/>
  <c r="AC1283" i="1"/>
  <c r="AC1282" i="1"/>
  <c r="AC1281" i="1"/>
  <c r="AC1280" i="1"/>
  <c r="AC1279" i="1"/>
  <c r="AC1278" i="1"/>
  <c r="AC1277" i="1"/>
  <c r="AC1276" i="1"/>
  <c r="AC1275" i="1"/>
  <c r="AC1274" i="1"/>
  <c r="AC1273" i="1"/>
  <c r="AC1272" i="1"/>
  <c r="AC1271" i="1"/>
  <c r="AC1270" i="1"/>
  <c r="AC1269" i="1"/>
  <c r="AC1268" i="1"/>
  <c r="AC1267" i="1"/>
  <c r="AC1266" i="1"/>
  <c r="AC1265" i="1"/>
  <c r="AC1264" i="1"/>
  <c r="AC1263" i="1"/>
  <c r="AC1262" i="1"/>
  <c r="AC1261" i="1"/>
  <c r="AC1260" i="1"/>
  <c r="AC1259" i="1"/>
  <c r="AC1258" i="1"/>
  <c r="AC1257" i="1"/>
  <c r="AC1256" i="1"/>
  <c r="AC1255" i="1"/>
  <c r="AC1254" i="1"/>
  <c r="AC1253" i="1"/>
  <c r="AC1252" i="1"/>
  <c r="AC1251" i="1"/>
  <c r="AC1250" i="1"/>
  <c r="AC1249" i="1"/>
  <c r="AC1248" i="1"/>
  <c r="AC1247" i="1"/>
  <c r="AC1246" i="1"/>
  <c r="AC1245" i="1"/>
  <c r="AC1244" i="1"/>
  <c r="AC1243" i="1"/>
  <c r="AC1242" i="1"/>
  <c r="AC1241" i="1"/>
  <c r="AC1240" i="1"/>
  <c r="AC1239" i="1"/>
  <c r="AC1238" i="1"/>
  <c r="AC1237" i="1"/>
  <c r="AC1236" i="1"/>
  <c r="AC1235" i="1"/>
  <c r="AC1234" i="1"/>
  <c r="AC1233" i="1"/>
  <c r="AC1232" i="1"/>
  <c r="AC1231" i="1"/>
  <c r="AC1230" i="1"/>
  <c r="AC1229" i="1"/>
  <c r="AC1228" i="1"/>
  <c r="AC1227" i="1"/>
  <c r="AC1226" i="1"/>
  <c r="AC1225" i="1"/>
  <c r="AC1224" i="1"/>
  <c r="AC1223" i="1"/>
  <c r="AC1222" i="1"/>
  <c r="AC1221" i="1"/>
  <c r="AC1220" i="1"/>
  <c r="AC1219" i="1"/>
  <c r="AC1218" i="1"/>
  <c r="AC1217" i="1"/>
  <c r="AC1216" i="1"/>
  <c r="AC1215" i="1"/>
  <c r="AC1214" i="1"/>
  <c r="AC1213" i="1"/>
  <c r="AC1212" i="1"/>
  <c r="AC1211" i="1"/>
  <c r="AC1210" i="1"/>
  <c r="AC1209" i="1"/>
  <c r="AC1208" i="1"/>
  <c r="AC1207" i="1"/>
  <c r="AC1206" i="1"/>
  <c r="AC1205" i="1"/>
  <c r="AC1204" i="1"/>
  <c r="AC1203" i="1"/>
  <c r="AC1202" i="1"/>
  <c r="AC1201" i="1"/>
  <c r="AC1200" i="1"/>
  <c r="AC1199" i="1"/>
  <c r="AC1198" i="1"/>
  <c r="AC1197" i="1"/>
  <c r="AC1196" i="1"/>
  <c r="AC1195" i="1"/>
  <c r="AC1194" i="1"/>
  <c r="AC1193" i="1"/>
  <c r="AC1192" i="1"/>
  <c r="AC1191" i="1"/>
  <c r="AC1190" i="1"/>
  <c r="AC1189" i="1"/>
  <c r="AC1188" i="1"/>
  <c r="AC1187" i="1"/>
  <c r="AC1186" i="1"/>
  <c r="AC1185" i="1"/>
  <c r="AC1184" i="1"/>
  <c r="AC1183" i="1"/>
  <c r="AC1182" i="1"/>
  <c r="AC1181" i="1"/>
  <c r="AC1180" i="1"/>
  <c r="AC1179" i="1"/>
  <c r="AC1178" i="1"/>
  <c r="AC1177" i="1"/>
  <c r="AC1176" i="1"/>
  <c r="AC1175" i="1"/>
  <c r="AC1174" i="1"/>
  <c r="AC1173" i="1"/>
  <c r="AC1172" i="1"/>
  <c r="AC1171" i="1"/>
  <c r="AC1170" i="1"/>
  <c r="AC1169" i="1"/>
  <c r="AC1168" i="1"/>
  <c r="AC1167" i="1"/>
  <c r="AC1166" i="1"/>
  <c r="AC1165" i="1"/>
  <c r="AC1164" i="1"/>
  <c r="AC1163" i="1"/>
  <c r="AC1162" i="1"/>
  <c r="AC1161" i="1"/>
  <c r="AC1160" i="1"/>
  <c r="AC1159" i="1"/>
  <c r="AC1158" i="1"/>
  <c r="AC1157" i="1"/>
  <c r="AC1156" i="1"/>
  <c r="AC1155" i="1"/>
  <c r="AC1154" i="1"/>
  <c r="AC1153" i="1"/>
  <c r="AC1152" i="1"/>
  <c r="AC1151" i="1"/>
  <c r="AC1150" i="1"/>
  <c r="AC1149" i="1"/>
  <c r="AC1148" i="1"/>
  <c r="AC1147" i="1"/>
  <c r="AC1146" i="1"/>
  <c r="AC1145" i="1"/>
  <c r="AC1144" i="1"/>
  <c r="AC1143" i="1"/>
  <c r="AC1142" i="1"/>
  <c r="AC1141" i="1"/>
  <c r="AC1140" i="1"/>
  <c r="AC1139" i="1"/>
  <c r="AC1138" i="1"/>
  <c r="AC1137" i="1"/>
  <c r="AC1136" i="1"/>
  <c r="AC1135" i="1"/>
  <c r="AC1134" i="1"/>
  <c r="AC1133" i="1"/>
  <c r="AC1132" i="1"/>
  <c r="AC1131" i="1"/>
  <c r="AC1130" i="1"/>
  <c r="AC1129" i="1"/>
  <c r="AC1128" i="1"/>
  <c r="AC1127" i="1"/>
  <c r="AC1126" i="1"/>
  <c r="AC1125" i="1"/>
  <c r="AC1124" i="1"/>
  <c r="AC1123" i="1"/>
  <c r="AC1122" i="1"/>
  <c r="AC1121" i="1"/>
  <c r="AC1120" i="1"/>
  <c r="AC1119" i="1"/>
  <c r="AC1118" i="1"/>
  <c r="AC1117" i="1"/>
  <c r="AC1116" i="1"/>
  <c r="AC1115" i="1"/>
  <c r="AC1114" i="1"/>
  <c r="AC1113" i="1"/>
  <c r="AC1112" i="1"/>
  <c r="AC1111" i="1"/>
  <c r="AC1110" i="1"/>
  <c r="AC1109" i="1"/>
  <c r="AC1108" i="1"/>
  <c r="AC1107" i="1"/>
  <c r="AC1106" i="1"/>
  <c r="AC1105" i="1"/>
  <c r="AC1104" i="1"/>
  <c r="AC1103" i="1"/>
  <c r="AC1102" i="1"/>
  <c r="AC1101" i="1"/>
  <c r="AC1100" i="1"/>
  <c r="AC1099" i="1"/>
  <c r="AC1098" i="1"/>
  <c r="AC1097" i="1"/>
  <c r="AC1096" i="1"/>
  <c r="AC1095" i="1"/>
  <c r="AC1094" i="1"/>
  <c r="AC1093" i="1"/>
  <c r="AC1092" i="1"/>
  <c r="AC1091" i="1"/>
  <c r="AC1090" i="1"/>
  <c r="AC1089" i="1"/>
  <c r="AC1088" i="1"/>
  <c r="AC1087" i="1"/>
  <c r="AC1086" i="1"/>
  <c r="AC1085" i="1"/>
  <c r="AC1084" i="1"/>
  <c r="AC1083" i="1"/>
  <c r="AC1082" i="1"/>
  <c r="AC1081" i="1"/>
  <c r="AC1080" i="1"/>
  <c r="AC1079" i="1"/>
  <c r="AC1078" i="1"/>
  <c r="AC1077" i="1"/>
  <c r="AC1076" i="1"/>
  <c r="AC1075" i="1"/>
  <c r="AC1074" i="1"/>
  <c r="AC1073" i="1"/>
  <c r="AC1072" i="1"/>
  <c r="AC1071" i="1"/>
  <c r="AC1070" i="1"/>
  <c r="AC1069" i="1"/>
  <c r="AC1068" i="1"/>
  <c r="AC1067" i="1"/>
  <c r="AC1066" i="1"/>
  <c r="AC1065" i="1"/>
  <c r="AC1064" i="1"/>
  <c r="AC1063" i="1"/>
  <c r="AC1062" i="1"/>
  <c r="AC1061" i="1"/>
  <c r="AC1060" i="1"/>
  <c r="AC1059" i="1"/>
  <c r="AC1058" i="1"/>
  <c r="AC1057" i="1"/>
  <c r="AC1056" i="1"/>
  <c r="AC1055" i="1"/>
  <c r="AC1054" i="1"/>
  <c r="AC1053" i="1"/>
  <c r="AC1052" i="1"/>
  <c r="AC1051" i="1"/>
  <c r="AC1050" i="1"/>
  <c r="AC1049" i="1"/>
  <c r="AC1048" i="1"/>
  <c r="AC1047" i="1"/>
  <c r="AC1046" i="1"/>
  <c r="AC1045" i="1"/>
  <c r="AC1044" i="1"/>
  <c r="AC1043" i="1"/>
  <c r="AC1042" i="1"/>
  <c r="AC1041" i="1"/>
  <c r="AC1040" i="1"/>
  <c r="AC1039" i="1"/>
  <c r="AC1038" i="1"/>
  <c r="AC1037" i="1"/>
  <c r="AC1036" i="1"/>
  <c r="AC1035" i="1"/>
  <c r="AC1034" i="1"/>
  <c r="AC1033" i="1"/>
  <c r="AC1032" i="1"/>
  <c r="AC1031" i="1"/>
  <c r="AC1030" i="1"/>
  <c r="AC1029" i="1"/>
  <c r="AC1028" i="1"/>
  <c r="AC1027" i="1"/>
  <c r="AC1026" i="1"/>
  <c r="AC1025" i="1"/>
  <c r="AC1024" i="1"/>
  <c r="AC1023" i="1"/>
  <c r="AC1022" i="1"/>
  <c r="AC1021" i="1"/>
  <c r="AC1020" i="1"/>
  <c r="AC1019" i="1"/>
  <c r="AC1018" i="1"/>
  <c r="AC1017" i="1"/>
  <c r="AC1016" i="1"/>
  <c r="AC1015" i="1"/>
  <c r="AC1014" i="1"/>
  <c r="AC1013" i="1"/>
  <c r="AC1012" i="1"/>
  <c r="AC1011" i="1"/>
  <c r="AC1010" i="1"/>
  <c r="AC1009" i="1"/>
  <c r="AC1008" i="1"/>
  <c r="AC1007" i="1"/>
  <c r="AC1006" i="1"/>
  <c r="AC1005" i="1"/>
  <c r="AC1004" i="1"/>
  <c r="AC1003" i="1"/>
  <c r="AC1002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6" i="1"/>
  <c r="AC975" i="1"/>
  <c r="AC974" i="1"/>
  <c r="AC973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8" i="1"/>
  <c r="AC947" i="1"/>
  <c r="AC946" i="1"/>
  <c r="AC945" i="1"/>
  <c r="AC944" i="1"/>
  <c r="AC943" i="1"/>
  <c r="AC942" i="1"/>
  <c r="AC941" i="1"/>
  <c r="AC940" i="1"/>
  <c r="AC939" i="1"/>
  <c r="AC938" i="1"/>
  <c r="AC937" i="1"/>
  <c r="AC936" i="1"/>
  <c r="AC935" i="1"/>
  <c r="AC934" i="1"/>
  <c r="AC933" i="1"/>
  <c r="AC932" i="1"/>
  <c r="AC931" i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AC912" i="1"/>
  <c r="AC911" i="1"/>
  <c r="AC910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C845" i="1"/>
  <c r="AC844" i="1"/>
  <c r="AC843" i="1"/>
  <c r="AC842" i="1"/>
  <c r="AC841" i="1"/>
  <c r="AC840" i="1"/>
  <c r="AC839" i="1"/>
  <c r="AC838" i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C752" i="1"/>
  <c r="AC751" i="1"/>
  <c r="AC750" i="1"/>
  <c r="AC749" i="1"/>
  <c r="AC748" i="1"/>
  <c r="AC747" i="1"/>
  <c r="AC746" i="1"/>
  <c r="AC745" i="1"/>
  <c r="AC744" i="1"/>
  <c r="AC743" i="1"/>
  <c r="AC742" i="1"/>
  <c r="AC741" i="1"/>
  <c r="AC740" i="1"/>
  <c r="AC739" i="1"/>
  <c r="AC738" i="1"/>
  <c r="AC737" i="1"/>
  <c r="AC736" i="1"/>
  <c r="AC735" i="1"/>
  <c r="AC734" i="1"/>
  <c r="AC733" i="1"/>
  <c r="AC732" i="1"/>
  <c r="AC731" i="1"/>
  <c r="AC730" i="1"/>
  <c r="AC729" i="1"/>
  <c r="AC72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1" i="1"/>
  <c r="AC680" i="1"/>
  <c r="AC679" i="1"/>
  <c r="AC678" i="1"/>
  <c r="AC677" i="1"/>
  <c r="AC676" i="1"/>
  <c r="AC675" i="1"/>
  <c r="AC674" i="1"/>
  <c r="AC673" i="1"/>
  <c r="AC672" i="1"/>
  <c r="AC671" i="1"/>
  <c r="AC670" i="1"/>
  <c r="AC669" i="1"/>
  <c r="AC668" i="1"/>
  <c r="AC667" i="1"/>
  <c r="AC666" i="1"/>
  <c r="AC665" i="1"/>
  <c r="AC664" i="1"/>
  <c r="AC663" i="1"/>
  <c r="AC662" i="1"/>
  <c r="AC661" i="1"/>
  <c r="AC660" i="1"/>
  <c r="AC659" i="1"/>
  <c r="AC658" i="1"/>
  <c r="AC657" i="1"/>
  <c r="AC656" i="1"/>
  <c r="AC655" i="1"/>
  <c r="AC654" i="1"/>
  <c r="AC653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66" i="1"/>
  <c r="AC565" i="1"/>
  <c r="AC564" i="1"/>
  <c r="AC563" i="1"/>
  <c r="AC562" i="1"/>
  <c r="AC561" i="1"/>
  <c r="AC560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504" i="1"/>
  <c r="AC503" i="1"/>
  <c r="AC502" i="1"/>
  <c r="AC501" i="1"/>
  <c r="AC500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79" i="1"/>
  <c r="AC478" i="1"/>
  <c r="AC477" i="1"/>
  <c r="AC476" i="1"/>
  <c r="AC475" i="1"/>
  <c r="AC474" i="1"/>
  <c r="AC473" i="1"/>
  <c r="AC472" i="1"/>
  <c r="AC471" i="1"/>
  <c r="AC470" i="1"/>
  <c r="AC469" i="1"/>
  <c r="AC468" i="1"/>
  <c r="AC467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80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27" i="1"/>
  <c r="AD28" i="1"/>
  <c r="AD29" i="1"/>
  <c r="AD30" i="1"/>
  <c r="AD31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" i="1"/>
  <c r="AB22" i="1"/>
  <c r="AB417" i="1"/>
  <c r="AB44" i="1"/>
  <c r="AB64" i="1"/>
  <c r="AB557" i="1"/>
  <c r="AB163" i="1"/>
  <c r="AB483" i="1"/>
  <c r="AB56" i="1"/>
  <c r="AB874" i="1"/>
  <c r="AB484" i="1"/>
  <c r="AB418" i="1"/>
  <c r="AB1251" i="1"/>
  <c r="AB281" i="1"/>
  <c r="AB282" i="1"/>
  <c r="AB1369" i="1"/>
  <c r="AB1045" i="1"/>
  <c r="AB201" i="1"/>
  <c r="AB164" i="1"/>
  <c r="AB1370" i="1"/>
  <c r="AB970" i="1"/>
  <c r="AB327" i="1"/>
  <c r="AB696" i="1"/>
  <c r="AB65" i="1"/>
  <c r="AB624" i="1"/>
  <c r="AB625" i="1"/>
  <c r="AB236" i="1"/>
  <c r="AB875" i="1"/>
  <c r="AB876" i="1"/>
  <c r="AB1046" i="1"/>
  <c r="AB237" i="1"/>
  <c r="AB1047" i="1"/>
  <c r="AB45" i="1"/>
  <c r="AB781" i="1"/>
  <c r="AB368" i="1"/>
  <c r="AB102" i="1"/>
  <c r="AB419" i="1"/>
  <c r="AB133" i="1"/>
  <c r="AB1196" i="1"/>
  <c r="AB626" i="1"/>
  <c r="AB328" i="1"/>
  <c r="AB782" i="1"/>
  <c r="AB1048" i="1"/>
  <c r="AB1049" i="1"/>
  <c r="AB877" i="1"/>
  <c r="AB783" i="1"/>
  <c r="AB103" i="1"/>
  <c r="AB784" i="1"/>
  <c r="AB1125" i="1"/>
  <c r="AB878" i="1"/>
  <c r="AB879" i="1"/>
  <c r="AB1050" i="1"/>
  <c r="AB165" i="1"/>
  <c r="AB785" i="1"/>
  <c r="AB880" i="1"/>
  <c r="AB971" i="1"/>
  <c r="AB786" i="1"/>
  <c r="AB283" i="1"/>
  <c r="AB1371" i="1"/>
  <c r="AB1197" i="1"/>
  <c r="AB104" i="1"/>
  <c r="AB105" i="1"/>
  <c r="AB627" i="1"/>
  <c r="AB329" i="1"/>
  <c r="AB787" i="1"/>
  <c r="AB330" i="1"/>
  <c r="AB369" i="1"/>
  <c r="AB66" i="1"/>
  <c r="AB788" i="1"/>
  <c r="AB789" i="1"/>
  <c r="AB134" i="1"/>
  <c r="AB1340" i="1"/>
  <c r="AB558" i="1"/>
  <c r="AB1252" i="1"/>
  <c r="AB1198" i="1"/>
  <c r="AB881" i="1"/>
  <c r="AB35" i="1"/>
  <c r="AB1051" i="1"/>
  <c r="AB238" i="1"/>
  <c r="AB284" i="1"/>
  <c r="AB1372" i="1"/>
  <c r="AB972" i="1"/>
  <c r="AB559" i="1"/>
  <c r="AB973" i="1"/>
  <c r="AB882" i="1"/>
  <c r="AB697" i="1"/>
  <c r="AB135" i="1"/>
  <c r="AB106" i="1"/>
  <c r="AB166" i="1"/>
  <c r="AB331" i="1"/>
  <c r="AB107" i="1"/>
  <c r="AB1126" i="1"/>
  <c r="AB560" i="1"/>
  <c r="AB1199" i="1"/>
  <c r="AB1373" i="1"/>
  <c r="AB29" i="1"/>
  <c r="AB420" i="1"/>
  <c r="AB561" i="1"/>
  <c r="AB285" i="1"/>
  <c r="AB790" i="1"/>
  <c r="AB421" i="1"/>
  <c r="AB9" i="1"/>
  <c r="AB30" i="1"/>
  <c r="AB562" i="1"/>
  <c r="AB1253" i="1"/>
  <c r="AB1306" i="1"/>
  <c r="AB791" i="1"/>
  <c r="AB136" i="1"/>
  <c r="AB1254" i="1"/>
  <c r="AB698" i="1"/>
  <c r="AB108" i="1"/>
  <c r="AB370" i="1"/>
  <c r="AB1374" i="1"/>
  <c r="AB1127" i="1"/>
  <c r="AB167" i="1"/>
  <c r="AB485" i="1"/>
  <c r="AB1128" i="1"/>
  <c r="AB1375" i="1"/>
  <c r="AB371" i="1"/>
  <c r="AB792" i="1"/>
  <c r="AB109" i="1"/>
  <c r="AB1129" i="1"/>
  <c r="AB286" i="1"/>
  <c r="AB1130" i="1"/>
  <c r="AB974" i="1"/>
  <c r="AB563" i="1"/>
  <c r="AB1376" i="1"/>
  <c r="AB1131" i="1"/>
  <c r="AB372" i="1"/>
  <c r="AB486" i="1"/>
  <c r="AB36" i="1"/>
  <c r="AB422" i="1"/>
  <c r="AB1255" i="1"/>
  <c r="AB110" i="1"/>
  <c r="AB793" i="1"/>
  <c r="AB975" i="1"/>
  <c r="AB883" i="1"/>
  <c r="AB1052" i="1"/>
  <c r="AB111" i="1"/>
  <c r="AB67" i="1"/>
  <c r="AB628" i="1"/>
  <c r="AB794" i="1"/>
  <c r="AB423" i="1"/>
  <c r="AB487" i="1"/>
  <c r="AB629" i="1"/>
  <c r="AB884" i="1"/>
  <c r="AB1256" i="1"/>
  <c r="AB373" i="1"/>
  <c r="AB1307" i="1"/>
  <c r="AB37" i="1"/>
  <c r="AB699" i="1"/>
  <c r="AB1341" i="1"/>
  <c r="AB564" i="1"/>
  <c r="AB202" i="1"/>
  <c r="AB1257" i="1"/>
  <c r="AB1053" i="1"/>
  <c r="AB700" i="1"/>
  <c r="AB976" i="1"/>
  <c r="AB977" i="1"/>
  <c r="AB1258" i="1"/>
  <c r="AB565" i="1"/>
  <c r="AB424" i="1"/>
  <c r="AB425" i="1"/>
  <c r="AB374" i="1"/>
  <c r="AB885" i="1"/>
  <c r="AB795" i="1"/>
  <c r="AB566" i="1"/>
  <c r="AB1132" i="1"/>
  <c r="AB978" i="1"/>
  <c r="AB488" i="1"/>
  <c r="AB701" i="1"/>
  <c r="AB979" i="1"/>
  <c r="AB489" i="1"/>
  <c r="AB137" i="1"/>
  <c r="AB796" i="1"/>
  <c r="AB239" i="1"/>
  <c r="AB1259" i="1"/>
  <c r="AB112" i="1"/>
  <c r="AB332" i="1"/>
  <c r="AB630" i="1"/>
  <c r="AB886" i="1"/>
  <c r="AB1377" i="1"/>
  <c r="AB887" i="1"/>
  <c r="AB702" i="1"/>
  <c r="AB203" i="1"/>
  <c r="AB797" i="1"/>
  <c r="AB426" i="1"/>
  <c r="AB86" i="1"/>
  <c r="AB333" i="1"/>
  <c r="AB204" i="1"/>
  <c r="AB1378" i="1"/>
  <c r="AB240" i="1"/>
  <c r="AB1133" i="1"/>
  <c r="AB427" i="1"/>
  <c r="AB1134" i="1"/>
  <c r="AB334" i="1"/>
  <c r="AB205" i="1"/>
  <c r="AB206" i="1"/>
  <c r="AB1054" i="1"/>
  <c r="AB138" i="1"/>
  <c r="AB888" i="1"/>
  <c r="AB490" i="1"/>
  <c r="AB113" i="1"/>
  <c r="AB139" i="1"/>
  <c r="AB491" i="1"/>
  <c r="AB889" i="1"/>
  <c r="AB140" i="1"/>
  <c r="AB287" i="1"/>
  <c r="AB631" i="1"/>
  <c r="AB798" i="1"/>
  <c r="AB207" i="1"/>
  <c r="AB428" i="1"/>
  <c r="AB567" i="1"/>
  <c r="AB1260" i="1"/>
  <c r="AB1200" i="1"/>
  <c r="AB288" i="1"/>
  <c r="AB632" i="1"/>
  <c r="AB980" i="1"/>
  <c r="AB168" i="1"/>
  <c r="AB981" i="1"/>
  <c r="AB335" i="1"/>
  <c r="AB241" i="1"/>
  <c r="AB492" i="1"/>
  <c r="AB1261" i="1"/>
  <c r="AB633" i="1"/>
  <c r="AB890" i="1"/>
  <c r="AB1055" i="1"/>
  <c r="AB703" i="1"/>
  <c r="AB1201" i="1"/>
  <c r="AB1202" i="1"/>
  <c r="AB704" i="1"/>
  <c r="AB891" i="1"/>
  <c r="AB799" i="1"/>
  <c r="AB1308" i="1"/>
  <c r="AB800" i="1"/>
  <c r="AB568" i="1"/>
  <c r="AB1056" i="1"/>
  <c r="AB982" i="1"/>
  <c r="AB289" i="1"/>
  <c r="AB1057" i="1"/>
  <c r="AB1058" i="1"/>
  <c r="AB801" i="1"/>
  <c r="AB892" i="1"/>
  <c r="AB336" i="1"/>
  <c r="AB1342" i="1"/>
  <c r="AB31" i="1"/>
  <c r="AB290" i="1"/>
  <c r="AB634" i="1"/>
  <c r="AB23" i="1"/>
  <c r="AB1135" i="1"/>
  <c r="AB802" i="1"/>
  <c r="AB68" i="1"/>
  <c r="AB569" i="1"/>
  <c r="AB983" i="1"/>
  <c r="AB291" i="1"/>
  <c r="AB1203" i="1"/>
  <c r="AB705" i="1"/>
  <c r="AB706" i="1"/>
  <c r="AB493" i="1"/>
  <c r="AB1379" i="1"/>
  <c r="AB242" i="1"/>
  <c r="AB707" i="1"/>
  <c r="AB494" i="1"/>
  <c r="AB495" i="1"/>
  <c r="AB893" i="1"/>
  <c r="AB1380" i="1"/>
  <c r="AB894" i="1"/>
  <c r="AB1204" i="1"/>
  <c r="AB69" i="1"/>
  <c r="AB635" i="1"/>
  <c r="AB803" i="1"/>
  <c r="AB895" i="1"/>
  <c r="AB1309" i="1"/>
  <c r="AB1262" i="1"/>
  <c r="AB804" i="1"/>
  <c r="AB51" i="1"/>
  <c r="AB169" i="1"/>
  <c r="AB1136" i="1"/>
  <c r="AB375" i="1"/>
  <c r="AB70" i="1"/>
  <c r="AB496" i="1"/>
  <c r="AB429" i="1"/>
  <c r="AB896" i="1"/>
  <c r="AB337" i="1"/>
  <c r="AB984" i="1"/>
  <c r="AB1059" i="1"/>
  <c r="AB570" i="1"/>
  <c r="AB243" i="1"/>
  <c r="AB708" i="1"/>
  <c r="AB71" i="1"/>
  <c r="AB636" i="1"/>
  <c r="AB637" i="1"/>
  <c r="AB170" i="1"/>
  <c r="AB985" i="1"/>
  <c r="AB1060" i="1"/>
  <c r="AB141" i="1"/>
  <c r="AB1343" i="1"/>
  <c r="AB1344" i="1"/>
  <c r="AB2" i="1"/>
  <c r="AB986" i="1"/>
  <c r="AB430" i="1"/>
  <c r="AB244" i="1"/>
  <c r="AB1061" i="1"/>
  <c r="AB709" i="1"/>
  <c r="AB292" i="1"/>
  <c r="AB897" i="1"/>
  <c r="AB376" i="1"/>
  <c r="AB1137" i="1"/>
  <c r="AB1062" i="1"/>
  <c r="AB898" i="1"/>
  <c r="AB805" i="1"/>
  <c r="AB1063" i="1"/>
  <c r="AB899" i="1"/>
  <c r="AB638" i="1"/>
  <c r="AB900" i="1"/>
  <c r="AB987" i="1"/>
  <c r="AB988" i="1"/>
  <c r="AB377" i="1"/>
  <c r="AB1381" i="1"/>
  <c r="AB710" i="1"/>
  <c r="AB1138" i="1"/>
  <c r="AB114" i="1"/>
  <c r="AB378" i="1"/>
  <c r="AB1345" i="1"/>
  <c r="AB901" i="1"/>
  <c r="AB1139" i="1"/>
  <c r="AB571" i="1"/>
  <c r="AB1310" i="1"/>
  <c r="AB338" i="1"/>
  <c r="AB711" i="1"/>
  <c r="AB572" i="1"/>
  <c r="AB573" i="1"/>
  <c r="AB1346" i="1"/>
  <c r="AB1205" i="1"/>
  <c r="AB712" i="1"/>
  <c r="AB1140" i="1"/>
  <c r="AB497" i="1"/>
  <c r="AB1382" i="1"/>
  <c r="AB115" i="1"/>
  <c r="AB639" i="1"/>
  <c r="AB1206" i="1"/>
  <c r="AB1064" i="1"/>
  <c r="AB1207" i="1"/>
  <c r="AB142" i="1"/>
  <c r="AB713" i="1"/>
  <c r="AB714" i="1"/>
  <c r="AB143" i="1"/>
  <c r="AB715" i="1"/>
  <c r="AB1065" i="1"/>
  <c r="AB716" i="1"/>
  <c r="AB1383" i="1"/>
  <c r="AB640" i="1"/>
  <c r="AB293" i="1"/>
  <c r="AB1066" i="1"/>
  <c r="AB431" i="1"/>
  <c r="AB339" i="1"/>
  <c r="AB1311" i="1"/>
  <c r="AB574" i="1"/>
  <c r="AB340" i="1"/>
  <c r="AB294" i="1"/>
  <c r="AB245" i="1"/>
  <c r="AB498" i="1"/>
  <c r="AB432" i="1"/>
  <c r="AB7" i="1"/>
  <c r="AB806" i="1"/>
  <c r="AB57" i="1"/>
  <c r="AB499" i="1"/>
  <c r="AB1208" i="1"/>
  <c r="AB341" i="1"/>
  <c r="AB433" i="1"/>
  <c r="AB1209" i="1"/>
  <c r="AB807" i="1"/>
  <c r="AB1067" i="1"/>
  <c r="AB434" i="1"/>
  <c r="AB641" i="1"/>
  <c r="AB379" i="1"/>
  <c r="AB1141" i="1"/>
  <c r="AB342" i="1"/>
  <c r="AB208" i="1"/>
  <c r="AB295" i="1"/>
  <c r="AB1068" i="1"/>
  <c r="AB642" i="1"/>
  <c r="AB1263" i="1"/>
  <c r="AB717" i="1"/>
  <c r="AB380" i="1"/>
  <c r="AB718" i="1"/>
  <c r="AB1347" i="1"/>
  <c r="AB808" i="1"/>
  <c r="AB246" i="1"/>
  <c r="AB719" i="1"/>
  <c r="AB989" i="1"/>
  <c r="AB38" i="1"/>
  <c r="AB116" i="1"/>
  <c r="AB87" i="1"/>
  <c r="AB144" i="1"/>
  <c r="AB343" i="1"/>
  <c r="AB500" i="1"/>
  <c r="AB643" i="1"/>
  <c r="AB247" i="1"/>
  <c r="AB171" i="1"/>
  <c r="AB6" i="1"/>
  <c r="AB720" i="1"/>
  <c r="AB32" i="1"/>
  <c r="AB172" i="1"/>
  <c r="AB644" i="1"/>
  <c r="AB1210" i="1"/>
  <c r="AB809" i="1"/>
  <c r="AB990" i="1"/>
  <c r="AB381" i="1"/>
  <c r="AB1348" i="1"/>
  <c r="AB435" i="1"/>
  <c r="AB382" i="1"/>
  <c r="AB1142" i="1"/>
  <c r="AB721" i="1"/>
  <c r="AB501" i="1"/>
  <c r="AB1069" i="1"/>
  <c r="AB810" i="1"/>
  <c r="AB991" i="1"/>
  <c r="AB436" i="1"/>
  <c r="AB902" i="1"/>
  <c r="AB209" i="1"/>
  <c r="AB344" i="1"/>
  <c r="AB1264" i="1"/>
  <c r="AB722" i="1"/>
  <c r="AB575" i="1"/>
  <c r="AB173" i="1"/>
  <c r="AB1312" i="1"/>
  <c r="AB992" i="1"/>
  <c r="AB437" i="1"/>
  <c r="AB993" i="1"/>
  <c r="AB811" i="1"/>
  <c r="AB383" i="1"/>
  <c r="AB174" i="1"/>
  <c r="AB72" i="1"/>
  <c r="AB3" i="1"/>
  <c r="AB502" i="1"/>
  <c r="AB503" i="1"/>
  <c r="AB384" i="1"/>
  <c r="AB1265" i="1"/>
  <c r="AB1143" i="1"/>
  <c r="AB645" i="1"/>
  <c r="AB903" i="1"/>
  <c r="AB88" i="1"/>
  <c r="AB812" i="1"/>
  <c r="AB248" i="1"/>
  <c r="AB1144" i="1"/>
  <c r="AB175" i="1"/>
  <c r="AB1313" i="1"/>
  <c r="AB994" i="1"/>
  <c r="AB995" i="1"/>
  <c r="AB1384" i="1"/>
  <c r="AB1385" i="1"/>
  <c r="AB210" i="1"/>
  <c r="AB1211" i="1"/>
  <c r="AB1145" i="1"/>
  <c r="AB385" i="1"/>
  <c r="AB19" i="1"/>
  <c r="AB1146" i="1"/>
  <c r="AB1147" i="1"/>
  <c r="AB813" i="1"/>
  <c r="AB576" i="1"/>
  <c r="AB211" i="1"/>
  <c r="AB345" i="1"/>
  <c r="AB504" i="1"/>
  <c r="AB12" i="1"/>
  <c r="AB296" i="1"/>
  <c r="AB1266" i="1"/>
  <c r="AB1212" i="1"/>
  <c r="AB1267" i="1"/>
  <c r="AB438" i="1"/>
  <c r="AB73" i="1"/>
  <c r="AB52" i="1"/>
  <c r="AB1213" i="1"/>
  <c r="AB814" i="1"/>
  <c r="AB723" i="1"/>
  <c r="AB904" i="1"/>
  <c r="AB724" i="1"/>
  <c r="AB1214" i="1"/>
  <c r="AB117" i="1"/>
  <c r="AB725" i="1"/>
  <c r="AB646" i="1"/>
  <c r="AB89" i="1"/>
  <c r="AB815" i="1"/>
  <c r="AB212" i="1"/>
  <c r="AB1349" i="1"/>
  <c r="AB577" i="1"/>
  <c r="AB505" i="1"/>
  <c r="AB439" i="1"/>
  <c r="AB506" i="1"/>
  <c r="AB996" i="1"/>
  <c r="AB905" i="1"/>
  <c r="AB213" i="1"/>
  <c r="AB906" i="1"/>
  <c r="AB647" i="1"/>
  <c r="AB58" i="1"/>
  <c r="AB907" i="1"/>
  <c r="AB726" i="1"/>
  <c r="AB1386" i="1"/>
  <c r="AB1387" i="1"/>
  <c r="AB1070" i="1"/>
  <c r="AB386" i="1"/>
  <c r="AB727" i="1"/>
  <c r="AB816" i="1"/>
  <c r="AB145" i="1"/>
  <c r="AB648" i="1"/>
  <c r="AB817" i="1"/>
  <c r="AB997" i="1"/>
  <c r="AB1314" i="1"/>
  <c r="AB908" i="1"/>
  <c r="AB1215" i="1"/>
  <c r="AB297" i="1"/>
  <c r="AB440" i="1"/>
  <c r="AB298" i="1"/>
  <c r="AB1071" i="1"/>
  <c r="AB1388" i="1"/>
  <c r="AB1315" i="1"/>
  <c r="AB74" i="1"/>
  <c r="AB214" i="1"/>
  <c r="AB728" i="1"/>
  <c r="AB387" i="1"/>
  <c r="AB1350" i="1"/>
  <c r="AB729" i="1"/>
  <c r="AB1148" i="1"/>
  <c r="AB578" i="1"/>
  <c r="AB176" i="1"/>
  <c r="AB299" i="1"/>
  <c r="AB146" i="1"/>
  <c r="AB1268" i="1"/>
  <c r="AB1149" i="1"/>
  <c r="AB909" i="1"/>
  <c r="AB649" i="1"/>
  <c r="AB818" i="1"/>
  <c r="AB650" i="1"/>
  <c r="AB1269" i="1"/>
  <c r="AB1072" i="1"/>
  <c r="AB910" i="1"/>
  <c r="AB1216" i="1"/>
  <c r="AB249" i="1"/>
  <c r="AB346" i="1"/>
  <c r="AB347" i="1"/>
  <c r="AB1073" i="1"/>
  <c r="AB441" i="1"/>
  <c r="AB819" i="1"/>
  <c r="AB1150" i="1"/>
  <c r="AB1217" i="1"/>
  <c r="AB442" i="1"/>
  <c r="AB1270" i="1"/>
  <c r="AB1074" i="1"/>
  <c r="AB998" i="1"/>
  <c r="AB579" i="1"/>
  <c r="AB651" i="1"/>
  <c r="AB1075" i="1"/>
  <c r="AB507" i="1"/>
  <c r="AB820" i="1"/>
  <c r="AB1316" i="1"/>
  <c r="AB652" i="1"/>
  <c r="AB911" i="1"/>
  <c r="AB388" i="1"/>
  <c r="AB653" i="1"/>
  <c r="AB14" i="1"/>
  <c r="AB821" i="1"/>
  <c r="AB250" i="1"/>
  <c r="AB1151" i="1"/>
  <c r="AB215" i="1"/>
  <c r="AB1317" i="1"/>
  <c r="AB118" i="1"/>
  <c r="AB1218" i="1"/>
  <c r="AB443" i="1"/>
  <c r="AB730" i="1"/>
  <c r="AB654" i="1"/>
  <c r="AB655" i="1"/>
  <c r="AB300" i="1"/>
  <c r="AB1076" i="1"/>
  <c r="AB731" i="1"/>
  <c r="AB389" i="1"/>
  <c r="AB822" i="1"/>
  <c r="AB656" i="1"/>
  <c r="AB1152" i="1"/>
  <c r="AB15" i="1"/>
  <c r="AB177" i="1"/>
  <c r="AB912" i="1"/>
  <c r="AB913" i="1"/>
  <c r="AB914" i="1"/>
  <c r="AB301" i="1"/>
  <c r="AB823" i="1"/>
  <c r="AB178" i="1"/>
  <c r="AB732" i="1"/>
  <c r="AB1077" i="1"/>
  <c r="AB915" i="1"/>
  <c r="AB657" i="1"/>
  <c r="AB1153" i="1"/>
  <c r="AB580" i="1"/>
  <c r="AB1154" i="1"/>
  <c r="AB119" i="1"/>
  <c r="AB251" i="1"/>
  <c r="AB658" i="1"/>
  <c r="AB508" i="1"/>
  <c r="AB1155" i="1"/>
  <c r="AB216" i="1"/>
  <c r="AB179" i="1"/>
  <c r="AB252" i="1"/>
  <c r="AB1078" i="1"/>
  <c r="AB916" i="1"/>
  <c r="AB348" i="1"/>
  <c r="AB659" i="1"/>
  <c r="AB1079" i="1"/>
  <c r="AB509" i="1"/>
  <c r="AB302" i="1"/>
  <c r="AB444" i="1"/>
  <c r="AB733" i="1"/>
  <c r="AB1271" i="1"/>
  <c r="AB734" i="1"/>
  <c r="AB303" i="1"/>
  <c r="AB1389" i="1"/>
  <c r="AB349" i="1"/>
  <c r="AB581" i="1"/>
  <c r="AB917" i="1"/>
  <c r="AB24" i="1"/>
  <c r="AB253" i="1"/>
  <c r="AB918" i="1"/>
  <c r="AB254" i="1"/>
  <c r="AB1080" i="1"/>
  <c r="AB350" i="1"/>
  <c r="AB735" i="1"/>
  <c r="AB1081" i="1"/>
  <c r="AB351" i="1"/>
  <c r="AB582" i="1"/>
  <c r="AB660" i="1"/>
  <c r="AB919" i="1"/>
  <c r="AB920" i="1"/>
  <c r="AB824" i="1"/>
  <c r="AB583" i="1"/>
  <c r="AB1390" i="1"/>
  <c r="AB1082" i="1"/>
  <c r="AB1318" i="1"/>
  <c r="AB999" i="1"/>
  <c r="AB661" i="1"/>
  <c r="AB1319" i="1"/>
  <c r="AB1272" i="1"/>
  <c r="AB75" i="1"/>
  <c r="AB736" i="1"/>
  <c r="AB1391" i="1"/>
  <c r="AB584" i="1"/>
  <c r="AB1351" i="1"/>
  <c r="AB1320" i="1"/>
  <c r="AB921" i="1"/>
  <c r="AB510" i="1"/>
  <c r="AB585" i="1"/>
  <c r="AB511" i="1"/>
  <c r="AB922" i="1"/>
  <c r="AB662" i="1"/>
  <c r="AB586" i="1"/>
  <c r="AB923" i="1"/>
  <c r="AB512" i="1"/>
  <c r="AB390" i="1"/>
  <c r="AB304" i="1"/>
  <c r="AB737" i="1"/>
  <c r="AB924" i="1"/>
  <c r="AB1219" i="1"/>
  <c r="AB1273" i="1"/>
  <c r="AB587" i="1"/>
  <c r="AB663" i="1"/>
  <c r="AB825" i="1"/>
  <c r="AB1321" i="1"/>
  <c r="AB59" i="1"/>
  <c r="AB1322" i="1"/>
  <c r="AB1083" i="1"/>
  <c r="AB1274" i="1"/>
  <c r="AB925" i="1"/>
  <c r="AB1352" i="1"/>
  <c r="AB926" i="1"/>
  <c r="AB1220" i="1"/>
  <c r="AB1156" i="1"/>
  <c r="AB180" i="1"/>
  <c r="AB181" i="1"/>
  <c r="AB255" i="1"/>
  <c r="AB927" i="1"/>
  <c r="AB513" i="1"/>
  <c r="AB445" i="1"/>
  <c r="AB928" i="1"/>
  <c r="AB446" i="1"/>
  <c r="AB826" i="1"/>
  <c r="AB182" i="1"/>
  <c r="AB147" i="1"/>
  <c r="AB76" i="1"/>
  <c r="AB352" i="1"/>
  <c r="AB929" i="1"/>
  <c r="AB514" i="1"/>
  <c r="AB353" i="1"/>
  <c r="AB1353" i="1"/>
  <c r="AB1354" i="1"/>
  <c r="AB305" i="1"/>
  <c r="AB738" i="1"/>
  <c r="AB1157" i="1"/>
  <c r="AB391" i="1"/>
  <c r="AB1158" i="1"/>
  <c r="AB739" i="1"/>
  <c r="AB1000" i="1"/>
  <c r="AB1275" i="1"/>
  <c r="AB515" i="1"/>
  <c r="AB827" i="1"/>
  <c r="AB1159" i="1"/>
  <c r="AB1323" i="1"/>
  <c r="AB148" i="1"/>
  <c r="AB930" i="1"/>
  <c r="AB1276" i="1"/>
  <c r="AB588" i="1"/>
  <c r="AB1221" i="1"/>
  <c r="AB516" i="1"/>
  <c r="AB1001" i="1"/>
  <c r="AB447" i="1"/>
  <c r="AB589" i="1"/>
  <c r="AB740" i="1"/>
  <c r="AB664" i="1"/>
  <c r="AB1355" i="1"/>
  <c r="AB1002" i="1"/>
  <c r="AB448" i="1"/>
  <c r="AB306" i="1"/>
  <c r="AB828" i="1"/>
  <c r="AB1160" i="1"/>
  <c r="AB1003" i="1"/>
  <c r="AB256" i="1"/>
  <c r="AB217" i="1"/>
  <c r="AB665" i="1"/>
  <c r="AB1004" i="1"/>
  <c r="AB10" i="1"/>
  <c r="AB392" i="1"/>
  <c r="AB1084" i="1"/>
  <c r="AB60" i="1"/>
  <c r="AB39" i="1"/>
  <c r="AB1324" i="1"/>
  <c r="AB517" i="1"/>
  <c r="AB257" i="1"/>
  <c r="AB1085" i="1"/>
  <c r="AB518" i="1"/>
  <c r="AB354" i="1"/>
  <c r="AB1277" i="1"/>
  <c r="AB1005" i="1"/>
  <c r="AB1161" i="1"/>
  <c r="AB1086" i="1"/>
  <c r="AB519" i="1"/>
  <c r="AB1087" i="1"/>
  <c r="AB741" i="1"/>
  <c r="AB33" i="1"/>
  <c r="AB666" i="1"/>
  <c r="AB1222" i="1"/>
  <c r="AB520" i="1"/>
  <c r="AB521" i="1"/>
  <c r="AB829" i="1"/>
  <c r="AB149" i="1"/>
  <c r="AB393" i="1"/>
  <c r="AB394" i="1"/>
  <c r="AB1278" i="1"/>
  <c r="AB590" i="1"/>
  <c r="AB150" i="1"/>
  <c r="AB591" i="1"/>
  <c r="AB742" i="1"/>
  <c r="AB355" i="1"/>
  <c r="AB1006" i="1"/>
  <c r="AB1223" i="1"/>
  <c r="AB743" i="1"/>
  <c r="AB1162" i="1"/>
  <c r="AB25" i="1"/>
  <c r="AB77" i="1"/>
  <c r="AB307" i="1"/>
  <c r="AB449" i="1"/>
  <c r="AB1279" i="1"/>
  <c r="AB308" i="1"/>
  <c r="AB1007" i="1"/>
  <c r="AB830" i="1"/>
  <c r="AB1088" i="1"/>
  <c r="AB450" i="1"/>
  <c r="AB1163" i="1"/>
  <c r="AB258" i="1"/>
  <c r="AB592" i="1"/>
  <c r="AB1392" i="1"/>
  <c r="AB218" i="1"/>
  <c r="AB1280" i="1"/>
  <c r="AB46" i="1"/>
  <c r="AB522" i="1"/>
  <c r="AB151" i="1"/>
  <c r="AB831" i="1"/>
  <c r="AB1281" i="1"/>
  <c r="AB356" i="1"/>
  <c r="AB931" i="1"/>
  <c r="AB259" i="1"/>
  <c r="AB1356" i="1"/>
  <c r="AB120" i="1"/>
  <c r="AB1393" i="1"/>
  <c r="AB357" i="1"/>
  <c r="AB593" i="1"/>
  <c r="AB523" i="1"/>
  <c r="AB152" i="1"/>
  <c r="AB121" i="1"/>
  <c r="AB832" i="1"/>
  <c r="AB309" i="1"/>
  <c r="AB1282" i="1"/>
  <c r="AB524" i="1"/>
  <c r="AB451" i="1"/>
  <c r="AB310" i="1"/>
  <c r="AB833" i="1"/>
  <c r="AB452" i="1"/>
  <c r="AB932" i="1"/>
  <c r="AB525" i="1"/>
  <c r="AB122" i="1"/>
  <c r="AB260" i="1"/>
  <c r="AB834" i="1"/>
  <c r="AB47" i="1"/>
  <c r="AB1164" i="1"/>
  <c r="AB78" i="1"/>
  <c r="AB594" i="1"/>
  <c r="AB123" i="1"/>
  <c r="AB1283" i="1"/>
  <c r="AB744" i="1"/>
  <c r="AB453" i="1"/>
  <c r="AB219" i="1"/>
  <c r="AB4" i="1"/>
  <c r="AB595" i="1"/>
  <c r="AB526" i="1"/>
  <c r="AB527" i="1"/>
  <c r="AB835" i="1"/>
  <c r="AB1165" i="1"/>
  <c r="AB596" i="1"/>
  <c r="AB183" i="1"/>
  <c r="AB528" i="1"/>
  <c r="AB395" i="1"/>
  <c r="AB836" i="1"/>
  <c r="AB1357" i="1"/>
  <c r="AB220" i="1"/>
  <c r="AB837" i="1"/>
  <c r="AB13" i="1"/>
  <c r="AB838" i="1"/>
  <c r="AB667" i="1"/>
  <c r="AB529" i="1"/>
  <c r="AB79" i="1"/>
  <c r="AB1008" i="1"/>
  <c r="AB396" i="1"/>
  <c r="AB530" i="1"/>
  <c r="AB1224" i="1"/>
  <c r="AB839" i="1"/>
  <c r="AB184" i="1"/>
  <c r="AB397" i="1"/>
  <c r="AB1009" i="1"/>
  <c r="AB1166" i="1"/>
  <c r="AB185" i="1"/>
  <c r="AB933" i="1"/>
  <c r="AB934" i="1"/>
  <c r="AB935" i="1"/>
  <c r="AB668" i="1"/>
  <c r="AB1325" i="1"/>
  <c r="AB1326" i="1"/>
  <c r="AB1225" i="1"/>
  <c r="AB531" i="1"/>
  <c r="AB1284" i="1"/>
  <c r="AB1226" i="1"/>
  <c r="AB1167" i="1"/>
  <c r="AB532" i="1"/>
  <c r="AB840" i="1"/>
  <c r="AB841" i="1"/>
  <c r="AB1168" i="1"/>
  <c r="AB597" i="1"/>
  <c r="AB1010" i="1"/>
  <c r="AB1011" i="1"/>
  <c r="AB1394" i="1"/>
  <c r="AB842" i="1"/>
  <c r="AB80" i="1"/>
  <c r="AB398" i="1"/>
  <c r="AB1227" i="1"/>
  <c r="AB1169" i="1"/>
  <c r="AB1012" i="1"/>
  <c r="AB1228" i="1"/>
  <c r="AB358" i="1"/>
  <c r="AB1327" i="1"/>
  <c r="AB1089" i="1"/>
  <c r="AB261" i="1"/>
  <c r="AB669" i="1"/>
  <c r="AB1285" i="1"/>
  <c r="AB598" i="1"/>
  <c r="AB533" i="1"/>
  <c r="AB153" i="1"/>
  <c r="AB534" i="1"/>
  <c r="AB670" i="1"/>
  <c r="AB1090" i="1"/>
  <c r="AB843" i="1"/>
  <c r="AB1328" i="1"/>
  <c r="AB1395" i="1"/>
  <c r="AB599" i="1"/>
  <c r="AB745" i="1"/>
  <c r="AB262" i="1"/>
  <c r="AB844" i="1"/>
  <c r="AB746" i="1"/>
  <c r="AB61" i="1"/>
  <c r="AB747" i="1"/>
  <c r="AB936" i="1"/>
  <c r="AB1229" i="1"/>
  <c r="AB748" i="1"/>
  <c r="AB671" i="1"/>
  <c r="AB221" i="1"/>
  <c r="AB399" i="1"/>
  <c r="AB53" i="1"/>
  <c r="AB454" i="1"/>
  <c r="AB600" i="1"/>
  <c r="AB263" i="1"/>
  <c r="AB1329" i="1"/>
  <c r="AB601" i="1"/>
  <c r="AB1396" i="1"/>
  <c r="AB602" i="1"/>
  <c r="AB937" i="1"/>
  <c r="AB845" i="1"/>
  <c r="AB1230" i="1"/>
  <c r="AB938" i="1"/>
  <c r="AB672" i="1"/>
  <c r="AB455" i="1"/>
  <c r="AB456" i="1"/>
  <c r="AB311" i="1"/>
  <c r="AB1231" i="1"/>
  <c r="AB457" i="1"/>
  <c r="AB1286" i="1"/>
  <c r="AB749" i="1"/>
  <c r="AB1013" i="1"/>
  <c r="AB81" i="1"/>
  <c r="AB939" i="1"/>
  <c r="AB535" i="1"/>
  <c r="AB673" i="1"/>
  <c r="AB1014" i="1"/>
  <c r="AB1091" i="1"/>
  <c r="AB1015" i="1"/>
  <c r="AB940" i="1"/>
  <c r="AB400" i="1"/>
  <c r="AB846" i="1"/>
  <c r="AB1397" i="1"/>
  <c r="AB750" i="1"/>
  <c r="AB458" i="1"/>
  <c r="AB941" i="1"/>
  <c r="AB1016" i="1"/>
  <c r="AB603" i="1"/>
  <c r="AB401" i="1"/>
  <c r="AB1170" i="1"/>
  <c r="AB1330" i="1"/>
  <c r="AB1232" i="1"/>
  <c r="AB264" i="1"/>
  <c r="AB847" i="1"/>
  <c r="AB359" i="1"/>
  <c r="AB536" i="1"/>
  <c r="AB186" i="1"/>
  <c r="AB1331" i="1"/>
  <c r="AB1233" i="1"/>
  <c r="AB604" i="1"/>
  <c r="AB674" i="1"/>
  <c r="AB1017" i="1"/>
  <c r="AB459" i="1"/>
  <c r="AB675" i="1"/>
  <c r="AB460" i="1"/>
  <c r="AB124" i="1"/>
  <c r="AB461" i="1"/>
  <c r="AB1092" i="1"/>
  <c r="AB1398" i="1"/>
  <c r="AB90" i="1"/>
  <c r="AB402" i="1"/>
  <c r="AB222" i="1"/>
  <c r="AB848" i="1"/>
  <c r="AB1171" i="1"/>
  <c r="AB849" i="1"/>
  <c r="AB1332" i="1"/>
  <c r="AB91" i="1"/>
  <c r="AB1018" i="1"/>
  <c r="AB125" i="1"/>
  <c r="AB265" i="1"/>
  <c r="AB942" i="1"/>
  <c r="AB360" i="1"/>
  <c r="AB1358" i="1"/>
  <c r="AB751" i="1"/>
  <c r="AB605" i="1"/>
  <c r="AB537" i="1"/>
  <c r="AB850" i="1"/>
  <c r="AB187" i="1"/>
  <c r="AB92" i="1"/>
  <c r="AB1172" i="1"/>
  <c r="AB223" i="1"/>
  <c r="AB266" i="1"/>
  <c r="AB312" i="1"/>
  <c r="AB1093" i="1"/>
  <c r="AB8" i="1"/>
  <c r="AB62" i="1"/>
  <c r="AB752" i="1"/>
  <c r="AB1094" i="1"/>
  <c r="AB462" i="1"/>
  <c r="AB403" i="1"/>
  <c r="AB126" i="1"/>
  <c r="AB1287" i="1"/>
  <c r="AB1173" i="1"/>
  <c r="AB1095" i="1"/>
  <c r="AB943" i="1"/>
  <c r="AB463" i="1"/>
  <c r="AB1333" i="1"/>
  <c r="AB224" i="1"/>
  <c r="AB1096" i="1"/>
  <c r="AB944" i="1"/>
  <c r="AB1097" i="1"/>
  <c r="AB154" i="1"/>
  <c r="AB313" i="1"/>
  <c r="AB676" i="1"/>
  <c r="AB1019" i="1"/>
  <c r="AB1020" i="1"/>
  <c r="AB225" i="1"/>
  <c r="AB404" i="1"/>
  <c r="AB1234" i="1"/>
  <c r="AB945" i="1"/>
  <c r="AB946" i="1"/>
  <c r="AB851" i="1"/>
  <c r="AB361" i="1"/>
  <c r="AB753" i="1"/>
  <c r="AB606" i="1"/>
  <c r="AB267" i="1"/>
  <c r="AB82" i="1"/>
  <c r="AB1098" i="1"/>
  <c r="AB1099" i="1"/>
  <c r="AB852" i="1"/>
  <c r="AB754" i="1"/>
  <c r="AB947" i="1"/>
  <c r="AB755" i="1"/>
  <c r="AB268" i="1"/>
  <c r="AB1100" i="1"/>
  <c r="AB1174" i="1"/>
  <c r="AB677" i="1"/>
  <c r="AB1359" i="1"/>
  <c r="AB1360" i="1"/>
  <c r="AB20" i="1"/>
  <c r="AB1175" i="1"/>
  <c r="AB464" i="1"/>
  <c r="AB756" i="1"/>
  <c r="AB1021" i="1"/>
  <c r="AB607" i="1"/>
  <c r="AB226" i="1"/>
  <c r="AB1334" i="1"/>
  <c r="AB1022" i="1"/>
  <c r="AB608" i="1"/>
  <c r="AB1101" i="1"/>
  <c r="AB1235" i="1"/>
  <c r="AB227" i="1"/>
  <c r="AB538" i="1"/>
  <c r="AB54" i="1"/>
  <c r="AB405" i="1"/>
  <c r="AB11" i="1"/>
  <c r="AB21" i="1"/>
  <c r="AB1361" i="1"/>
  <c r="AB609" i="1"/>
  <c r="AB1362" i="1"/>
  <c r="AB1102" i="1"/>
  <c r="AB610" i="1"/>
  <c r="AB1023" i="1"/>
  <c r="AB539" i="1"/>
  <c r="AB1024" i="1"/>
  <c r="AB406" i="1"/>
  <c r="AB314" i="1"/>
  <c r="AB269" i="1"/>
  <c r="AB540" i="1"/>
  <c r="AB315" i="1"/>
  <c r="AB611" i="1"/>
  <c r="AB16" i="1"/>
  <c r="AB26" i="1"/>
  <c r="AB1363" i="1"/>
  <c r="AB1103" i="1"/>
  <c r="AB541" i="1"/>
  <c r="AB407" i="1"/>
  <c r="AB853" i="1"/>
  <c r="AB270" i="1"/>
  <c r="AB1288" i="1"/>
  <c r="AB271" i="1"/>
  <c r="AB1364" i="1"/>
  <c r="AB678" i="1"/>
  <c r="AB757" i="1"/>
  <c r="AB40" i="1"/>
  <c r="AB854" i="1"/>
  <c r="AB542" i="1"/>
  <c r="AB1025" i="1"/>
  <c r="AB1026" i="1"/>
  <c r="AB188" i="1"/>
  <c r="AB465" i="1"/>
  <c r="AB189" i="1"/>
  <c r="AB93" i="1"/>
  <c r="AB190" i="1"/>
  <c r="AB758" i="1"/>
  <c r="AB316" i="1"/>
  <c r="AB948" i="1"/>
  <c r="AB127" i="1"/>
  <c r="AB155" i="1"/>
  <c r="AB408" i="1"/>
  <c r="AB1289" i="1"/>
  <c r="AB855" i="1"/>
  <c r="AB272" i="1"/>
  <c r="AB466" i="1"/>
  <c r="AB48" i="1"/>
  <c r="AB228" i="1"/>
  <c r="AB467" i="1"/>
  <c r="AB1176" i="1"/>
  <c r="AB49" i="1"/>
  <c r="AB1335" i="1"/>
  <c r="AB468" i="1"/>
  <c r="AB1236" i="1"/>
  <c r="AB1177" i="1"/>
  <c r="AB317" i="1"/>
  <c r="AB409" i="1"/>
  <c r="AB1027" i="1"/>
  <c r="AB1028" i="1"/>
  <c r="AB410" i="1"/>
  <c r="AB1290" i="1"/>
  <c r="AB543" i="1"/>
  <c r="AB1104" i="1"/>
  <c r="AB1291" i="1"/>
  <c r="AB612" i="1"/>
  <c r="AB759" i="1"/>
  <c r="AB318" i="1"/>
  <c r="AB362" i="1"/>
  <c r="AB949" i="1"/>
  <c r="AB679" i="1"/>
  <c r="AB1292" i="1"/>
  <c r="AB128" i="1"/>
  <c r="AB411" i="1"/>
  <c r="AB1178" i="1"/>
  <c r="AB1293" i="1"/>
  <c r="AB856" i="1"/>
  <c r="AB857" i="1"/>
  <c r="AB94" i="1"/>
  <c r="AB544" i="1"/>
  <c r="AB27" i="1"/>
  <c r="AB1179" i="1"/>
  <c r="AB412" i="1"/>
  <c r="AB319" i="1"/>
  <c r="AB858" i="1"/>
  <c r="AB1105" i="1"/>
  <c r="AB413" i="1"/>
  <c r="AB680" i="1"/>
  <c r="AB18" i="1"/>
  <c r="AB1106" i="1"/>
  <c r="AB1365" i="1"/>
  <c r="AB1180" i="1"/>
  <c r="AB613" i="1"/>
  <c r="AB229" i="1"/>
  <c r="AB95" i="1"/>
  <c r="AB191" i="1"/>
  <c r="AB950" i="1"/>
  <c r="AB1237" i="1"/>
  <c r="AB192" i="1"/>
  <c r="AB1107" i="1"/>
  <c r="AB614" i="1"/>
  <c r="AB273" i="1"/>
  <c r="AB83" i="1"/>
  <c r="AB615" i="1"/>
  <c r="AB760" i="1"/>
  <c r="AB616" i="1"/>
  <c r="AB1108" i="1"/>
  <c r="AB1181" i="1"/>
  <c r="AB761" i="1"/>
  <c r="AB469" i="1"/>
  <c r="AB96" i="1"/>
  <c r="AB681" i="1"/>
  <c r="AB762" i="1"/>
  <c r="AB1294" i="1"/>
  <c r="AB1182" i="1"/>
  <c r="AB129" i="1"/>
  <c r="AB320" i="1"/>
  <c r="AB230" i="1"/>
  <c r="AB193" i="1"/>
  <c r="AB763" i="1"/>
  <c r="AB859" i="1"/>
  <c r="AB860" i="1"/>
  <c r="AB470" i="1"/>
  <c r="AB764" i="1"/>
  <c r="AB951" i="1"/>
  <c r="AB1238" i="1"/>
  <c r="AB1029" i="1"/>
  <c r="AB1109" i="1"/>
  <c r="AB952" i="1"/>
  <c r="AB1336" i="1"/>
  <c r="AB1110" i="1"/>
  <c r="AB231" i="1"/>
  <c r="AB363" i="1"/>
  <c r="AB471" i="1"/>
  <c r="AB472" i="1"/>
  <c r="AB1295" i="1"/>
  <c r="AB1337" i="1"/>
  <c r="AB861" i="1"/>
  <c r="AB545" i="1"/>
  <c r="AB1030" i="1"/>
  <c r="AB765" i="1"/>
  <c r="AB1111" i="1"/>
  <c r="AB1183" i="1"/>
  <c r="AB617" i="1"/>
  <c r="AB1296" i="1"/>
  <c r="AB321" i="1"/>
  <c r="AB97" i="1"/>
  <c r="AB953" i="1"/>
  <c r="AB954" i="1"/>
  <c r="AB955" i="1"/>
  <c r="AB546" i="1"/>
  <c r="AB1239" i="1"/>
  <c r="AB1297" i="1"/>
  <c r="AB956" i="1"/>
  <c r="AB364" i="1"/>
  <c r="AB862" i="1"/>
  <c r="AB1184" i="1"/>
  <c r="AB130" i="1"/>
  <c r="AB473" i="1"/>
  <c r="AB1112" i="1"/>
  <c r="AB766" i="1"/>
  <c r="AB767" i="1"/>
  <c r="AB768" i="1"/>
  <c r="AB547" i="1"/>
  <c r="AB1240" i="1"/>
  <c r="AB682" i="1"/>
  <c r="AB1185" i="1"/>
  <c r="AB1113" i="1"/>
  <c r="AB28" i="1"/>
  <c r="AB274" i="1"/>
  <c r="AB232" i="1"/>
  <c r="AB683" i="1"/>
  <c r="AB474" i="1"/>
  <c r="AB684" i="1"/>
  <c r="AB475" i="1"/>
  <c r="AB1114" i="1"/>
  <c r="AB1031" i="1"/>
  <c r="AB1032" i="1"/>
  <c r="AB548" i="1"/>
  <c r="AB414" i="1"/>
  <c r="AB194" i="1"/>
  <c r="AB863" i="1"/>
  <c r="AB549" i="1"/>
  <c r="AB1399" i="1"/>
  <c r="AB17" i="1"/>
  <c r="AB55" i="1"/>
  <c r="AB957" i="1"/>
  <c r="AB618" i="1"/>
  <c r="AB685" i="1"/>
  <c r="AB1241" i="1"/>
  <c r="AB686" i="1"/>
  <c r="AB1033" i="1"/>
  <c r="AB1186" i="1"/>
  <c r="AB131" i="1"/>
  <c r="AB98" i="1"/>
  <c r="AB476" i="1"/>
  <c r="AB233" i="1"/>
  <c r="AB769" i="1"/>
  <c r="AB958" i="1"/>
  <c r="AB687" i="1"/>
  <c r="AB1034" i="1"/>
  <c r="AB41" i="1"/>
  <c r="AB1115" i="1"/>
  <c r="AB1187" i="1"/>
  <c r="AB1242" i="1"/>
  <c r="AB550" i="1"/>
  <c r="AB195" i="1"/>
  <c r="AB1188" i="1"/>
  <c r="AB34" i="1"/>
  <c r="AB959" i="1"/>
  <c r="AB688" i="1"/>
  <c r="AB156" i="1"/>
  <c r="AB960" i="1"/>
  <c r="AB961" i="1"/>
  <c r="AB365" i="1"/>
  <c r="AB1400" i="1"/>
  <c r="AB1243" i="1"/>
  <c r="AB415" i="1"/>
  <c r="AB157" i="1"/>
  <c r="AB689" i="1"/>
  <c r="AB158" i="1"/>
  <c r="AB864" i="1"/>
  <c r="AB159" i="1"/>
  <c r="AB551" i="1"/>
  <c r="AB1244" i="1"/>
  <c r="AB322" i="1"/>
  <c r="AB962" i="1"/>
  <c r="AB323" i="1"/>
  <c r="AB963" i="1"/>
  <c r="AB964" i="1"/>
  <c r="AB552" i="1"/>
  <c r="AB477" i="1"/>
  <c r="AB1116" i="1"/>
  <c r="AB1035" i="1"/>
  <c r="AB1298" i="1"/>
  <c r="AB196" i="1"/>
  <c r="AB965" i="1"/>
  <c r="AB865" i="1"/>
  <c r="AB1117" i="1"/>
  <c r="AB1189" i="1"/>
  <c r="AB1118" i="1"/>
  <c r="AB770" i="1"/>
  <c r="AB1245" i="1"/>
  <c r="AB866" i="1"/>
  <c r="AB324" i="1"/>
  <c r="AB1190" i="1"/>
  <c r="AB1401" i="1"/>
  <c r="AB416" i="1"/>
  <c r="AB1191" i="1"/>
  <c r="AB234" i="1"/>
  <c r="AB619" i="1"/>
  <c r="AB620" i="1"/>
  <c r="AB771" i="1"/>
  <c r="AB160" i="1"/>
  <c r="AB84" i="1"/>
  <c r="AB690" i="1"/>
  <c r="AB197" i="1"/>
  <c r="AB1299" i="1"/>
  <c r="AB1036" i="1"/>
  <c r="AB772" i="1"/>
  <c r="AB773" i="1"/>
  <c r="AB1246" i="1"/>
  <c r="AB1300" i="1"/>
  <c r="AB275" i="1"/>
  <c r="AB691" i="1"/>
  <c r="AB774" i="1"/>
  <c r="AB1119" i="1"/>
  <c r="AB1366" i="1"/>
  <c r="AB692" i="1"/>
  <c r="AB553" i="1"/>
  <c r="AB478" i="1"/>
  <c r="AB775" i="1"/>
  <c r="AB1301" i="1"/>
  <c r="AB554" i="1"/>
  <c r="AB42" i="1"/>
  <c r="AB867" i="1"/>
  <c r="AB63" i="1"/>
  <c r="AB1120" i="1"/>
  <c r="AB1192" i="1"/>
  <c r="AB1367" i="1"/>
  <c r="AB966" i="1"/>
  <c r="AB1338" i="1"/>
  <c r="AB99" i="1"/>
  <c r="AB1402" i="1"/>
  <c r="AB325" i="1"/>
  <c r="AB1368" i="1"/>
  <c r="AB1302" i="1"/>
  <c r="AB868" i="1"/>
  <c r="AB161" i="1"/>
  <c r="AB1037" i="1"/>
  <c r="AB1038" i="1"/>
  <c r="AB1039" i="1"/>
  <c r="AB1339" i="1"/>
  <c r="AB1040" i="1"/>
  <c r="AB555" i="1"/>
  <c r="AB132" i="1"/>
  <c r="AB366" i="1"/>
  <c r="AB869" i="1"/>
  <c r="AB276" i="1"/>
  <c r="AB1041" i="1"/>
  <c r="AB1247" i="1"/>
  <c r="AB100" i="1"/>
  <c r="AB1121" i="1"/>
  <c r="AB776" i="1"/>
  <c r="AB479" i="1"/>
  <c r="AB1248" i="1"/>
  <c r="AB870" i="1"/>
  <c r="AB480" i="1"/>
  <c r="AB1249" i="1"/>
  <c r="AB1303" i="1"/>
  <c r="AB967" i="1"/>
  <c r="AB871" i="1"/>
  <c r="AB872" i="1"/>
  <c r="AB5" i="1"/>
  <c r="AB277" i="1"/>
  <c r="AB278" i="1"/>
  <c r="AB101" i="1"/>
  <c r="AB481" i="1"/>
  <c r="AB777" i="1"/>
  <c r="AB693" i="1"/>
  <c r="AB1042" i="1"/>
  <c r="AB198" i="1"/>
  <c r="AB621" i="1"/>
  <c r="AB968" i="1"/>
  <c r="AB1403" i="1"/>
  <c r="AB873" i="1"/>
  <c r="AB1122" i="1"/>
  <c r="AB482" i="1"/>
  <c r="AB1043" i="1"/>
  <c r="AB778" i="1"/>
  <c r="AB43" i="1"/>
  <c r="AB1044" i="1"/>
  <c r="AB694" i="1"/>
  <c r="AB367" i="1"/>
  <c r="AB1250" i="1"/>
  <c r="AB779" i="1"/>
  <c r="AB969" i="1"/>
  <c r="AB556" i="1"/>
  <c r="AB1304" i="1"/>
  <c r="AB50" i="1"/>
  <c r="AB1123" i="1"/>
  <c r="AB1404" i="1"/>
  <c r="AB199" i="1"/>
  <c r="AB1193" i="1"/>
  <c r="AB326" i="1"/>
  <c r="AB85" i="1"/>
  <c r="AB235" i="1"/>
  <c r="AB279" i="1"/>
  <c r="AB622" i="1"/>
  <c r="AB1124" i="1"/>
  <c r="AB200" i="1"/>
  <c r="AB162" i="1"/>
  <c r="AB1194" i="1"/>
  <c r="AB1405" i="1"/>
  <c r="AB1195" i="1"/>
  <c r="AB623" i="1"/>
  <c r="AB780" i="1"/>
  <c r="AB695" i="1"/>
  <c r="AB1305" i="1"/>
  <c r="AE22" i="1"/>
  <c r="AF22" i="1"/>
  <c r="AG22" i="1"/>
  <c r="AH22" i="1"/>
  <c r="AI22" i="1"/>
  <c r="AJ22" i="1"/>
  <c r="AE557" i="1"/>
  <c r="AF557" i="1"/>
  <c r="AG557" i="1"/>
  <c r="AH557" i="1"/>
  <c r="AI557" i="1"/>
  <c r="AJ557" i="1"/>
  <c r="AE64" i="1"/>
  <c r="AF64" i="1"/>
  <c r="AG64" i="1"/>
  <c r="AH64" i="1"/>
  <c r="AI64" i="1"/>
  <c r="AJ64" i="1"/>
  <c r="AE44" i="1"/>
  <c r="AF44" i="1"/>
  <c r="AG44" i="1"/>
  <c r="AH44" i="1"/>
  <c r="AI44" i="1"/>
  <c r="AJ44" i="1"/>
  <c r="AE417" i="1"/>
  <c r="AF417" i="1"/>
  <c r="AG417" i="1"/>
  <c r="AH417" i="1"/>
  <c r="AI417" i="1"/>
  <c r="AJ417" i="1"/>
  <c r="AE163" i="1"/>
  <c r="AF163" i="1"/>
  <c r="AG163" i="1"/>
  <c r="AH163" i="1"/>
  <c r="AI163" i="1"/>
  <c r="AJ163" i="1"/>
  <c r="AE483" i="1"/>
  <c r="AF483" i="1"/>
  <c r="AG483" i="1"/>
  <c r="AH483" i="1"/>
  <c r="AI483" i="1"/>
  <c r="AJ483" i="1"/>
  <c r="AE56" i="1"/>
  <c r="AF56" i="1"/>
  <c r="AG56" i="1"/>
  <c r="AH56" i="1"/>
  <c r="AI56" i="1"/>
  <c r="AJ56" i="1"/>
  <c r="AE874" i="1"/>
  <c r="AF874" i="1"/>
  <c r="AG874" i="1"/>
  <c r="AH874" i="1"/>
  <c r="AI874" i="1"/>
  <c r="AJ874" i="1"/>
  <c r="AE484" i="1"/>
  <c r="AF484" i="1"/>
  <c r="AG484" i="1"/>
  <c r="AH484" i="1"/>
  <c r="AI484" i="1"/>
  <c r="AJ484" i="1"/>
  <c r="AE418" i="1"/>
  <c r="AF418" i="1"/>
  <c r="AG418" i="1"/>
  <c r="AH418" i="1"/>
  <c r="AI418" i="1"/>
  <c r="AJ418" i="1"/>
  <c r="AE1251" i="1"/>
  <c r="AF1251" i="1"/>
  <c r="AG1251" i="1"/>
  <c r="AH1251" i="1"/>
  <c r="AI1251" i="1"/>
  <c r="AJ1251" i="1"/>
  <c r="AE281" i="1"/>
  <c r="AF281" i="1"/>
  <c r="AG281" i="1"/>
  <c r="AH281" i="1"/>
  <c r="AI281" i="1"/>
  <c r="AJ281" i="1"/>
  <c r="AE282" i="1"/>
  <c r="AF282" i="1"/>
  <c r="AG282" i="1"/>
  <c r="AH282" i="1"/>
  <c r="AI282" i="1"/>
  <c r="AJ282" i="1"/>
  <c r="AE1369" i="1"/>
  <c r="AF1369" i="1"/>
  <c r="AG1369" i="1"/>
  <c r="AH1369" i="1"/>
  <c r="AI1369" i="1"/>
  <c r="AJ1369" i="1"/>
  <c r="AE1045" i="1"/>
  <c r="AF1045" i="1"/>
  <c r="AG1045" i="1"/>
  <c r="AH1045" i="1"/>
  <c r="AI1045" i="1"/>
  <c r="AJ1045" i="1"/>
  <c r="AE201" i="1"/>
  <c r="AF201" i="1"/>
  <c r="AG201" i="1"/>
  <c r="AH201" i="1"/>
  <c r="AI201" i="1"/>
  <c r="AJ201" i="1"/>
  <c r="AE164" i="1"/>
  <c r="AF164" i="1"/>
  <c r="AG164" i="1"/>
  <c r="AH164" i="1"/>
  <c r="AI164" i="1"/>
  <c r="AJ164" i="1"/>
  <c r="AE1370" i="1"/>
  <c r="AF1370" i="1"/>
  <c r="AG1370" i="1"/>
  <c r="AH1370" i="1"/>
  <c r="AI1370" i="1"/>
  <c r="AJ1370" i="1"/>
  <c r="AE970" i="1"/>
  <c r="AF970" i="1"/>
  <c r="AG970" i="1"/>
  <c r="AH970" i="1"/>
  <c r="AI970" i="1"/>
  <c r="AJ970" i="1"/>
  <c r="AE327" i="1"/>
  <c r="AF327" i="1"/>
  <c r="AG327" i="1"/>
  <c r="AH327" i="1"/>
  <c r="AI327" i="1"/>
  <c r="AJ327" i="1"/>
  <c r="AE696" i="1"/>
  <c r="AF696" i="1"/>
  <c r="AG696" i="1"/>
  <c r="AH696" i="1"/>
  <c r="AI696" i="1"/>
  <c r="AJ696" i="1"/>
  <c r="AE65" i="1"/>
  <c r="AF65" i="1"/>
  <c r="AG65" i="1"/>
  <c r="AH65" i="1"/>
  <c r="AI65" i="1"/>
  <c r="AJ65" i="1"/>
  <c r="AE624" i="1"/>
  <c r="AF624" i="1"/>
  <c r="AG624" i="1"/>
  <c r="AH624" i="1"/>
  <c r="AI624" i="1"/>
  <c r="AJ624" i="1"/>
  <c r="AE625" i="1"/>
  <c r="AF625" i="1"/>
  <c r="AG625" i="1"/>
  <c r="AH625" i="1"/>
  <c r="AI625" i="1"/>
  <c r="AJ625" i="1"/>
  <c r="AE236" i="1"/>
  <c r="AF236" i="1"/>
  <c r="AG236" i="1"/>
  <c r="AH236" i="1"/>
  <c r="AI236" i="1"/>
  <c r="AJ236" i="1"/>
  <c r="AE875" i="1"/>
  <c r="AF875" i="1"/>
  <c r="AG875" i="1"/>
  <c r="AH875" i="1"/>
  <c r="AI875" i="1"/>
  <c r="AJ875" i="1"/>
  <c r="AE876" i="1"/>
  <c r="AF876" i="1"/>
  <c r="AG876" i="1"/>
  <c r="AH876" i="1"/>
  <c r="AI876" i="1"/>
  <c r="AJ876" i="1"/>
  <c r="AE1046" i="1"/>
  <c r="AF1046" i="1"/>
  <c r="AG1046" i="1"/>
  <c r="AH1046" i="1"/>
  <c r="AI1046" i="1"/>
  <c r="AJ1046" i="1"/>
  <c r="AE237" i="1"/>
  <c r="AF237" i="1"/>
  <c r="AG237" i="1"/>
  <c r="AH237" i="1"/>
  <c r="AI237" i="1"/>
  <c r="AJ237" i="1"/>
  <c r="AE1047" i="1"/>
  <c r="AF1047" i="1"/>
  <c r="AG1047" i="1"/>
  <c r="AH1047" i="1"/>
  <c r="AI1047" i="1"/>
  <c r="AJ1047" i="1"/>
  <c r="AE45" i="1"/>
  <c r="AF45" i="1"/>
  <c r="AG45" i="1"/>
  <c r="AH45" i="1"/>
  <c r="AI45" i="1"/>
  <c r="AJ45" i="1"/>
  <c r="AE781" i="1"/>
  <c r="AF781" i="1"/>
  <c r="AG781" i="1"/>
  <c r="AH781" i="1"/>
  <c r="AI781" i="1"/>
  <c r="AJ781" i="1"/>
  <c r="AE368" i="1"/>
  <c r="AF368" i="1"/>
  <c r="AG368" i="1"/>
  <c r="AH368" i="1"/>
  <c r="AI368" i="1"/>
  <c r="AJ368" i="1"/>
  <c r="AE102" i="1"/>
  <c r="AF102" i="1"/>
  <c r="AG102" i="1"/>
  <c r="AH102" i="1"/>
  <c r="AI102" i="1"/>
  <c r="AJ102" i="1"/>
  <c r="AE419" i="1"/>
  <c r="AF419" i="1"/>
  <c r="AG419" i="1"/>
  <c r="AH419" i="1"/>
  <c r="AI419" i="1"/>
  <c r="AJ419" i="1"/>
  <c r="AE133" i="1"/>
  <c r="AF133" i="1"/>
  <c r="AG133" i="1"/>
  <c r="AH133" i="1"/>
  <c r="AI133" i="1"/>
  <c r="AJ133" i="1"/>
  <c r="AE1196" i="1"/>
  <c r="AF1196" i="1"/>
  <c r="AG1196" i="1"/>
  <c r="AH1196" i="1"/>
  <c r="AI1196" i="1"/>
  <c r="AJ1196" i="1"/>
  <c r="AE626" i="1"/>
  <c r="AF626" i="1"/>
  <c r="AG626" i="1"/>
  <c r="AH626" i="1"/>
  <c r="AI626" i="1"/>
  <c r="AJ626" i="1"/>
  <c r="AE328" i="1"/>
  <c r="AF328" i="1"/>
  <c r="AG328" i="1"/>
  <c r="AH328" i="1"/>
  <c r="AI328" i="1"/>
  <c r="AJ328" i="1"/>
  <c r="AE782" i="1"/>
  <c r="AF782" i="1"/>
  <c r="AG782" i="1"/>
  <c r="AH782" i="1"/>
  <c r="AI782" i="1"/>
  <c r="AJ782" i="1"/>
  <c r="AE1048" i="1"/>
  <c r="AF1048" i="1"/>
  <c r="AG1048" i="1"/>
  <c r="AH1048" i="1"/>
  <c r="AI1048" i="1"/>
  <c r="AJ1048" i="1"/>
  <c r="AE1049" i="1"/>
  <c r="AF1049" i="1"/>
  <c r="AG1049" i="1"/>
  <c r="AH1049" i="1"/>
  <c r="AI1049" i="1"/>
  <c r="AJ1049" i="1"/>
  <c r="AE877" i="1"/>
  <c r="AF877" i="1"/>
  <c r="AG877" i="1"/>
  <c r="AH877" i="1"/>
  <c r="AI877" i="1"/>
  <c r="AJ877" i="1"/>
  <c r="AE783" i="1"/>
  <c r="AF783" i="1"/>
  <c r="AG783" i="1"/>
  <c r="AH783" i="1"/>
  <c r="AI783" i="1"/>
  <c r="AJ783" i="1"/>
  <c r="AE103" i="1"/>
  <c r="AF103" i="1"/>
  <c r="AG103" i="1"/>
  <c r="AH103" i="1"/>
  <c r="AI103" i="1"/>
  <c r="AJ103" i="1"/>
  <c r="AE784" i="1"/>
  <c r="AF784" i="1"/>
  <c r="AG784" i="1"/>
  <c r="AH784" i="1"/>
  <c r="AI784" i="1"/>
  <c r="AJ784" i="1"/>
  <c r="AE1125" i="1"/>
  <c r="AF1125" i="1"/>
  <c r="AG1125" i="1"/>
  <c r="AH1125" i="1"/>
  <c r="AI1125" i="1"/>
  <c r="AJ1125" i="1"/>
  <c r="AE878" i="1"/>
  <c r="AF878" i="1"/>
  <c r="AG878" i="1"/>
  <c r="AH878" i="1"/>
  <c r="AI878" i="1"/>
  <c r="AJ878" i="1"/>
  <c r="AE879" i="1"/>
  <c r="AF879" i="1"/>
  <c r="AG879" i="1"/>
  <c r="AH879" i="1"/>
  <c r="AI879" i="1"/>
  <c r="AJ879" i="1"/>
  <c r="AE1050" i="1"/>
  <c r="AF1050" i="1"/>
  <c r="AG1050" i="1"/>
  <c r="AH1050" i="1"/>
  <c r="AI1050" i="1"/>
  <c r="AJ1050" i="1"/>
  <c r="AE165" i="1"/>
  <c r="AF165" i="1"/>
  <c r="AG165" i="1"/>
  <c r="AH165" i="1"/>
  <c r="AI165" i="1"/>
  <c r="AJ165" i="1"/>
  <c r="AE785" i="1"/>
  <c r="AF785" i="1"/>
  <c r="AG785" i="1"/>
  <c r="AH785" i="1"/>
  <c r="AI785" i="1"/>
  <c r="AJ785" i="1"/>
  <c r="AE880" i="1"/>
  <c r="AF880" i="1"/>
  <c r="AG880" i="1"/>
  <c r="AH880" i="1"/>
  <c r="AI880" i="1"/>
  <c r="AJ880" i="1"/>
  <c r="AE971" i="1"/>
  <c r="AF971" i="1"/>
  <c r="AG971" i="1"/>
  <c r="AH971" i="1"/>
  <c r="AI971" i="1"/>
  <c r="AJ971" i="1"/>
  <c r="AE786" i="1"/>
  <c r="AF786" i="1"/>
  <c r="AG786" i="1"/>
  <c r="AH786" i="1"/>
  <c r="AI786" i="1"/>
  <c r="AJ786" i="1"/>
  <c r="AE283" i="1"/>
  <c r="AF283" i="1"/>
  <c r="AG283" i="1"/>
  <c r="AH283" i="1"/>
  <c r="AI283" i="1"/>
  <c r="AJ283" i="1"/>
  <c r="AE1371" i="1"/>
  <c r="AF1371" i="1"/>
  <c r="AG1371" i="1"/>
  <c r="AH1371" i="1"/>
  <c r="AI1371" i="1"/>
  <c r="AJ1371" i="1"/>
  <c r="AE1197" i="1"/>
  <c r="AF1197" i="1"/>
  <c r="AG1197" i="1"/>
  <c r="AH1197" i="1"/>
  <c r="AI1197" i="1"/>
  <c r="AJ1197" i="1"/>
  <c r="AE104" i="1"/>
  <c r="AF104" i="1"/>
  <c r="AG104" i="1"/>
  <c r="AH104" i="1"/>
  <c r="AI104" i="1"/>
  <c r="AJ104" i="1"/>
  <c r="AE105" i="1"/>
  <c r="AF105" i="1"/>
  <c r="AG105" i="1"/>
  <c r="AH105" i="1"/>
  <c r="AI105" i="1"/>
  <c r="AJ105" i="1"/>
  <c r="AE627" i="1"/>
  <c r="AF627" i="1"/>
  <c r="AG627" i="1"/>
  <c r="AH627" i="1"/>
  <c r="AI627" i="1"/>
  <c r="AJ627" i="1"/>
  <c r="AE329" i="1"/>
  <c r="AF329" i="1"/>
  <c r="AG329" i="1"/>
  <c r="AH329" i="1"/>
  <c r="AI329" i="1"/>
  <c r="AJ329" i="1"/>
  <c r="AE787" i="1"/>
  <c r="AF787" i="1"/>
  <c r="AG787" i="1"/>
  <c r="AH787" i="1"/>
  <c r="AI787" i="1"/>
  <c r="AJ787" i="1"/>
  <c r="AE330" i="1"/>
  <c r="AF330" i="1"/>
  <c r="AG330" i="1"/>
  <c r="AH330" i="1"/>
  <c r="AI330" i="1"/>
  <c r="AJ330" i="1"/>
  <c r="AE369" i="1"/>
  <c r="AF369" i="1"/>
  <c r="AG369" i="1"/>
  <c r="AH369" i="1"/>
  <c r="AI369" i="1"/>
  <c r="AJ369" i="1"/>
  <c r="AE66" i="1"/>
  <c r="AF66" i="1"/>
  <c r="AG66" i="1"/>
  <c r="AH66" i="1"/>
  <c r="AI66" i="1"/>
  <c r="AJ66" i="1"/>
  <c r="AE788" i="1"/>
  <c r="AF788" i="1"/>
  <c r="AG788" i="1"/>
  <c r="AH788" i="1"/>
  <c r="AI788" i="1"/>
  <c r="AJ788" i="1"/>
  <c r="AE789" i="1"/>
  <c r="AF789" i="1"/>
  <c r="AG789" i="1"/>
  <c r="AH789" i="1"/>
  <c r="AI789" i="1"/>
  <c r="AJ789" i="1"/>
  <c r="AE134" i="1"/>
  <c r="AF134" i="1"/>
  <c r="AG134" i="1"/>
  <c r="AH134" i="1"/>
  <c r="AI134" i="1"/>
  <c r="AJ134" i="1"/>
  <c r="AE1340" i="1"/>
  <c r="AF1340" i="1"/>
  <c r="AG1340" i="1"/>
  <c r="AH1340" i="1"/>
  <c r="AI1340" i="1"/>
  <c r="AJ1340" i="1"/>
  <c r="AE558" i="1"/>
  <c r="AF558" i="1"/>
  <c r="AG558" i="1"/>
  <c r="AH558" i="1"/>
  <c r="AI558" i="1"/>
  <c r="AJ558" i="1"/>
  <c r="AE1252" i="1"/>
  <c r="AF1252" i="1"/>
  <c r="AG1252" i="1"/>
  <c r="AH1252" i="1"/>
  <c r="AI1252" i="1"/>
  <c r="AJ1252" i="1"/>
  <c r="AE1198" i="1"/>
  <c r="AF1198" i="1"/>
  <c r="AG1198" i="1"/>
  <c r="AH1198" i="1"/>
  <c r="AI1198" i="1"/>
  <c r="AJ1198" i="1"/>
  <c r="AE881" i="1"/>
  <c r="AF881" i="1"/>
  <c r="AG881" i="1"/>
  <c r="AH881" i="1"/>
  <c r="AI881" i="1"/>
  <c r="AJ881" i="1"/>
  <c r="AE35" i="1"/>
  <c r="AF35" i="1"/>
  <c r="AG35" i="1"/>
  <c r="AH35" i="1"/>
  <c r="AI35" i="1"/>
  <c r="AJ35" i="1"/>
  <c r="AE1051" i="1"/>
  <c r="AF1051" i="1"/>
  <c r="AG1051" i="1"/>
  <c r="AH1051" i="1"/>
  <c r="AI1051" i="1"/>
  <c r="AJ1051" i="1"/>
  <c r="AE238" i="1"/>
  <c r="AF238" i="1"/>
  <c r="AG238" i="1"/>
  <c r="AH238" i="1"/>
  <c r="AI238" i="1"/>
  <c r="AJ238" i="1"/>
  <c r="AE284" i="1"/>
  <c r="AF284" i="1"/>
  <c r="AG284" i="1"/>
  <c r="AH284" i="1"/>
  <c r="AI284" i="1"/>
  <c r="AJ284" i="1"/>
  <c r="AE1372" i="1"/>
  <c r="AF1372" i="1"/>
  <c r="AG1372" i="1"/>
  <c r="AH1372" i="1"/>
  <c r="AI1372" i="1"/>
  <c r="AJ1372" i="1"/>
  <c r="AE972" i="1"/>
  <c r="AF972" i="1"/>
  <c r="AG972" i="1"/>
  <c r="AH972" i="1"/>
  <c r="AI972" i="1"/>
  <c r="AJ972" i="1"/>
  <c r="AE559" i="1"/>
  <c r="AF559" i="1"/>
  <c r="AG559" i="1"/>
  <c r="AH559" i="1"/>
  <c r="AI559" i="1"/>
  <c r="AJ559" i="1"/>
  <c r="AE973" i="1"/>
  <c r="AF973" i="1"/>
  <c r="AG973" i="1"/>
  <c r="AH973" i="1"/>
  <c r="AI973" i="1"/>
  <c r="AJ973" i="1"/>
  <c r="AE882" i="1"/>
  <c r="AF882" i="1"/>
  <c r="AG882" i="1"/>
  <c r="AH882" i="1"/>
  <c r="AI882" i="1"/>
  <c r="AJ882" i="1"/>
  <c r="AE697" i="1"/>
  <c r="AF697" i="1"/>
  <c r="AG697" i="1"/>
  <c r="AH697" i="1"/>
  <c r="AI697" i="1"/>
  <c r="AJ697" i="1"/>
  <c r="AE135" i="1"/>
  <c r="AF135" i="1"/>
  <c r="AG135" i="1"/>
  <c r="AH135" i="1"/>
  <c r="AI135" i="1"/>
  <c r="AJ135" i="1"/>
  <c r="AE106" i="1"/>
  <c r="AF106" i="1"/>
  <c r="AG106" i="1"/>
  <c r="AH106" i="1"/>
  <c r="AI106" i="1"/>
  <c r="AJ106" i="1"/>
  <c r="AE166" i="1"/>
  <c r="AF166" i="1"/>
  <c r="AG166" i="1"/>
  <c r="AH166" i="1"/>
  <c r="AI166" i="1"/>
  <c r="AJ166" i="1"/>
  <c r="AE331" i="1"/>
  <c r="AF331" i="1"/>
  <c r="AG331" i="1"/>
  <c r="AH331" i="1"/>
  <c r="AI331" i="1"/>
  <c r="AJ331" i="1"/>
  <c r="AE107" i="1"/>
  <c r="AF107" i="1"/>
  <c r="AG107" i="1"/>
  <c r="AH107" i="1"/>
  <c r="AI107" i="1"/>
  <c r="AJ107" i="1"/>
  <c r="AE1126" i="1"/>
  <c r="AF1126" i="1"/>
  <c r="AG1126" i="1"/>
  <c r="AH1126" i="1"/>
  <c r="AI1126" i="1"/>
  <c r="AJ1126" i="1"/>
  <c r="AE560" i="1"/>
  <c r="AF560" i="1"/>
  <c r="AG560" i="1"/>
  <c r="AH560" i="1"/>
  <c r="AI560" i="1"/>
  <c r="AJ560" i="1"/>
  <c r="AE1199" i="1"/>
  <c r="AF1199" i="1"/>
  <c r="AG1199" i="1"/>
  <c r="AH1199" i="1"/>
  <c r="AI1199" i="1"/>
  <c r="AJ1199" i="1"/>
  <c r="AE1373" i="1"/>
  <c r="AF1373" i="1"/>
  <c r="AG1373" i="1"/>
  <c r="AH1373" i="1"/>
  <c r="AI1373" i="1"/>
  <c r="AJ1373" i="1"/>
  <c r="AE29" i="1"/>
  <c r="AF29" i="1"/>
  <c r="AG29" i="1"/>
  <c r="AH29" i="1"/>
  <c r="AI29" i="1"/>
  <c r="AJ29" i="1"/>
  <c r="AE420" i="1"/>
  <c r="AF420" i="1"/>
  <c r="AG420" i="1"/>
  <c r="AH420" i="1"/>
  <c r="AI420" i="1"/>
  <c r="AJ420" i="1"/>
  <c r="AE561" i="1"/>
  <c r="AF561" i="1"/>
  <c r="AG561" i="1"/>
  <c r="AH561" i="1"/>
  <c r="AI561" i="1"/>
  <c r="AJ561" i="1"/>
  <c r="AE285" i="1"/>
  <c r="AF285" i="1"/>
  <c r="AG285" i="1"/>
  <c r="AH285" i="1"/>
  <c r="AI285" i="1"/>
  <c r="AJ285" i="1"/>
  <c r="AE790" i="1"/>
  <c r="AF790" i="1"/>
  <c r="AG790" i="1"/>
  <c r="AH790" i="1"/>
  <c r="AI790" i="1"/>
  <c r="AJ790" i="1"/>
  <c r="AE421" i="1"/>
  <c r="AF421" i="1"/>
  <c r="AG421" i="1"/>
  <c r="AH421" i="1"/>
  <c r="AI421" i="1"/>
  <c r="AJ421" i="1"/>
  <c r="AE9" i="1"/>
  <c r="AF9" i="1"/>
  <c r="AG9" i="1"/>
  <c r="AH9" i="1"/>
  <c r="AI9" i="1"/>
  <c r="AJ9" i="1"/>
  <c r="AE30" i="1"/>
  <c r="AF30" i="1"/>
  <c r="AG30" i="1"/>
  <c r="AH30" i="1"/>
  <c r="AI30" i="1"/>
  <c r="AJ30" i="1"/>
  <c r="AE562" i="1"/>
  <c r="AF562" i="1"/>
  <c r="AG562" i="1"/>
  <c r="AH562" i="1"/>
  <c r="AI562" i="1"/>
  <c r="AJ562" i="1"/>
  <c r="AE1253" i="1"/>
  <c r="AF1253" i="1"/>
  <c r="AG1253" i="1"/>
  <c r="AH1253" i="1"/>
  <c r="AI1253" i="1"/>
  <c r="AJ1253" i="1"/>
  <c r="AE1306" i="1"/>
  <c r="AF1306" i="1"/>
  <c r="AG1306" i="1"/>
  <c r="AH1306" i="1"/>
  <c r="AI1306" i="1"/>
  <c r="AJ1306" i="1"/>
  <c r="AE791" i="1"/>
  <c r="AF791" i="1"/>
  <c r="AG791" i="1"/>
  <c r="AH791" i="1"/>
  <c r="AI791" i="1"/>
  <c r="AJ791" i="1"/>
  <c r="AE136" i="1"/>
  <c r="AF136" i="1"/>
  <c r="AG136" i="1"/>
  <c r="AH136" i="1"/>
  <c r="AI136" i="1"/>
  <c r="AJ136" i="1"/>
  <c r="AE1254" i="1"/>
  <c r="AF1254" i="1"/>
  <c r="AG1254" i="1"/>
  <c r="AH1254" i="1"/>
  <c r="AI1254" i="1"/>
  <c r="AJ1254" i="1"/>
  <c r="AE698" i="1"/>
  <c r="AF698" i="1"/>
  <c r="AG698" i="1"/>
  <c r="AH698" i="1"/>
  <c r="AI698" i="1"/>
  <c r="AJ698" i="1"/>
  <c r="AE108" i="1"/>
  <c r="AF108" i="1"/>
  <c r="AG108" i="1"/>
  <c r="AH108" i="1"/>
  <c r="AI108" i="1"/>
  <c r="AJ108" i="1"/>
  <c r="AE370" i="1"/>
  <c r="AF370" i="1"/>
  <c r="AG370" i="1"/>
  <c r="AH370" i="1"/>
  <c r="AI370" i="1"/>
  <c r="AJ370" i="1"/>
  <c r="AE1374" i="1"/>
  <c r="AF1374" i="1"/>
  <c r="AG1374" i="1"/>
  <c r="AH1374" i="1"/>
  <c r="AI1374" i="1"/>
  <c r="AJ1374" i="1"/>
  <c r="AE1127" i="1"/>
  <c r="AF1127" i="1"/>
  <c r="AG1127" i="1"/>
  <c r="AH1127" i="1"/>
  <c r="AI1127" i="1"/>
  <c r="AJ1127" i="1"/>
  <c r="AE167" i="1"/>
  <c r="AF167" i="1"/>
  <c r="AG167" i="1"/>
  <c r="AH167" i="1"/>
  <c r="AI167" i="1"/>
  <c r="AJ167" i="1"/>
  <c r="AE485" i="1"/>
  <c r="AF485" i="1"/>
  <c r="AG485" i="1"/>
  <c r="AH485" i="1"/>
  <c r="AI485" i="1"/>
  <c r="AJ485" i="1"/>
  <c r="AE1128" i="1"/>
  <c r="AF1128" i="1"/>
  <c r="AG1128" i="1"/>
  <c r="AH1128" i="1"/>
  <c r="AI1128" i="1"/>
  <c r="AJ1128" i="1"/>
  <c r="AE1375" i="1"/>
  <c r="AF1375" i="1"/>
  <c r="AG1375" i="1"/>
  <c r="AH1375" i="1"/>
  <c r="AI1375" i="1"/>
  <c r="AJ1375" i="1"/>
  <c r="AE371" i="1"/>
  <c r="AF371" i="1"/>
  <c r="AG371" i="1"/>
  <c r="AH371" i="1"/>
  <c r="AI371" i="1"/>
  <c r="AJ371" i="1"/>
  <c r="AE792" i="1"/>
  <c r="AF792" i="1"/>
  <c r="AG792" i="1"/>
  <c r="AH792" i="1"/>
  <c r="AI792" i="1"/>
  <c r="AJ792" i="1"/>
  <c r="AE109" i="1"/>
  <c r="AF109" i="1"/>
  <c r="AG109" i="1"/>
  <c r="AH109" i="1"/>
  <c r="AI109" i="1"/>
  <c r="AJ109" i="1"/>
  <c r="AE1129" i="1"/>
  <c r="AF1129" i="1"/>
  <c r="AG1129" i="1"/>
  <c r="AH1129" i="1"/>
  <c r="AI1129" i="1"/>
  <c r="AJ1129" i="1"/>
  <c r="AE286" i="1"/>
  <c r="AF286" i="1"/>
  <c r="AG286" i="1"/>
  <c r="AH286" i="1"/>
  <c r="AI286" i="1"/>
  <c r="AJ286" i="1"/>
  <c r="AE1130" i="1"/>
  <c r="AF1130" i="1"/>
  <c r="AG1130" i="1"/>
  <c r="AH1130" i="1"/>
  <c r="AI1130" i="1"/>
  <c r="AJ1130" i="1"/>
  <c r="AE974" i="1"/>
  <c r="AF974" i="1"/>
  <c r="AG974" i="1"/>
  <c r="AH974" i="1"/>
  <c r="AI974" i="1"/>
  <c r="AJ974" i="1"/>
  <c r="AE563" i="1"/>
  <c r="AF563" i="1"/>
  <c r="AG563" i="1"/>
  <c r="AH563" i="1"/>
  <c r="AI563" i="1"/>
  <c r="AJ563" i="1"/>
  <c r="AE1376" i="1"/>
  <c r="AF1376" i="1"/>
  <c r="AG1376" i="1"/>
  <c r="AH1376" i="1"/>
  <c r="AI1376" i="1"/>
  <c r="AJ1376" i="1"/>
  <c r="AE1131" i="1"/>
  <c r="AF1131" i="1"/>
  <c r="AG1131" i="1"/>
  <c r="AH1131" i="1"/>
  <c r="AI1131" i="1"/>
  <c r="AJ1131" i="1"/>
  <c r="AE372" i="1"/>
  <c r="AF372" i="1"/>
  <c r="AG372" i="1"/>
  <c r="AH372" i="1"/>
  <c r="AI372" i="1"/>
  <c r="AJ372" i="1"/>
  <c r="AE486" i="1"/>
  <c r="AF486" i="1"/>
  <c r="AG486" i="1"/>
  <c r="AH486" i="1"/>
  <c r="AI486" i="1"/>
  <c r="AJ486" i="1"/>
  <c r="AE36" i="1"/>
  <c r="AF36" i="1"/>
  <c r="AG36" i="1"/>
  <c r="AH36" i="1"/>
  <c r="AI36" i="1"/>
  <c r="AJ36" i="1"/>
  <c r="AE422" i="1"/>
  <c r="AF422" i="1"/>
  <c r="AG422" i="1"/>
  <c r="AH422" i="1"/>
  <c r="AI422" i="1"/>
  <c r="AJ422" i="1"/>
  <c r="AE1255" i="1"/>
  <c r="AF1255" i="1"/>
  <c r="AG1255" i="1"/>
  <c r="AH1255" i="1"/>
  <c r="AI1255" i="1"/>
  <c r="AJ1255" i="1"/>
  <c r="AE110" i="1"/>
  <c r="AF110" i="1"/>
  <c r="AG110" i="1"/>
  <c r="AH110" i="1"/>
  <c r="AI110" i="1"/>
  <c r="AJ110" i="1"/>
  <c r="AE793" i="1"/>
  <c r="AF793" i="1"/>
  <c r="AG793" i="1"/>
  <c r="AH793" i="1"/>
  <c r="AI793" i="1"/>
  <c r="AJ793" i="1"/>
  <c r="AE975" i="1"/>
  <c r="AF975" i="1"/>
  <c r="AG975" i="1"/>
  <c r="AH975" i="1"/>
  <c r="AI975" i="1"/>
  <c r="AJ975" i="1"/>
  <c r="AE883" i="1"/>
  <c r="AF883" i="1"/>
  <c r="AG883" i="1"/>
  <c r="AH883" i="1"/>
  <c r="AI883" i="1"/>
  <c r="AJ883" i="1"/>
  <c r="AE1052" i="1"/>
  <c r="AF1052" i="1"/>
  <c r="AG1052" i="1"/>
  <c r="AH1052" i="1"/>
  <c r="AI1052" i="1"/>
  <c r="AJ1052" i="1"/>
  <c r="AE111" i="1"/>
  <c r="AF111" i="1"/>
  <c r="AG111" i="1"/>
  <c r="AH111" i="1"/>
  <c r="AI111" i="1"/>
  <c r="AJ111" i="1"/>
  <c r="AE67" i="1"/>
  <c r="AF67" i="1"/>
  <c r="AG67" i="1"/>
  <c r="AH67" i="1"/>
  <c r="AI67" i="1"/>
  <c r="AJ67" i="1"/>
  <c r="AE628" i="1"/>
  <c r="AF628" i="1"/>
  <c r="AG628" i="1"/>
  <c r="AH628" i="1"/>
  <c r="AI628" i="1"/>
  <c r="AJ628" i="1"/>
  <c r="AE794" i="1"/>
  <c r="AF794" i="1"/>
  <c r="AG794" i="1"/>
  <c r="AH794" i="1"/>
  <c r="AI794" i="1"/>
  <c r="AJ794" i="1"/>
  <c r="AE423" i="1"/>
  <c r="AF423" i="1"/>
  <c r="AG423" i="1"/>
  <c r="AH423" i="1"/>
  <c r="AI423" i="1"/>
  <c r="AJ423" i="1"/>
  <c r="AE487" i="1"/>
  <c r="AF487" i="1"/>
  <c r="AG487" i="1"/>
  <c r="AH487" i="1"/>
  <c r="AI487" i="1"/>
  <c r="AJ487" i="1"/>
  <c r="AE629" i="1"/>
  <c r="AF629" i="1"/>
  <c r="AG629" i="1"/>
  <c r="AH629" i="1"/>
  <c r="AI629" i="1"/>
  <c r="AJ629" i="1"/>
  <c r="AE884" i="1"/>
  <c r="AF884" i="1"/>
  <c r="AG884" i="1"/>
  <c r="AH884" i="1"/>
  <c r="AI884" i="1"/>
  <c r="AJ884" i="1"/>
  <c r="AE1256" i="1"/>
  <c r="AF1256" i="1"/>
  <c r="AG1256" i="1"/>
  <c r="AH1256" i="1"/>
  <c r="AI1256" i="1"/>
  <c r="AJ1256" i="1"/>
  <c r="AE373" i="1"/>
  <c r="AF373" i="1"/>
  <c r="AG373" i="1"/>
  <c r="AH373" i="1"/>
  <c r="AI373" i="1"/>
  <c r="AJ373" i="1"/>
  <c r="AE1307" i="1"/>
  <c r="AF1307" i="1"/>
  <c r="AG1307" i="1"/>
  <c r="AH1307" i="1"/>
  <c r="AI1307" i="1"/>
  <c r="AJ1307" i="1"/>
  <c r="AE37" i="1"/>
  <c r="AF37" i="1"/>
  <c r="AG37" i="1"/>
  <c r="AH37" i="1"/>
  <c r="AI37" i="1"/>
  <c r="AJ37" i="1"/>
  <c r="AE699" i="1"/>
  <c r="AF699" i="1"/>
  <c r="AG699" i="1"/>
  <c r="AH699" i="1"/>
  <c r="AI699" i="1"/>
  <c r="AJ699" i="1"/>
  <c r="AE1341" i="1"/>
  <c r="AF1341" i="1"/>
  <c r="AG1341" i="1"/>
  <c r="AH1341" i="1"/>
  <c r="AI1341" i="1"/>
  <c r="AJ1341" i="1"/>
  <c r="AE564" i="1"/>
  <c r="AF564" i="1"/>
  <c r="AG564" i="1"/>
  <c r="AH564" i="1"/>
  <c r="AI564" i="1"/>
  <c r="AJ564" i="1"/>
  <c r="AE202" i="1"/>
  <c r="AF202" i="1"/>
  <c r="AG202" i="1"/>
  <c r="AH202" i="1"/>
  <c r="AI202" i="1"/>
  <c r="AJ202" i="1"/>
  <c r="AE1257" i="1"/>
  <c r="AF1257" i="1"/>
  <c r="AG1257" i="1"/>
  <c r="AH1257" i="1"/>
  <c r="AI1257" i="1"/>
  <c r="AJ1257" i="1"/>
  <c r="AE1053" i="1"/>
  <c r="AF1053" i="1"/>
  <c r="AG1053" i="1"/>
  <c r="AH1053" i="1"/>
  <c r="AI1053" i="1"/>
  <c r="AJ1053" i="1"/>
  <c r="AE700" i="1"/>
  <c r="AF700" i="1"/>
  <c r="AG700" i="1"/>
  <c r="AH700" i="1"/>
  <c r="AI700" i="1"/>
  <c r="AJ700" i="1"/>
  <c r="AE976" i="1"/>
  <c r="AF976" i="1"/>
  <c r="AG976" i="1"/>
  <c r="AH976" i="1"/>
  <c r="AI976" i="1"/>
  <c r="AJ976" i="1"/>
  <c r="AE977" i="1"/>
  <c r="AF977" i="1"/>
  <c r="AG977" i="1"/>
  <c r="AH977" i="1"/>
  <c r="AI977" i="1"/>
  <c r="AJ977" i="1"/>
  <c r="AE1258" i="1"/>
  <c r="AF1258" i="1"/>
  <c r="AG1258" i="1"/>
  <c r="AH1258" i="1"/>
  <c r="AI1258" i="1"/>
  <c r="AJ1258" i="1"/>
  <c r="AE565" i="1"/>
  <c r="AF565" i="1"/>
  <c r="AG565" i="1"/>
  <c r="AH565" i="1"/>
  <c r="AI565" i="1"/>
  <c r="AJ565" i="1"/>
  <c r="AE424" i="1"/>
  <c r="AF424" i="1"/>
  <c r="AG424" i="1"/>
  <c r="AH424" i="1"/>
  <c r="AI424" i="1"/>
  <c r="AJ424" i="1"/>
  <c r="AE425" i="1"/>
  <c r="AF425" i="1"/>
  <c r="AG425" i="1"/>
  <c r="AH425" i="1"/>
  <c r="AI425" i="1"/>
  <c r="AJ425" i="1"/>
  <c r="AE374" i="1"/>
  <c r="AF374" i="1"/>
  <c r="AG374" i="1"/>
  <c r="AH374" i="1"/>
  <c r="AI374" i="1"/>
  <c r="AJ374" i="1"/>
  <c r="AE885" i="1"/>
  <c r="AF885" i="1"/>
  <c r="AG885" i="1"/>
  <c r="AH885" i="1"/>
  <c r="AI885" i="1"/>
  <c r="AJ885" i="1"/>
  <c r="AE795" i="1"/>
  <c r="AF795" i="1"/>
  <c r="AG795" i="1"/>
  <c r="AH795" i="1"/>
  <c r="AI795" i="1"/>
  <c r="AJ795" i="1"/>
  <c r="AE566" i="1"/>
  <c r="AF566" i="1"/>
  <c r="AG566" i="1"/>
  <c r="AH566" i="1"/>
  <c r="AI566" i="1"/>
  <c r="AJ566" i="1"/>
  <c r="AE1132" i="1"/>
  <c r="AF1132" i="1"/>
  <c r="AG1132" i="1"/>
  <c r="AH1132" i="1"/>
  <c r="AI1132" i="1"/>
  <c r="AJ1132" i="1"/>
  <c r="AE978" i="1"/>
  <c r="AF978" i="1"/>
  <c r="AG978" i="1"/>
  <c r="AH978" i="1"/>
  <c r="AI978" i="1"/>
  <c r="AJ978" i="1"/>
  <c r="AE488" i="1"/>
  <c r="AF488" i="1"/>
  <c r="AG488" i="1"/>
  <c r="AH488" i="1"/>
  <c r="AI488" i="1"/>
  <c r="AJ488" i="1"/>
  <c r="AE701" i="1"/>
  <c r="AF701" i="1"/>
  <c r="AG701" i="1"/>
  <c r="AH701" i="1"/>
  <c r="AI701" i="1"/>
  <c r="AJ701" i="1"/>
  <c r="AE979" i="1"/>
  <c r="AF979" i="1"/>
  <c r="AG979" i="1"/>
  <c r="AH979" i="1"/>
  <c r="AI979" i="1"/>
  <c r="AJ979" i="1"/>
  <c r="AE489" i="1"/>
  <c r="AF489" i="1"/>
  <c r="AG489" i="1"/>
  <c r="AH489" i="1"/>
  <c r="AI489" i="1"/>
  <c r="AJ489" i="1"/>
  <c r="AE137" i="1"/>
  <c r="AF137" i="1"/>
  <c r="AG137" i="1"/>
  <c r="AH137" i="1"/>
  <c r="AI137" i="1"/>
  <c r="AJ137" i="1"/>
  <c r="AE796" i="1"/>
  <c r="AF796" i="1"/>
  <c r="AG796" i="1"/>
  <c r="AH796" i="1"/>
  <c r="AI796" i="1"/>
  <c r="AJ796" i="1"/>
  <c r="AE239" i="1"/>
  <c r="AF239" i="1"/>
  <c r="AG239" i="1"/>
  <c r="AH239" i="1"/>
  <c r="AI239" i="1"/>
  <c r="AJ239" i="1"/>
  <c r="AE1259" i="1"/>
  <c r="AF1259" i="1"/>
  <c r="AG1259" i="1"/>
  <c r="AH1259" i="1"/>
  <c r="AI1259" i="1"/>
  <c r="AJ1259" i="1"/>
  <c r="AE112" i="1"/>
  <c r="AF112" i="1"/>
  <c r="AG112" i="1"/>
  <c r="AH112" i="1"/>
  <c r="AI112" i="1"/>
  <c r="AJ112" i="1"/>
  <c r="AE332" i="1"/>
  <c r="AF332" i="1"/>
  <c r="AG332" i="1"/>
  <c r="AH332" i="1"/>
  <c r="AI332" i="1"/>
  <c r="AJ332" i="1"/>
  <c r="AE630" i="1"/>
  <c r="AF630" i="1"/>
  <c r="AG630" i="1"/>
  <c r="AH630" i="1"/>
  <c r="AI630" i="1"/>
  <c r="AJ630" i="1"/>
  <c r="AE886" i="1"/>
  <c r="AF886" i="1"/>
  <c r="AG886" i="1"/>
  <c r="AH886" i="1"/>
  <c r="AI886" i="1"/>
  <c r="AJ886" i="1"/>
  <c r="AE1377" i="1"/>
  <c r="AF1377" i="1"/>
  <c r="AG1377" i="1"/>
  <c r="AH1377" i="1"/>
  <c r="AI1377" i="1"/>
  <c r="AJ1377" i="1"/>
  <c r="AE887" i="1"/>
  <c r="AF887" i="1"/>
  <c r="AG887" i="1"/>
  <c r="AH887" i="1"/>
  <c r="AI887" i="1"/>
  <c r="AJ887" i="1"/>
  <c r="AE702" i="1"/>
  <c r="AF702" i="1"/>
  <c r="AG702" i="1"/>
  <c r="AH702" i="1"/>
  <c r="AI702" i="1"/>
  <c r="AJ702" i="1"/>
  <c r="AE203" i="1"/>
  <c r="AF203" i="1"/>
  <c r="AG203" i="1"/>
  <c r="AH203" i="1"/>
  <c r="AI203" i="1"/>
  <c r="AJ203" i="1"/>
  <c r="AE797" i="1"/>
  <c r="AF797" i="1"/>
  <c r="AG797" i="1"/>
  <c r="AH797" i="1"/>
  <c r="AI797" i="1"/>
  <c r="AJ797" i="1"/>
  <c r="AE426" i="1"/>
  <c r="AF426" i="1"/>
  <c r="AG426" i="1"/>
  <c r="AH426" i="1"/>
  <c r="AI426" i="1"/>
  <c r="AJ426" i="1"/>
  <c r="AE86" i="1"/>
  <c r="AF86" i="1"/>
  <c r="AG86" i="1"/>
  <c r="AH86" i="1"/>
  <c r="AI86" i="1"/>
  <c r="AJ86" i="1"/>
  <c r="AE333" i="1"/>
  <c r="AF333" i="1"/>
  <c r="AG333" i="1"/>
  <c r="AH333" i="1"/>
  <c r="AI333" i="1"/>
  <c r="AJ333" i="1"/>
  <c r="AE204" i="1"/>
  <c r="AF204" i="1"/>
  <c r="AG204" i="1"/>
  <c r="AH204" i="1"/>
  <c r="AI204" i="1"/>
  <c r="AJ204" i="1"/>
  <c r="AE1378" i="1"/>
  <c r="AF1378" i="1"/>
  <c r="AG1378" i="1"/>
  <c r="AH1378" i="1"/>
  <c r="AI1378" i="1"/>
  <c r="AJ1378" i="1"/>
  <c r="AE240" i="1"/>
  <c r="AF240" i="1"/>
  <c r="AG240" i="1"/>
  <c r="AH240" i="1"/>
  <c r="AI240" i="1"/>
  <c r="AJ240" i="1"/>
  <c r="AE1133" i="1"/>
  <c r="AF1133" i="1"/>
  <c r="AG1133" i="1"/>
  <c r="AH1133" i="1"/>
  <c r="AI1133" i="1"/>
  <c r="AJ1133" i="1"/>
  <c r="AE427" i="1"/>
  <c r="AF427" i="1"/>
  <c r="AG427" i="1"/>
  <c r="AH427" i="1"/>
  <c r="AI427" i="1"/>
  <c r="AJ427" i="1"/>
  <c r="AE1134" i="1"/>
  <c r="AF1134" i="1"/>
  <c r="AG1134" i="1"/>
  <c r="AH1134" i="1"/>
  <c r="AI1134" i="1"/>
  <c r="AJ1134" i="1"/>
  <c r="AE334" i="1"/>
  <c r="AF334" i="1"/>
  <c r="AG334" i="1"/>
  <c r="AH334" i="1"/>
  <c r="AI334" i="1"/>
  <c r="AJ334" i="1"/>
  <c r="AE205" i="1"/>
  <c r="AF205" i="1"/>
  <c r="AG205" i="1"/>
  <c r="AH205" i="1"/>
  <c r="AI205" i="1"/>
  <c r="AJ205" i="1"/>
  <c r="AE206" i="1"/>
  <c r="AF206" i="1"/>
  <c r="AG206" i="1"/>
  <c r="AH206" i="1"/>
  <c r="AI206" i="1"/>
  <c r="AJ206" i="1"/>
  <c r="AE1054" i="1"/>
  <c r="AF1054" i="1"/>
  <c r="AG1054" i="1"/>
  <c r="AH1054" i="1"/>
  <c r="AI1054" i="1"/>
  <c r="AJ1054" i="1"/>
  <c r="AE138" i="1"/>
  <c r="AF138" i="1"/>
  <c r="AG138" i="1"/>
  <c r="AH138" i="1"/>
  <c r="AI138" i="1"/>
  <c r="AJ138" i="1"/>
  <c r="AE888" i="1"/>
  <c r="AF888" i="1"/>
  <c r="AG888" i="1"/>
  <c r="AH888" i="1"/>
  <c r="AI888" i="1"/>
  <c r="AJ888" i="1"/>
  <c r="AE490" i="1"/>
  <c r="AF490" i="1"/>
  <c r="AG490" i="1"/>
  <c r="AH490" i="1"/>
  <c r="AI490" i="1"/>
  <c r="AJ490" i="1"/>
  <c r="AE113" i="1"/>
  <c r="AF113" i="1"/>
  <c r="AG113" i="1"/>
  <c r="AH113" i="1"/>
  <c r="AI113" i="1"/>
  <c r="AJ113" i="1"/>
  <c r="AE139" i="1"/>
  <c r="AF139" i="1"/>
  <c r="AG139" i="1"/>
  <c r="AH139" i="1"/>
  <c r="AI139" i="1"/>
  <c r="AJ139" i="1"/>
  <c r="AE491" i="1"/>
  <c r="AF491" i="1"/>
  <c r="AG491" i="1"/>
  <c r="AH491" i="1"/>
  <c r="AI491" i="1"/>
  <c r="AJ491" i="1"/>
  <c r="AE889" i="1"/>
  <c r="AF889" i="1"/>
  <c r="AG889" i="1"/>
  <c r="AH889" i="1"/>
  <c r="AI889" i="1"/>
  <c r="AJ889" i="1"/>
  <c r="AE140" i="1"/>
  <c r="AF140" i="1"/>
  <c r="AG140" i="1"/>
  <c r="AH140" i="1"/>
  <c r="AI140" i="1"/>
  <c r="AJ140" i="1"/>
  <c r="AE287" i="1"/>
  <c r="AF287" i="1"/>
  <c r="AG287" i="1"/>
  <c r="AH287" i="1"/>
  <c r="AI287" i="1"/>
  <c r="AJ287" i="1"/>
  <c r="AE631" i="1"/>
  <c r="AF631" i="1"/>
  <c r="AG631" i="1"/>
  <c r="AH631" i="1"/>
  <c r="AI631" i="1"/>
  <c r="AJ631" i="1"/>
  <c r="AE798" i="1"/>
  <c r="AF798" i="1"/>
  <c r="AG798" i="1"/>
  <c r="AH798" i="1"/>
  <c r="AI798" i="1"/>
  <c r="AJ798" i="1"/>
  <c r="AE207" i="1"/>
  <c r="AF207" i="1"/>
  <c r="AG207" i="1"/>
  <c r="AH207" i="1"/>
  <c r="AI207" i="1"/>
  <c r="AJ207" i="1"/>
  <c r="AE428" i="1"/>
  <c r="AF428" i="1"/>
  <c r="AG428" i="1"/>
  <c r="AH428" i="1"/>
  <c r="AI428" i="1"/>
  <c r="AJ428" i="1"/>
  <c r="AE567" i="1"/>
  <c r="AF567" i="1"/>
  <c r="AG567" i="1"/>
  <c r="AH567" i="1"/>
  <c r="AI567" i="1"/>
  <c r="AJ567" i="1"/>
  <c r="AE1260" i="1"/>
  <c r="AF1260" i="1"/>
  <c r="AG1260" i="1"/>
  <c r="AH1260" i="1"/>
  <c r="AI1260" i="1"/>
  <c r="AJ1260" i="1"/>
  <c r="AE1200" i="1"/>
  <c r="AF1200" i="1"/>
  <c r="AG1200" i="1"/>
  <c r="AH1200" i="1"/>
  <c r="AI1200" i="1"/>
  <c r="AJ1200" i="1"/>
  <c r="AE288" i="1"/>
  <c r="AF288" i="1"/>
  <c r="AG288" i="1"/>
  <c r="AH288" i="1"/>
  <c r="AI288" i="1"/>
  <c r="AJ288" i="1"/>
  <c r="AE632" i="1"/>
  <c r="AF632" i="1"/>
  <c r="AG632" i="1"/>
  <c r="AH632" i="1"/>
  <c r="AI632" i="1"/>
  <c r="AJ632" i="1"/>
  <c r="AE980" i="1"/>
  <c r="AF980" i="1"/>
  <c r="AG980" i="1"/>
  <c r="AH980" i="1"/>
  <c r="AI980" i="1"/>
  <c r="AJ980" i="1"/>
  <c r="AE168" i="1"/>
  <c r="AF168" i="1"/>
  <c r="AG168" i="1"/>
  <c r="AH168" i="1"/>
  <c r="AI168" i="1"/>
  <c r="AJ168" i="1"/>
  <c r="AE981" i="1"/>
  <c r="AF981" i="1"/>
  <c r="AG981" i="1"/>
  <c r="AH981" i="1"/>
  <c r="AI981" i="1"/>
  <c r="AJ981" i="1"/>
  <c r="AE335" i="1"/>
  <c r="AF335" i="1"/>
  <c r="AG335" i="1"/>
  <c r="AH335" i="1"/>
  <c r="AI335" i="1"/>
  <c r="AJ335" i="1"/>
  <c r="AE241" i="1"/>
  <c r="AF241" i="1"/>
  <c r="AG241" i="1"/>
  <c r="AH241" i="1"/>
  <c r="AI241" i="1"/>
  <c r="AJ241" i="1"/>
  <c r="AE492" i="1"/>
  <c r="AF492" i="1"/>
  <c r="AG492" i="1"/>
  <c r="AH492" i="1"/>
  <c r="AI492" i="1"/>
  <c r="AJ492" i="1"/>
  <c r="AE1261" i="1"/>
  <c r="AF1261" i="1"/>
  <c r="AG1261" i="1"/>
  <c r="AH1261" i="1"/>
  <c r="AI1261" i="1"/>
  <c r="AJ1261" i="1"/>
  <c r="AE633" i="1"/>
  <c r="AF633" i="1"/>
  <c r="AG633" i="1"/>
  <c r="AH633" i="1"/>
  <c r="AI633" i="1"/>
  <c r="AJ633" i="1"/>
  <c r="AE890" i="1"/>
  <c r="AF890" i="1"/>
  <c r="AG890" i="1"/>
  <c r="AH890" i="1"/>
  <c r="AI890" i="1"/>
  <c r="AJ890" i="1"/>
  <c r="AE1055" i="1"/>
  <c r="AF1055" i="1"/>
  <c r="AG1055" i="1"/>
  <c r="AH1055" i="1"/>
  <c r="AI1055" i="1"/>
  <c r="AJ1055" i="1"/>
  <c r="AE703" i="1"/>
  <c r="AF703" i="1"/>
  <c r="AG703" i="1"/>
  <c r="AH703" i="1"/>
  <c r="AI703" i="1"/>
  <c r="AJ703" i="1"/>
  <c r="AE1201" i="1"/>
  <c r="AF1201" i="1"/>
  <c r="AG1201" i="1"/>
  <c r="AH1201" i="1"/>
  <c r="AI1201" i="1"/>
  <c r="AJ1201" i="1"/>
  <c r="AE1202" i="1"/>
  <c r="AF1202" i="1"/>
  <c r="AG1202" i="1"/>
  <c r="AH1202" i="1"/>
  <c r="AI1202" i="1"/>
  <c r="AJ1202" i="1"/>
  <c r="AE704" i="1"/>
  <c r="AF704" i="1"/>
  <c r="AG704" i="1"/>
  <c r="AH704" i="1"/>
  <c r="AI704" i="1"/>
  <c r="AJ704" i="1"/>
  <c r="AE891" i="1"/>
  <c r="AF891" i="1"/>
  <c r="AG891" i="1"/>
  <c r="AH891" i="1"/>
  <c r="AI891" i="1"/>
  <c r="AJ891" i="1"/>
  <c r="AE799" i="1"/>
  <c r="AF799" i="1"/>
  <c r="AG799" i="1"/>
  <c r="AH799" i="1"/>
  <c r="AI799" i="1"/>
  <c r="AJ799" i="1"/>
  <c r="AE1308" i="1"/>
  <c r="AF1308" i="1"/>
  <c r="AG1308" i="1"/>
  <c r="AH1308" i="1"/>
  <c r="AI1308" i="1"/>
  <c r="AJ1308" i="1"/>
  <c r="AE800" i="1"/>
  <c r="AF800" i="1"/>
  <c r="AG800" i="1"/>
  <c r="AH800" i="1"/>
  <c r="AI800" i="1"/>
  <c r="AJ800" i="1"/>
  <c r="AE568" i="1"/>
  <c r="AF568" i="1"/>
  <c r="AG568" i="1"/>
  <c r="AH568" i="1"/>
  <c r="AI568" i="1"/>
  <c r="AJ568" i="1"/>
  <c r="AE1056" i="1"/>
  <c r="AF1056" i="1"/>
  <c r="AG1056" i="1"/>
  <c r="AH1056" i="1"/>
  <c r="AI1056" i="1"/>
  <c r="AJ1056" i="1"/>
  <c r="AE982" i="1"/>
  <c r="AF982" i="1"/>
  <c r="AG982" i="1"/>
  <c r="AH982" i="1"/>
  <c r="AI982" i="1"/>
  <c r="AJ982" i="1"/>
  <c r="AE289" i="1"/>
  <c r="AF289" i="1"/>
  <c r="AG289" i="1"/>
  <c r="AH289" i="1"/>
  <c r="AI289" i="1"/>
  <c r="AJ289" i="1"/>
  <c r="AE1057" i="1"/>
  <c r="AF1057" i="1"/>
  <c r="AG1057" i="1"/>
  <c r="AH1057" i="1"/>
  <c r="AI1057" i="1"/>
  <c r="AJ1057" i="1"/>
  <c r="AE1058" i="1"/>
  <c r="AF1058" i="1"/>
  <c r="AG1058" i="1"/>
  <c r="AH1058" i="1"/>
  <c r="AI1058" i="1"/>
  <c r="AJ1058" i="1"/>
  <c r="AE801" i="1"/>
  <c r="AF801" i="1"/>
  <c r="AG801" i="1"/>
  <c r="AH801" i="1"/>
  <c r="AI801" i="1"/>
  <c r="AJ801" i="1"/>
  <c r="AE892" i="1"/>
  <c r="AF892" i="1"/>
  <c r="AG892" i="1"/>
  <c r="AH892" i="1"/>
  <c r="AI892" i="1"/>
  <c r="AJ892" i="1"/>
  <c r="AE336" i="1"/>
  <c r="AF336" i="1"/>
  <c r="AG336" i="1"/>
  <c r="AH336" i="1"/>
  <c r="AI336" i="1"/>
  <c r="AJ336" i="1"/>
  <c r="AE1342" i="1"/>
  <c r="AF1342" i="1"/>
  <c r="AG1342" i="1"/>
  <c r="AH1342" i="1"/>
  <c r="AI1342" i="1"/>
  <c r="AJ1342" i="1"/>
  <c r="AE31" i="1"/>
  <c r="AF31" i="1"/>
  <c r="AG31" i="1"/>
  <c r="AH31" i="1"/>
  <c r="AI31" i="1"/>
  <c r="AJ31" i="1"/>
  <c r="AE290" i="1"/>
  <c r="AF290" i="1"/>
  <c r="AG290" i="1"/>
  <c r="AH290" i="1"/>
  <c r="AI290" i="1"/>
  <c r="AJ290" i="1"/>
  <c r="AE634" i="1"/>
  <c r="AF634" i="1"/>
  <c r="AG634" i="1"/>
  <c r="AH634" i="1"/>
  <c r="AI634" i="1"/>
  <c r="AJ634" i="1"/>
  <c r="AE23" i="1"/>
  <c r="AF23" i="1"/>
  <c r="AG23" i="1"/>
  <c r="AH23" i="1"/>
  <c r="AI23" i="1"/>
  <c r="AJ23" i="1"/>
  <c r="AE1135" i="1"/>
  <c r="AF1135" i="1"/>
  <c r="AG1135" i="1"/>
  <c r="AH1135" i="1"/>
  <c r="AI1135" i="1"/>
  <c r="AJ1135" i="1"/>
  <c r="AE802" i="1"/>
  <c r="AF802" i="1"/>
  <c r="AG802" i="1"/>
  <c r="AH802" i="1"/>
  <c r="AI802" i="1"/>
  <c r="AJ802" i="1"/>
  <c r="AE68" i="1"/>
  <c r="AF68" i="1"/>
  <c r="AG68" i="1"/>
  <c r="AH68" i="1"/>
  <c r="AI68" i="1"/>
  <c r="AJ68" i="1"/>
  <c r="AE569" i="1"/>
  <c r="AF569" i="1"/>
  <c r="AG569" i="1"/>
  <c r="AH569" i="1"/>
  <c r="AI569" i="1"/>
  <c r="AJ569" i="1"/>
  <c r="AE983" i="1"/>
  <c r="AF983" i="1"/>
  <c r="AG983" i="1"/>
  <c r="AH983" i="1"/>
  <c r="AI983" i="1"/>
  <c r="AJ983" i="1"/>
  <c r="AE291" i="1"/>
  <c r="AF291" i="1"/>
  <c r="AG291" i="1"/>
  <c r="AH291" i="1"/>
  <c r="AI291" i="1"/>
  <c r="AJ291" i="1"/>
  <c r="AE1203" i="1"/>
  <c r="AF1203" i="1"/>
  <c r="AG1203" i="1"/>
  <c r="AH1203" i="1"/>
  <c r="AI1203" i="1"/>
  <c r="AJ1203" i="1"/>
  <c r="AE705" i="1"/>
  <c r="AF705" i="1"/>
  <c r="AG705" i="1"/>
  <c r="AH705" i="1"/>
  <c r="AI705" i="1"/>
  <c r="AJ705" i="1"/>
  <c r="AE706" i="1"/>
  <c r="AF706" i="1"/>
  <c r="AG706" i="1"/>
  <c r="AH706" i="1"/>
  <c r="AI706" i="1"/>
  <c r="AJ706" i="1"/>
  <c r="AE493" i="1"/>
  <c r="AF493" i="1"/>
  <c r="AG493" i="1"/>
  <c r="AH493" i="1"/>
  <c r="AI493" i="1"/>
  <c r="AJ493" i="1"/>
  <c r="AE1379" i="1"/>
  <c r="AF1379" i="1"/>
  <c r="AG1379" i="1"/>
  <c r="AH1379" i="1"/>
  <c r="AI1379" i="1"/>
  <c r="AJ1379" i="1"/>
  <c r="AE242" i="1"/>
  <c r="AF242" i="1"/>
  <c r="AG242" i="1"/>
  <c r="AH242" i="1"/>
  <c r="AI242" i="1"/>
  <c r="AJ242" i="1"/>
  <c r="AE707" i="1"/>
  <c r="AF707" i="1"/>
  <c r="AG707" i="1"/>
  <c r="AH707" i="1"/>
  <c r="AI707" i="1"/>
  <c r="AJ707" i="1"/>
  <c r="AE494" i="1"/>
  <c r="AF494" i="1"/>
  <c r="AG494" i="1"/>
  <c r="AH494" i="1"/>
  <c r="AI494" i="1"/>
  <c r="AJ494" i="1"/>
  <c r="AE495" i="1"/>
  <c r="AF495" i="1"/>
  <c r="AG495" i="1"/>
  <c r="AH495" i="1"/>
  <c r="AI495" i="1"/>
  <c r="AJ495" i="1"/>
  <c r="AE893" i="1"/>
  <c r="AF893" i="1"/>
  <c r="AG893" i="1"/>
  <c r="AH893" i="1"/>
  <c r="AI893" i="1"/>
  <c r="AJ893" i="1"/>
  <c r="AE1380" i="1"/>
  <c r="AF1380" i="1"/>
  <c r="AG1380" i="1"/>
  <c r="AH1380" i="1"/>
  <c r="AI1380" i="1"/>
  <c r="AJ1380" i="1"/>
  <c r="AE894" i="1"/>
  <c r="AF894" i="1"/>
  <c r="AG894" i="1"/>
  <c r="AH894" i="1"/>
  <c r="AI894" i="1"/>
  <c r="AJ894" i="1"/>
  <c r="AE1204" i="1"/>
  <c r="AF1204" i="1"/>
  <c r="AG1204" i="1"/>
  <c r="AH1204" i="1"/>
  <c r="AI1204" i="1"/>
  <c r="AJ1204" i="1"/>
  <c r="AE69" i="1"/>
  <c r="AF69" i="1"/>
  <c r="AG69" i="1"/>
  <c r="AH69" i="1"/>
  <c r="AI69" i="1"/>
  <c r="AJ69" i="1"/>
  <c r="AE635" i="1"/>
  <c r="AF635" i="1"/>
  <c r="AG635" i="1"/>
  <c r="AH635" i="1"/>
  <c r="AI635" i="1"/>
  <c r="AJ635" i="1"/>
  <c r="AE803" i="1"/>
  <c r="AF803" i="1"/>
  <c r="AG803" i="1"/>
  <c r="AH803" i="1"/>
  <c r="AI803" i="1"/>
  <c r="AJ803" i="1"/>
  <c r="AE895" i="1"/>
  <c r="AF895" i="1"/>
  <c r="AG895" i="1"/>
  <c r="AH895" i="1"/>
  <c r="AI895" i="1"/>
  <c r="AJ895" i="1"/>
  <c r="AE1309" i="1"/>
  <c r="AF1309" i="1"/>
  <c r="AG1309" i="1"/>
  <c r="AH1309" i="1"/>
  <c r="AI1309" i="1"/>
  <c r="AJ1309" i="1"/>
  <c r="AE1262" i="1"/>
  <c r="AF1262" i="1"/>
  <c r="AG1262" i="1"/>
  <c r="AH1262" i="1"/>
  <c r="AI1262" i="1"/>
  <c r="AJ1262" i="1"/>
  <c r="AE804" i="1"/>
  <c r="AF804" i="1"/>
  <c r="AG804" i="1"/>
  <c r="AH804" i="1"/>
  <c r="AI804" i="1"/>
  <c r="AJ804" i="1"/>
  <c r="AE51" i="1"/>
  <c r="AF51" i="1"/>
  <c r="AG51" i="1"/>
  <c r="AH51" i="1"/>
  <c r="AI51" i="1"/>
  <c r="AJ51" i="1"/>
  <c r="AE169" i="1"/>
  <c r="AF169" i="1"/>
  <c r="AG169" i="1"/>
  <c r="AH169" i="1"/>
  <c r="AI169" i="1"/>
  <c r="AJ169" i="1"/>
  <c r="AE1136" i="1"/>
  <c r="AF1136" i="1"/>
  <c r="AG1136" i="1"/>
  <c r="AH1136" i="1"/>
  <c r="AI1136" i="1"/>
  <c r="AJ1136" i="1"/>
  <c r="AE375" i="1"/>
  <c r="AF375" i="1"/>
  <c r="AG375" i="1"/>
  <c r="AH375" i="1"/>
  <c r="AI375" i="1"/>
  <c r="AJ375" i="1"/>
  <c r="AE70" i="1"/>
  <c r="AF70" i="1"/>
  <c r="AG70" i="1"/>
  <c r="AH70" i="1"/>
  <c r="AI70" i="1"/>
  <c r="AJ70" i="1"/>
  <c r="AE496" i="1"/>
  <c r="AF496" i="1"/>
  <c r="AG496" i="1"/>
  <c r="AH496" i="1"/>
  <c r="AI496" i="1"/>
  <c r="AJ496" i="1"/>
  <c r="AE429" i="1"/>
  <c r="AF429" i="1"/>
  <c r="AG429" i="1"/>
  <c r="AH429" i="1"/>
  <c r="AI429" i="1"/>
  <c r="AJ429" i="1"/>
  <c r="AE896" i="1"/>
  <c r="AF896" i="1"/>
  <c r="AG896" i="1"/>
  <c r="AH896" i="1"/>
  <c r="AI896" i="1"/>
  <c r="AJ896" i="1"/>
  <c r="AE337" i="1"/>
  <c r="AF337" i="1"/>
  <c r="AG337" i="1"/>
  <c r="AH337" i="1"/>
  <c r="AI337" i="1"/>
  <c r="AJ337" i="1"/>
  <c r="AE984" i="1"/>
  <c r="AF984" i="1"/>
  <c r="AG984" i="1"/>
  <c r="AH984" i="1"/>
  <c r="AI984" i="1"/>
  <c r="AJ984" i="1"/>
  <c r="AE1059" i="1"/>
  <c r="AF1059" i="1"/>
  <c r="AG1059" i="1"/>
  <c r="AH1059" i="1"/>
  <c r="AI1059" i="1"/>
  <c r="AJ1059" i="1"/>
  <c r="AE570" i="1"/>
  <c r="AF570" i="1"/>
  <c r="AG570" i="1"/>
  <c r="AH570" i="1"/>
  <c r="AI570" i="1"/>
  <c r="AJ570" i="1"/>
  <c r="AE243" i="1"/>
  <c r="AF243" i="1"/>
  <c r="AG243" i="1"/>
  <c r="AH243" i="1"/>
  <c r="AI243" i="1"/>
  <c r="AJ243" i="1"/>
  <c r="AE708" i="1"/>
  <c r="AF708" i="1"/>
  <c r="AG708" i="1"/>
  <c r="AH708" i="1"/>
  <c r="AI708" i="1"/>
  <c r="AJ708" i="1"/>
  <c r="AE71" i="1"/>
  <c r="AF71" i="1"/>
  <c r="AG71" i="1"/>
  <c r="AH71" i="1"/>
  <c r="AI71" i="1"/>
  <c r="AJ71" i="1"/>
  <c r="AE636" i="1"/>
  <c r="AF636" i="1"/>
  <c r="AG636" i="1"/>
  <c r="AH636" i="1"/>
  <c r="AI636" i="1"/>
  <c r="AJ636" i="1"/>
  <c r="AE637" i="1"/>
  <c r="AF637" i="1"/>
  <c r="AG637" i="1"/>
  <c r="AH637" i="1"/>
  <c r="AI637" i="1"/>
  <c r="AJ637" i="1"/>
  <c r="AE170" i="1"/>
  <c r="AF170" i="1"/>
  <c r="AG170" i="1"/>
  <c r="AH170" i="1"/>
  <c r="AI170" i="1"/>
  <c r="AJ170" i="1"/>
  <c r="AE985" i="1"/>
  <c r="AF985" i="1"/>
  <c r="AG985" i="1"/>
  <c r="AH985" i="1"/>
  <c r="AI985" i="1"/>
  <c r="AJ985" i="1"/>
  <c r="AE1060" i="1"/>
  <c r="AF1060" i="1"/>
  <c r="AG1060" i="1"/>
  <c r="AH1060" i="1"/>
  <c r="AI1060" i="1"/>
  <c r="AJ1060" i="1"/>
  <c r="AE141" i="1"/>
  <c r="AF141" i="1"/>
  <c r="AG141" i="1"/>
  <c r="AH141" i="1"/>
  <c r="AI141" i="1"/>
  <c r="AJ141" i="1"/>
  <c r="AE1343" i="1"/>
  <c r="AF1343" i="1"/>
  <c r="AG1343" i="1"/>
  <c r="AH1343" i="1"/>
  <c r="AI1343" i="1"/>
  <c r="AJ1343" i="1"/>
  <c r="AE1344" i="1"/>
  <c r="AF1344" i="1"/>
  <c r="AG1344" i="1"/>
  <c r="AH1344" i="1"/>
  <c r="AI1344" i="1"/>
  <c r="AJ1344" i="1"/>
  <c r="AE2" i="1"/>
  <c r="AF2" i="1"/>
  <c r="AG2" i="1"/>
  <c r="AH2" i="1"/>
  <c r="AI2" i="1"/>
  <c r="AJ2" i="1"/>
  <c r="AE986" i="1"/>
  <c r="AF986" i="1"/>
  <c r="AG986" i="1"/>
  <c r="AH986" i="1"/>
  <c r="AI986" i="1"/>
  <c r="AJ986" i="1"/>
  <c r="AE430" i="1"/>
  <c r="AF430" i="1"/>
  <c r="AG430" i="1"/>
  <c r="AH430" i="1"/>
  <c r="AI430" i="1"/>
  <c r="AJ430" i="1"/>
  <c r="AE244" i="1"/>
  <c r="AF244" i="1"/>
  <c r="AG244" i="1"/>
  <c r="AH244" i="1"/>
  <c r="AI244" i="1"/>
  <c r="AJ244" i="1"/>
  <c r="AE1061" i="1"/>
  <c r="AF1061" i="1"/>
  <c r="AG1061" i="1"/>
  <c r="AH1061" i="1"/>
  <c r="AI1061" i="1"/>
  <c r="AJ1061" i="1"/>
  <c r="AE709" i="1"/>
  <c r="AF709" i="1"/>
  <c r="AG709" i="1"/>
  <c r="AH709" i="1"/>
  <c r="AI709" i="1"/>
  <c r="AJ709" i="1"/>
  <c r="AE292" i="1"/>
  <c r="AF292" i="1"/>
  <c r="AG292" i="1"/>
  <c r="AH292" i="1"/>
  <c r="AI292" i="1"/>
  <c r="AJ292" i="1"/>
  <c r="AE897" i="1"/>
  <c r="AF897" i="1"/>
  <c r="AG897" i="1"/>
  <c r="AH897" i="1"/>
  <c r="AI897" i="1"/>
  <c r="AJ897" i="1"/>
  <c r="AE376" i="1"/>
  <c r="AF376" i="1"/>
  <c r="AG376" i="1"/>
  <c r="AH376" i="1"/>
  <c r="AI376" i="1"/>
  <c r="AJ376" i="1"/>
  <c r="AE1137" i="1"/>
  <c r="AF1137" i="1"/>
  <c r="AG1137" i="1"/>
  <c r="AH1137" i="1"/>
  <c r="AI1137" i="1"/>
  <c r="AJ1137" i="1"/>
  <c r="AE1062" i="1"/>
  <c r="AF1062" i="1"/>
  <c r="AG1062" i="1"/>
  <c r="AH1062" i="1"/>
  <c r="AI1062" i="1"/>
  <c r="AJ1062" i="1"/>
  <c r="AE898" i="1"/>
  <c r="AF898" i="1"/>
  <c r="AG898" i="1"/>
  <c r="AH898" i="1"/>
  <c r="AI898" i="1"/>
  <c r="AJ898" i="1"/>
  <c r="AE805" i="1"/>
  <c r="AF805" i="1"/>
  <c r="AG805" i="1"/>
  <c r="AH805" i="1"/>
  <c r="AI805" i="1"/>
  <c r="AJ805" i="1"/>
  <c r="AE1063" i="1"/>
  <c r="AF1063" i="1"/>
  <c r="AG1063" i="1"/>
  <c r="AH1063" i="1"/>
  <c r="AI1063" i="1"/>
  <c r="AJ1063" i="1"/>
  <c r="AE899" i="1"/>
  <c r="AF899" i="1"/>
  <c r="AG899" i="1"/>
  <c r="AH899" i="1"/>
  <c r="AI899" i="1"/>
  <c r="AJ899" i="1"/>
  <c r="AE638" i="1"/>
  <c r="AF638" i="1"/>
  <c r="AG638" i="1"/>
  <c r="AH638" i="1"/>
  <c r="AI638" i="1"/>
  <c r="AJ638" i="1"/>
  <c r="AE900" i="1"/>
  <c r="AF900" i="1"/>
  <c r="AG900" i="1"/>
  <c r="AH900" i="1"/>
  <c r="AI900" i="1"/>
  <c r="AJ900" i="1"/>
  <c r="AE987" i="1"/>
  <c r="AF987" i="1"/>
  <c r="AG987" i="1"/>
  <c r="AH987" i="1"/>
  <c r="AI987" i="1"/>
  <c r="AJ987" i="1"/>
  <c r="AE988" i="1"/>
  <c r="AF988" i="1"/>
  <c r="AG988" i="1"/>
  <c r="AH988" i="1"/>
  <c r="AI988" i="1"/>
  <c r="AJ988" i="1"/>
  <c r="AE377" i="1"/>
  <c r="AF377" i="1"/>
  <c r="AG377" i="1"/>
  <c r="AH377" i="1"/>
  <c r="AI377" i="1"/>
  <c r="AJ377" i="1"/>
  <c r="AE1381" i="1"/>
  <c r="AF1381" i="1"/>
  <c r="AG1381" i="1"/>
  <c r="AH1381" i="1"/>
  <c r="AI1381" i="1"/>
  <c r="AJ1381" i="1"/>
  <c r="AE710" i="1"/>
  <c r="AF710" i="1"/>
  <c r="AG710" i="1"/>
  <c r="AH710" i="1"/>
  <c r="AI710" i="1"/>
  <c r="AJ710" i="1"/>
  <c r="AE1138" i="1"/>
  <c r="AF1138" i="1"/>
  <c r="AG1138" i="1"/>
  <c r="AH1138" i="1"/>
  <c r="AI1138" i="1"/>
  <c r="AJ1138" i="1"/>
  <c r="AE114" i="1"/>
  <c r="AF114" i="1"/>
  <c r="AG114" i="1"/>
  <c r="AH114" i="1"/>
  <c r="AI114" i="1"/>
  <c r="AJ114" i="1"/>
  <c r="AE378" i="1"/>
  <c r="AF378" i="1"/>
  <c r="AG378" i="1"/>
  <c r="AH378" i="1"/>
  <c r="AI378" i="1"/>
  <c r="AJ378" i="1"/>
  <c r="AE1345" i="1"/>
  <c r="AF1345" i="1"/>
  <c r="AG1345" i="1"/>
  <c r="AH1345" i="1"/>
  <c r="AI1345" i="1"/>
  <c r="AJ1345" i="1"/>
  <c r="AE901" i="1"/>
  <c r="AF901" i="1"/>
  <c r="AG901" i="1"/>
  <c r="AH901" i="1"/>
  <c r="AI901" i="1"/>
  <c r="AJ901" i="1"/>
  <c r="AE1139" i="1"/>
  <c r="AF1139" i="1"/>
  <c r="AG1139" i="1"/>
  <c r="AH1139" i="1"/>
  <c r="AI1139" i="1"/>
  <c r="AJ1139" i="1"/>
  <c r="AE571" i="1"/>
  <c r="AF571" i="1"/>
  <c r="AG571" i="1"/>
  <c r="AH571" i="1"/>
  <c r="AI571" i="1"/>
  <c r="AJ571" i="1"/>
  <c r="AE1310" i="1"/>
  <c r="AF1310" i="1"/>
  <c r="AG1310" i="1"/>
  <c r="AH1310" i="1"/>
  <c r="AI1310" i="1"/>
  <c r="AJ1310" i="1"/>
  <c r="AE338" i="1"/>
  <c r="AF338" i="1"/>
  <c r="AG338" i="1"/>
  <c r="AH338" i="1"/>
  <c r="AI338" i="1"/>
  <c r="AJ338" i="1"/>
  <c r="AE711" i="1"/>
  <c r="AF711" i="1"/>
  <c r="AG711" i="1"/>
  <c r="AH711" i="1"/>
  <c r="AI711" i="1"/>
  <c r="AJ711" i="1"/>
  <c r="AE572" i="1"/>
  <c r="AF572" i="1"/>
  <c r="AG572" i="1"/>
  <c r="AH572" i="1"/>
  <c r="AI572" i="1"/>
  <c r="AJ572" i="1"/>
  <c r="AE573" i="1"/>
  <c r="AF573" i="1"/>
  <c r="AG573" i="1"/>
  <c r="AH573" i="1"/>
  <c r="AI573" i="1"/>
  <c r="AJ573" i="1"/>
  <c r="AE1346" i="1"/>
  <c r="AF1346" i="1"/>
  <c r="AG1346" i="1"/>
  <c r="AH1346" i="1"/>
  <c r="AI1346" i="1"/>
  <c r="AJ1346" i="1"/>
  <c r="AE1205" i="1"/>
  <c r="AF1205" i="1"/>
  <c r="AG1205" i="1"/>
  <c r="AH1205" i="1"/>
  <c r="AI1205" i="1"/>
  <c r="AJ1205" i="1"/>
  <c r="AE712" i="1"/>
  <c r="AF712" i="1"/>
  <c r="AG712" i="1"/>
  <c r="AH712" i="1"/>
  <c r="AI712" i="1"/>
  <c r="AJ712" i="1"/>
  <c r="AE1140" i="1"/>
  <c r="AF1140" i="1"/>
  <c r="AG1140" i="1"/>
  <c r="AH1140" i="1"/>
  <c r="AI1140" i="1"/>
  <c r="AJ1140" i="1"/>
  <c r="AE497" i="1"/>
  <c r="AF497" i="1"/>
  <c r="AG497" i="1"/>
  <c r="AH497" i="1"/>
  <c r="AI497" i="1"/>
  <c r="AJ497" i="1"/>
  <c r="AE1382" i="1"/>
  <c r="AF1382" i="1"/>
  <c r="AG1382" i="1"/>
  <c r="AH1382" i="1"/>
  <c r="AI1382" i="1"/>
  <c r="AJ1382" i="1"/>
  <c r="AE115" i="1"/>
  <c r="AF115" i="1"/>
  <c r="AG115" i="1"/>
  <c r="AH115" i="1"/>
  <c r="AI115" i="1"/>
  <c r="AJ115" i="1"/>
  <c r="AE639" i="1"/>
  <c r="AF639" i="1"/>
  <c r="AG639" i="1"/>
  <c r="AH639" i="1"/>
  <c r="AI639" i="1"/>
  <c r="AJ639" i="1"/>
  <c r="AE1206" i="1"/>
  <c r="AF1206" i="1"/>
  <c r="AG1206" i="1"/>
  <c r="AH1206" i="1"/>
  <c r="AI1206" i="1"/>
  <c r="AJ1206" i="1"/>
  <c r="AE1064" i="1"/>
  <c r="AF1064" i="1"/>
  <c r="AG1064" i="1"/>
  <c r="AH1064" i="1"/>
  <c r="AI1064" i="1"/>
  <c r="AJ1064" i="1"/>
  <c r="AE1207" i="1"/>
  <c r="AF1207" i="1"/>
  <c r="AG1207" i="1"/>
  <c r="AH1207" i="1"/>
  <c r="AI1207" i="1"/>
  <c r="AJ1207" i="1"/>
  <c r="AE142" i="1"/>
  <c r="AF142" i="1"/>
  <c r="AG142" i="1"/>
  <c r="AH142" i="1"/>
  <c r="AI142" i="1"/>
  <c r="AJ142" i="1"/>
  <c r="AE713" i="1"/>
  <c r="AF713" i="1"/>
  <c r="AG713" i="1"/>
  <c r="AH713" i="1"/>
  <c r="AI713" i="1"/>
  <c r="AJ713" i="1"/>
  <c r="AE714" i="1"/>
  <c r="AF714" i="1"/>
  <c r="AG714" i="1"/>
  <c r="AH714" i="1"/>
  <c r="AI714" i="1"/>
  <c r="AJ714" i="1"/>
  <c r="AE143" i="1"/>
  <c r="AF143" i="1"/>
  <c r="AG143" i="1"/>
  <c r="AH143" i="1"/>
  <c r="AI143" i="1"/>
  <c r="AJ143" i="1"/>
  <c r="AE715" i="1"/>
  <c r="AF715" i="1"/>
  <c r="AG715" i="1"/>
  <c r="AH715" i="1"/>
  <c r="AI715" i="1"/>
  <c r="AJ715" i="1"/>
  <c r="AE1065" i="1"/>
  <c r="AF1065" i="1"/>
  <c r="AG1065" i="1"/>
  <c r="AH1065" i="1"/>
  <c r="AI1065" i="1"/>
  <c r="AJ1065" i="1"/>
  <c r="AE716" i="1"/>
  <c r="AF716" i="1"/>
  <c r="AG716" i="1"/>
  <c r="AH716" i="1"/>
  <c r="AI716" i="1"/>
  <c r="AJ716" i="1"/>
  <c r="AE1383" i="1"/>
  <c r="AF1383" i="1"/>
  <c r="AG1383" i="1"/>
  <c r="AH1383" i="1"/>
  <c r="AI1383" i="1"/>
  <c r="AJ1383" i="1"/>
  <c r="AE640" i="1"/>
  <c r="AF640" i="1"/>
  <c r="AG640" i="1"/>
  <c r="AH640" i="1"/>
  <c r="AI640" i="1"/>
  <c r="AJ640" i="1"/>
  <c r="AE293" i="1"/>
  <c r="AF293" i="1"/>
  <c r="AG293" i="1"/>
  <c r="AH293" i="1"/>
  <c r="AI293" i="1"/>
  <c r="AJ293" i="1"/>
  <c r="AE1066" i="1"/>
  <c r="AF1066" i="1"/>
  <c r="AG1066" i="1"/>
  <c r="AH1066" i="1"/>
  <c r="AI1066" i="1"/>
  <c r="AJ1066" i="1"/>
  <c r="AE431" i="1"/>
  <c r="AF431" i="1"/>
  <c r="AG431" i="1"/>
  <c r="AH431" i="1"/>
  <c r="AI431" i="1"/>
  <c r="AJ431" i="1"/>
  <c r="AE339" i="1"/>
  <c r="AF339" i="1"/>
  <c r="AG339" i="1"/>
  <c r="AH339" i="1"/>
  <c r="AI339" i="1"/>
  <c r="AJ339" i="1"/>
  <c r="AE1311" i="1"/>
  <c r="AF1311" i="1"/>
  <c r="AG1311" i="1"/>
  <c r="AH1311" i="1"/>
  <c r="AI1311" i="1"/>
  <c r="AJ1311" i="1"/>
  <c r="AE574" i="1"/>
  <c r="AF574" i="1"/>
  <c r="AG574" i="1"/>
  <c r="AH574" i="1"/>
  <c r="AI574" i="1"/>
  <c r="AJ574" i="1"/>
  <c r="AE340" i="1"/>
  <c r="AF340" i="1"/>
  <c r="AG340" i="1"/>
  <c r="AH340" i="1"/>
  <c r="AI340" i="1"/>
  <c r="AJ340" i="1"/>
  <c r="AE294" i="1"/>
  <c r="AF294" i="1"/>
  <c r="AG294" i="1"/>
  <c r="AH294" i="1"/>
  <c r="AI294" i="1"/>
  <c r="AJ294" i="1"/>
  <c r="AE245" i="1"/>
  <c r="AF245" i="1"/>
  <c r="AG245" i="1"/>
  <c r="AH245" i="1"/>
  <c r="AI245" i="1"/>
  <c r="AJ245" i="1"/>
  <c r="AE498" i="1"/>
  <c r="AF498" i="1"/>
  <c r="AG498" i="1"/>
  <c r="AH498" i="1"/>
  <c r="AI498" i="1"/>
  <c r="AJ498" i="1"/>
  <c r="AE432" i="1"/>
  <c r="AF432" i="1"/>
  <c r="AG432" i="1"/>
  <c r="AH432" i="1"/>
  <c r="AI432" i="1"/>
  <c r="AJ432" i="1"/>
  <c r="AE7" i="1"/>
  <c r="AF7" i="1"/>
  <c r="AG7" i="1"/>
  <c r="AH7" i="1"/>
  <c r="AI7" i="1"/>
  <c r="AJ7" i="1"/>
  <c r="AE806" i="1"/>
  <c r="AF806" i="1"/>
  <c r="AG806" i="1"/>
  <c r="AH806" i="1"/>
  <c r="AI806" i="1"/>
  <c r="AJ806" i="1"/>
  <c r="AE57" i="1"/>
  <c r="AF57" i="1"/>
  <c r="AG57" i="1"/>
  <c r="AH57" i="1"/>
  <c r="AI57" i="1"/>
  <c r="AJ57" i="1"/>
  <c r="AE499" i="1"/>
  <c r="AF499" i="1"/>
  <c r="AG499" i="1"/>
  <c r="AH499" i="1"/>
  <c r="AI499" i="1"/>
  <c r="AJ499" i="1"/>
  <c r="AE1208" i="1"/>
  <c r="AF1208" i="1"/>
  <c r="AG1208" i="1"/>
  <c r="AH1208" i="1"/>
  <c r="AI1208" i="1"/>
  <c r="AJ1208" i="1"/>
  <c r="AE341" i="1"/>
  <c r="AF341" i="1"/>
  <c r="AG341" i="1"/>
  <c r="AH341" i="1"/>
  <c r="AI341" i="1"/>
  <c r="AJ341" i="1"/>
  <c r="AE433" i="1"/>
  <c r="AF433" i="1"/>
  <c r="AG433" i="1"/>
  <c r="AH433" i="1"/>
  <c r="AI433" i="1"/>
  <c r="AJ433" i="1"/>
  <c r="AE1209" i="1"/>
  <c r="AF1209" i="1"/>
  <c r="AG1209" i="1"/>
  <c r="AH1209" i="1"/>
  <c r="AI1209" i="1"/>
  <c r="AJ1209" i="1"/>
  <c r="AE807" i="1"/>
  <c r="AF807" i="1"/>
  <c r="AG807" i="1"/>
  <c r="AH807" i="1"/>
  <c r="AI807" i="1"/>
  <c r="AJ807" i="1"/>
  <c r="AE1067" i="1"/>
  <c r="AF1067" i="1"/>
  <c r="AG1067" i="1"/>
  <c r="AH1067" i="1"/>
  <c r="AI1067" i="1"/>
  <c r="AJ1067" i="1"/>
  <c r="AE434" i="1"/>
  <c r="AF434" i="1"/>
  <c r="AG434" i="1"/>
  <c r="AH434" i="1"/>
  <c r="AI434" i="1"/>
  <c r="AJ434" i="1"/>
  <c r="AE641" i="1"/>
  <c r="AF641" i="1"/>
  <c r="AG641" i="1"/>
  <c r="AH641" i="1"/>
  <c r="AI641" i="1"/>
  <c r="AJ641" i="1"/>
  <c r="AE379" i="1"/>
  <c r="AF379" i="1"/>
  <c r="AG379" i="1"/>
  <c r="AH379" i="1"/>
  <c r="AI379" i="1"/>
  <c r="AJ379" i="1"/>
  <c r="AE1141" i="1"/>
  <c r="AF1141" i="1"/>
  <c r="AG1141" i="1"/>
  <c r="AH1141" i="1"/>
  <c r="AI1141" i="1"/>
  <c r="AJ1141" i="1"/>
  <c r="AE342" i="1"/>
  <c r="AF342" i="1"/>
  <c r="AG342" i="1"/>
  <c r="AH342" i="1"/>
  <c r="AI342" i="1"/>
  <c r="AJ342" i="1"/>
  <c r="AE208" i="1"/>
  <c r="AF208" i="1"/>
  <c r="AG208" i="1"/>
  <c r="AH208" i="1"/>
  <c r="AI208" i="1"/>
  <c r="AJ208" i="1"/>
  <c r="AE295" i="1"/>
  <c r="AF295" i="1"/>
  <c r="AG295" i="1"/>
  <c r="AH295" i="1"/>
  <c r="AI295" i="1"/>
  <c r="AJ295" i="1"/>
  <c r="AE1068" i="1"/>
  <c r="AF1068" i="1"/>
  <c r="AG1068" i="1"/>
  <c r="AH1068" i="1"/>
  <c r="AI1068" i="1"/>
  <c r="AJ1068" i="1"/>
  <c r="AE642" i="1"/>
  <c r="AF642" i="1"/>
  <c r="AG642" i="1"/>
  <c r="AH642" i="1"/>
  <c r="AI642" i="1"/>
  <c r="AJ642" i="1"/>
  <c r="AE1263" i="1"/>
  <c r="AF1263" i="1"/>
  <c r="AG1263" i="1"/>
  <c r="AH1263" i="1"/>
  <c r="AI1263" i="1"/>
  <c r="AJ1263" i="1"/>
  <c r="AE717" i="1"/>
  <c r="AF717" i="1"/>
  <c r="AG717" i="1"/>
  <c r="AH717" i="1"/>
  <c r="AI717" i="1"/>
  <c r="AJ717" i="1"/>
  <c r="AE380" i="1"/>
  <c r="AF380" i="1"/>
  <c r="AG380" i="1"/>
  <c r="AH380" i="1"/>
  <c r="AI380" i="1"/>
  <c r="AJ380" i="1"/>
  <c r="AE718" i="1"/>
  <c r="AF718" i="1"/>
  <c r="AG718" i="1"/>
  <c r="AH718" i="1"/>
  <c r="AI718" i="1"/>
  <c r="AJ718" i="1"/>
  <c r="AE1347" i="1"/>
  <c r="AF1347" i="1"/>
  <c r="AG1347" i="1"/>
  <c r="AH1347" i="1"/>
  <c r="AI1347" i="1"/>
  <c r="AJ1347" i="1"/>
  <c r="AE808" i="1"/>
  <c r="AF808" i="1"/>
  <c r="AG808" i="1"/>
  <c r="AH808" i="1"/>
  <c r="AI808" i="1"/>
  <c r="AJ808" i="1"/>
  <c r="AE246" i="1"/>
  <c r="AF246" i="1"/>
  <c r="AG246" i="1"/>
  <c r="AH246" i="1"/>
  <c r="AI246" i="1"/>
  <c r="AJ246" i="1"/>
  <c r="AE719" i="1"/>
  <c r="AF719" i="1"/>
  <c r="AG719" i="1"/>
  <c r="AH719" i="1"/>
  <c r="AI719" i="1"/>
  <c r="AJ719" i="1"/>
  <c r="AE989" i="1"/>
  <c r="AF989" i="1"/>
  <c r="AG989" i="1"/>
  <c r="AH989" i="1"/>
  <c r="AI989" i="1"/>
  <c r="AJ989" i="1"/>
  <c r="AE38" i="1"/>
  <c r="AF38" i="1"/>
  <c r="AG38" i="1"/>
  <c r="AH38" i="1"/>
  <c r="AI38" i="1"/>
  <c r="AJ38" i="1"/>
  <c r="AE116" i="1"/>
  <c r="AF116" i="1"/>
  <c r="AG116" i="1"/>
  <c r="AH116" i="1"/>
  <c r="AI116" i="1"/>
  <c r="AJ116" i="1"/>
  <c r="AE87" i="1"/>
  <c r="AF87" i="1"/>
  <c r="AG87" i="1"/>
  <c r="AH87" i="1"/>
  <c r="AI87" i="1"/>
  <c r="AJ87" i="1"/>
  <c r="AE144" i="1"/>
  <c r="AF144" i="1"/>
  <c r="AG144" i="1"/>
  <c r="AH144" i="1"/>
  <c r="AI144" i="1"/>
  <c r="AJ144" i="1"/>
  <c r="AE343" i="1"/>
  <c r="AF343" i="1"/>
  <c r="AG343" i="1"/>
  <c r="AH343" i="1"/>
  <c r="AI343" i="1"/>
  <c r="AJ343" i="1"/>
  <c r="AE500" i="1"/>
  <c r="AF500" i="1"/>
  <c r="AG500" i="1"/>
  <c r="AH500" i="1"/>
  <c r="AI500" i="1"/>
  <c r="AJ500" i="1"/>
  <c r="AE643" i="1"/>
  <c r="AF643" i="1"/>
  <c r="AG643" i="1"/>
  <c r="AH643" i="1"/>
  <c r="AI643" i="1"/>
  <c r="AJ643" i="1"/>
  <c r="AE247" i="1"/>
  <c r="AF247" i="1"/>
  <c r="AG247" i="1"/>
  <c r="AH247" i="1"/>
  <c r="AI247" i="1"/>
  <c r="AJ247" i="1"/>
  <c r="AE171" i="1"/>
  <c r="AF171" i="1"/>
  <c r="AG171" i="1"/>
  <c r="AH171" i="1"/>
  <c r="AI171" i="1"/>
  <c r="AJ171" i="1"/>
  <c r="AE6" i="1"/>
  <c r="AF6" i="1"/>
  <c r="AG6" i="1"/>
  <c r="AH6" i="1"/>
  <c r="AI6" i="1"/>
  <c r="AJ6" i="1"/>
  <c r="AE720" i="1"/>
  <c r="AF720" i="1"/>
  <c r="AG720" i="1"/>
  <c r="AH720" i="1"/>
  <c r="AI720" i="1"/>
  <c r="AJ720" i="1"/>
  <c r="AE32" i="1"/>
  <c r="AF32" i="1"/>
  <c r="AG32" i="1"/>
  <c r="AH32" i="1"/>
  <c r="AI32" i="1"/>
  <c r="AJ32" i="1"/>
  <c r="AE172" i="1"/>
  <c r="AF172" i="1"/>
  <c r="AG172" i="1"/>
  <c r="AH172" i="1"/>
  <c r="AI172" i="1"/>
  <c r="AJ172" i="1"/>
  <c r="AE644" i="1"/>
  <c r="AF644" i="1"/>
  <c r="AG644" i="1"/>
  <c r="AH644" i="1"/>
  <c r="AI644" i="1"/>
  <c r="AJ644" i="1"/>
  <c r="AE1210" i="1"/>
  <c r="AF1210" i="1"/>
  <c r="AG1210" i="1"/>
  <c r="AH1210" i="1"/>
  <c r="AI1210" i="1"/>
  <c r="AJ1210" i="1"/>
  <c r="AE809" i="1"/>
  <c r="AF809" i="1"/>
  <c r="AG809" i="1"/>
  <c r="AH809" i="1"/>
  <c r="AI809" i="1"/>
  <c r="AJ809" i="1"/>
  <c r="AE990" i="1"/>
  <c r="AF990" i="1"/>
  <c r="AG990" i="1"/>
  <c r="AH990" i="1"/>
  <c r="AI990" i="1"/>
  <c r="AJ990" i="1"/>
  <c r="AE381" i="1"/>
  <c r="AF381" i="1"/>
  <c r="AG381" i="1"/>
  <c r="AH381" i="1"/>
  <c r="AI381" i="1"/>
  <c r="AJ381" i="1"/>
  <c r="AE1348" i="1"/>
  <c r="AF1348" i="1"/>
  <c r="AG1348" i="1"/>
  <c r="AH1348" i="1"/>
  <c r="AI1348" i="1"/>
  <c r="AJ1348" i="1"/>
  <c r="AE435" i="1"/>
  <c r="AF435" i="1"/>
  <c r="AG435" i="1"/>
  <c r="AH435" i="1"/>
  <c r="AI435" i="1"/>
  <c r="AJ435" i="1"/>
  <c r="AE382" i="1"/>
  <c r="AF382" i="1"/>
  <c r="AG382" i="1"/>
  <c r="AH382" i="1"/>
  <c r="AI382" i="1"/>
  <c r="AJ382" i="1"/>
  <c r="AE1142" i="1"/>
  <c r="AF1142" i="1"/>
  <c r="AG1142" i="1"/>
  <c r="AH1142" i="1"/>
  <c r="AI1142" i="1"/>
  <c r="AJ1142" i="1"/>
  <c r="AE721" i="1"/>
  <c r="AF721" i="1"/>
  <c r="AG721" i="1"/>
  <c r="AH721" i="1"/>
  <c r="AI721" i="1"/>
  <c r="AJ721" i="1"/>
  <c r="AE501" i="1"/>
  <c r="AF501" i="1"/>
  <c r="AG501" i="1"/>
  <c r="AH501" i="1"/>
  <c r="AI501" i="1"/>
  <c r="AJ501" i="1"/>
  <c r="AE1069" i="1"/>
  <c r="AF1069" i="1"/>
  <c r="AG1069" i="1"/>
  <c r="AH1069" i="1"/>
  <c r="AI1069" i="1"/>
  <c r="AJ1069" i="1"/>
  <c r="AE810" i="1"/>
  <c r="AF810" i="1"/>
  <c r="AG810" i="1"/>
  <c r="AH810" i="1"/>
  <c r="AI810" i="1"/>
  <c r="AJ810" i="1"/>
  <c r="AE991" i="1"/>
  <c r="AF991" i="1"/>
  <c r="AG991" i="1"/>
  <c r="AH991" i="1"/>
  <c r="AI991" i="1"/>
  <c r="AJ991" i="1"/>
  <c r="AE436" i="1"/>
  <c r="AF436" i="1"/>
  <c r="AG436" i="1"/>
  <c r="AH436" i="1"/>
  <c r="AI436" i="1"/>
  <c r="AJ436" i="1"/>
  <c r="AE902" i="1"/>
  <c r="AF902" i="1"/>
  <c r="AG902" i="1"/>
  <c r="AH902" i="1"/>
  <c r="AI902" i="1"/>
  <c r="AJ902" i="1"/>
  <c r="AE209" i="1"/>
  <c r="AF209" i="1"/>
  <c r="AG209" i="1"/>
  <c r="AH209" i="1"/>
  <c r="AI209" i="1"/>
  <c r="AJ209" i="1"/>
  <c r="AE344" i="1"/>
  <c r="AF344" i="1"/>
  <c r="AG344" i="1"/>
  <c r="AH344" i="1"/>
  <c r="AI344" i="1"/>
  <c r="AJ344" i="1"/>
  <c r="AE1264" i="1"/>
  <c r="AF1264" i="1"/>
  <c r="AG1264" i="1"/>
  <c r="AH1264" i="1"/>
  <c r="AI1264" i="1"/>
  <c r="AJ1264" i="1"/>
  <c r="AE722" i="1"/>
  <c r="AF722" i="1"/>
  <c r="AG722" i="1"/>
  <c r="AH722" i="1"/>
  <c r="AI722" i="1"/>
  <c r="AJ722" i="1"/>
  <c r="AE575" i="1"/>
  <c r="AF575" i="1"/>
  <c r="AG575" i="1"/>
  <c r="AH575" i="1"/>
  <c r="AI575" i="1"/>
  <c r="AJ575" i="1"/>
  <c r="AE173" i="1"/>
  <c r="AF173" i="1"/>
  <c r="AG173" i="1"/>
  <c r="AH173" i="1"/>
  <c r="AI173" i="1"/>
  <c r="AJ173" i="1"/>
  <c r="AE1312" i="1"/>
  <c r="AF1312" i="1"/>
  <c r="AG1312" i="1"/>
  <c r="AH1312" i="1"/>
  <c r="AI1312" i="1"/>
  <c r="AJ1312" i="1"/>
  <c r="AE992" i="1"/>
  <c r="AF992" i="1"/>
  <c r="AG992" i="1"/>
  <c r="AH992" i="1"/>
  <c r="AI992" i="1"/>
  <c r="AJ992" i="1"/>
  <c r="AE437" i="1"/>
  <c r="AF437" i="1"/>
  <c r="AG437" i="1"/>
  <c r="AH437" i="1"/>
  <c r="AI437" i="1"/>
  <c r="AJ437" i="1"/>
  <c r="AE993" i="1"/>
  <c r="AF993" i="1"/>
  <c r="AG993" i="1"/>
  <c r="AH993" i="1"/>
  <c r="AI993" i="1"/>
  <c r="AJ993" i="1"/>
  <c r="AE811" i="1"/>
  <c r="AF811" i="1"/>
  <c r="AG811" i="1"/>
  <c r="AH811" i="1"/>
  <c r="AI811" i="1"/>
  <c r="AJ811" i="1"/>
  <c r="AE383" i="1"/>
  <c r="AF383" i="1"/>
  <c r="AG383" i="1"/>
  <c r="AH383" i="1"/>
  <c r="AI383" i="1"/>
  <c r="AJ383" i="1"/>
  <c r="AE174" i="1"/>
  <c r="AF174" i="1"/>
  <c r="AG174" i="1"/>
  <c r="AH174" i="1"/>
  <c r="AI174" i="1"/>
  <c r="AJ174" i="1"/>
  <c r="AE72" i="1"/>
  <c r="AF72" i="1"/>
  <c r="AG72" i="1"/>
  <c r="AH72" i="1"/>
  <c r="AI72" i="1"/>
  <c r="AJ72" i="1"/>
  <c r="AE3" i="1"/>
  <c r="AF3" i="1"/>
  <c r="AG3" i="1"/>
  <c r="AH3" i="1"/>
  <c r="AI3" i="1"/>
  <c r="AJ3" i="1"/>
  <c r="AE502" i="1"/>
  <c r="AF502" i="1"/>
  <c r="AG502" i="1"/>
  <c r="AH502" i="1"/>
  <c r="AI502" i="1"/>
  <c r="AJ502" i="1"/>
  <c r="AE503" i="1"/>
  <c r="AF503" i="1"/>
  <c r="AG503" i="1"/>
  <c r="AH503" i="1"/>
  <c r="AI503" i="1"/>
  <c r="AJ503" i="1"/>
  <c r="AE384" i="1"/>
  <c r="AF384" i="1"/>
  <c r="AG384" i="1"/>
  <c r="AH384" i="1"/>
  <c r="AI384" i="1"/>
  <c r="AJ384" i="1"/>
  <c r="AE1265" i="1"/>
  <c r="AF1265" i="1"/>
  <c r="AG1265" i="1"/>
  <c r="AH1265" i="1"/>
  <c r="AI1265" i="1"/>
  <c r="AJ1265" i="1"/>
  <c r="AE1143" i="1"/>
  <c r="AF1143" i="1"/>
  <c r="AG1143" i="1"/>
  <c r="AH1143" i="1"/>
  <c r="AI1143" i="1"/>
  <c r="AJ1143" i="1"/>
  <c r="AE645" i="1"/>
  <c r="AF645" i="1"/>
  <c r="AG645" i="1"/>
  <c r="AH645" i="1"/>
  <c r="AI645" i="1"/>
  <c r="AJ645" i="1"/>
  <c r="AE903" i="1"/>
  <c r="AF903" i="1"/>
  <c r="AG903" i="1"/>
  <c r="AH903" i="1"/>
  <c r="AI903" i="1"/>
  <c r="AJ903" i="1"/>
  <c r="AE88" i="1"/>
  <c r="AF88" i="1"/>
  <c r="AG88" i="1"/>
  <c r="AH88" i="1"/>
  <c r="AI88" i="1"/>
  <c r="AJ88" i="1"/>
  <c r="AE812" i="1"/>
  <c r="AF812" i="1"/>
  <c r="AG812" i="1"/>
  <c r="AH812" i="1"/>
  <c r="AI812" i="1"/>
  <c r="AJ812" i="1"/>
  <c r="AE248" i="1"/>
  <c r="AF248" i="1"/>
  <c r="AG248" i="1"/>
  <c r="AH248" i="1"/>
  <c r="AI248" i="1"/>
  <c r="AJ248" i="1"/>
  <c r="AE1144" i="1"/>
  <c r="AF1144" i="1"/>
  <c r="AG1144" i="1"/>
  <c r="AH1144" i="1"/>
  <c r="AI1144" i="1"/>
  <c r="AJ1144" i="1"/>
  <c r="AE175" i="1"/>
  <c r="AF175" i="1"/>
  <c r="AG175" i="1"/>
  <c r="AH175" i="1"/>
  <c r="AI175" i="1"/>
  <c r="AJ175" i="1"/>
  <c r="AE1313" i="1"/>
  <c r="AF1313" i="1"/>
  <c r="AG1313" i="1"/>
  <c r="AH1313" i="1"/>
  <c r="AI1313" i="1"/>
  <c r="AJ1313" i="1"/>
  <c r="AE994" i="1"/>
  <c r="AF994" i="1"/>
  <c r="AG994" i="1"/>
  <c r="AH994" i="1"/>
  <c r="AI994" i="1"/>
  <c r="AJ994" i="1"/>
  <c r="AE995" i="1"/>
  <c r="AF995" i="1"/>
  <c r="AG995" i="1"/>
  <c r="AH995" i="1"/>
  <c r="AI995" i="1"/>
  <c r="AJ995" i="1"/>
  <c r="AE1384" i="1"/>
  <c r="AF1384" i="1"/>
  <c r="AG1384" i="1"/>
  <c r="AH1384" i="1"/>
  <c r="AI1384" i="1"/>
  <c r="AJ1384" i="1"/>
  <c r="AE1385" i="1"/>
  <c r="AF1385" i="1"/>
  <c r="AG1385" i="1"/>
  <c r="AH1385" i="1"/>
  <c r="AI1385" i="1"/>
  <c r="AJ1385" i="1"/>
  <c r="AE210" i="1"/>
  <c r="AF210" i="1"/>
  <c r="AG210" i="1"/>
  <c r="AH210" i="1"/>
  <c r="AI210" i="1"/>
  <c r="AJ210" i="1"/>
  <c r="AE1211" i="1"/>
  <c r="AF1211" i="1"/>
  <c r="AG1211" i="1"/>
  <c r="AH1211" i="1"/>
  <c r="AI1211" i="1"/>
  <c r="AJ1211" i="1"/>
  <c r="AE1145" i="1"/>
  <c r="AF1145" i="1"/>
  <c r="AG1145" i="1"/>
  <c r="AH1145" i="1"/>
  <c r="AI1145" i="1"/>
  <c r="AJ1145" i="1"/>
  <c r="AE385" i="1"/>
  <c r="AF385" i="1"/>
  <c r="AG385" i="1"/>
  <c r="AH385" i="1"/>
  <c r="AI385" i="1"/>
  <c r="AJ385" i="1"/>
  <c r="AE19" i="1"/>
  <c r="AF19" i="1"/>
  <c r="AG19" i="1"/>
  <c r="AH19" i="1"/>
  <c r="AI19" i="1"/>
  <c r="AJ19" i="1"/>
  <c r="AE1146" i="1"/>
  <c r="AF1146" i="1"/>
  <c r="AG1146" i="1"/>
  <c r="AH1146" i="1"/>
  <c r="AI1146" i="1"/>
  <c r="AJ1146" i="1"/>
  <c r="AE1147" i="1"/>
  <c r="AF1147" i="1"/>
  <c r="AG1147" i="1"/>
  <c r="AH1147" i="1"/>
  <c r="AI1147" i="1"/>
  <c r="AJ1147" i="1"/>
  <c r="AE813" i="1"/>
  <c r="AF813" i="1"/>
  <c r="AG813" i="1"/>
  <c r="AH813" i="1"/>
  <c r="AI813" i="1"/>
  <c r="AJ813" i="1"/>
  <c r="AE576" i="1"/>
  <c r="AF576" i="1"/>
  <c r="AG576" i="1"/>
  <c r="AH576" i="1"/>
  <c r="AI576" i="1"/>
  <c r="AJ576" i="1"/>
  <c r="AE211" i="1"/>
  <c r="AF211" i="1"/>
  <c r="AG211" i="1"/>
  <c r="AH211" i="1"/>
  <c r="AI211" i="1"/>
  <c r="AJ211" i="1"/>
  <c r="AE345" i="1"/>
  <c r="AF345" i="1"/>
  <c r="AG345" i="1"/>
  <c r="AH345" i="1"/>
  <c r="AI345" i="1"/>
  <c r="AJ345" i="1"/>
  <c r="AE504" i="1"/>
  <c r="AF504" i="1"/>
  <c r="AG504" i="1"/>
  <c r="AH504" i="1"/>
  <c r="AI504" i="1"/>
  <c r="AJ504" i="1"/>
  <c r="AE12" i="1"/>
  <c r="AF12" i="1"/>
  <c r="AG12" i="1"/>
  <c r="AH12" i="1"/>
  <c r="AI12" i="1"/>
  <c r="AJ12" i="1"/>
  <c r="AE296" i="1"/>
  <c r="AF296" i="1"/>
  <c r="AG296" i="1"/>
  <c r="AH296" i="1"/>
  <c r="AI296" i="1"/>
  <c r="AJ296" i="1"/>
  <c r="AE1266" i="1"/>
  <c r="AF1266" i="1"/>
  <c r="AG1266" i="1"/>
  <c r="AH1266" i="1"/>
  <c r="AI1266" i="1"/>
  <c r="AJ1266" i="1"/>
  <c r="AE1212" i="1"/>
  <c r="AF1212" i="1"/>
  <c r="AG1212" i="1"/>
  <c r="AH1212" i="1"/>
  <c r="AI1212" i="1"/>
  <c r="AJ1212" i="1"/>
  <c r="AE1267" i="1"/>
  <c r="AF1267" i="1"/>
  <c r="AG1267" i="1"/>
  <c r="AH1267" i="1"/>
  <c r="AI1267" i="1"/>
  <c r="AJ1267" i="1"/>
  <c r="AE438" i="1"/>
  <c r="AF438" i="1"/>
  <c r="AG438" i="1"/>
  <c r="AH438" i="1"/>
  <c r="AI438" i="1"/>
  <c r="AJ438" i="1"/>
  <c r="AE73" i="1"/>
  <c r="AF73" i="1"/>
  <c r="AG73" i="1"/>
  <c r="AH73" i="1"/>
  <c r="AI73" i="1"/>
  <c r="AJ73" i="1"/>
  <c r="AE52" i="1"/>
  <c r="AF52" i="1"/>
  <c r="AG52" i="1"/>
  <c r="AH52" i="1"/>
  <c r="AI52" i="1"/>
  <c r="AJ52" i="1"/>
  <c r="AE1213" i="1"/>
  <c r="AF1213" i="1"/>
  <c r="AG1213" i="1"/>
  <c r="AH1213" i="1"/>
  <c r="AI1213" i="1"/>
  <c r="AJ1213" i="1"/>
  <c r="AE814" i="1"/>
  <c r="AF814" i="1"/>
  <c r="AG814" i="1"/>
  <c r="AH814" i="1"/>
  <c r="AI814" i="1"/>
  <c r="AJ814" i="1"/>
  <c r="AE723" i="1"/>
  <c r="AF723" i="1"/>
  <c r="AG723" i="1"/>
  <c r="AH723" i="1"/>
  <c r="AI723" i="1"/>
  <c r="AJ723" i="1"/>
  <c r="AE904" i="1"/>
  <c r="AF904" i="1"/>
  <c r="AG904" i="1"/>
  <c r="AH904" i="1"/>
  <c r="AI904" i="1"/>
  <c r="AJ904" i="1"/>
  <c r="AE724" i="1"/>
  <c r="AF724" i="1"/>
  <c r="AG724" i="1"/>
  <c r="AH724" i="1"/>
  <c r="AI724" i="1"/>
  <c r="AJ724" i="1"/>
  <c r="AE1214" i="1"/>
  <c r="AF1214" i="1"/>
  <c r="AG1214" i="1"/>
  <c r="AH1214" i="1"/>
  <c r="AI1214" i="1"/>
  <c r="AJ1214" i="1"/>
  <c r="AE117" i="1"/>
  <c r="AF117" i="1"/>
  <c r="AG117" i="1"/>
  <c r="AH117" i="1"/>
  <c r="AI117" i="1"/>
  <c r="AJ117" i="1"/>
  <c r="AE725" i="1"/>
  <c r="AF725" i="1"/>
  <c r="AG725" i="1"/>
  <c r="AH725" i="1"/>
  <c r="AI725" i="1"/>
  <c r="AJ725" i="1"/>
  <c r="AE646" i="1"/>
  <c r="AF646" i="1"/>
  <c r="AG646" i="1"/>
  <c r="AH646" i="1"/>
  <c r="AI646" i="1"/>
  <c r="AJ646" i="1"/>
  <c r="AE89" i="1"/>
  <c r="AF89" i="1"/>
  <c r="AG89" i="1"/>
  <c r="AH89" i="1"/>
  <c r="AI89" i="1"/>
  <c r="AJ89" i="1"/>
  <c r="AE815" i="1"/>
  <c r="AF815" i="1"/>
  <c r="AG815" i="1"/>
  <c r="AH815" i="1"/>
  <c r="AI815" i="1"/>
  <c r="AJ815" i="1"/>
  <c r="AE212" i="1"/>
  <c r="AF212" i="1"/>
  <c r="AG212" i="1"/>
  <c r="AH212" i="1"/>
  <c r="AI212" i="1"/>
  <c r="AJ212" i="1"/>
  <c r="AE1349" i="1"/>
  <c r="AF1349" i="1"/>
  <c r="AG1349" i="1"/>
  <c r="AH1349" i="1"/>
  <c r="AI1349" i="1"/>
  <c r="AJ1349" i="1"/>
  <c r="AE577" i="1"/>
  <c r="AF577" i="1"/>
  <c r="AG577" i="1"/>
  <c r="AH577" i="1"/>
  <c r="AI577" i="1"/>
  <c r="AJ577" i="1"/>
  <c r="AE505" i="1"/>
  <c r="AF505" i="1"/>
  <c r="AG505" i="1"/>
  <c r="AH505" i="1"/>
  <c r="AI505" i="1"/>
  <c r="AJ505" i="1"/>
  <c r="AE439" i="1"/>
  <c r="AF439" i="1"/>
  <c r="AG439" i="1"/>
  <c r="AH439" i="1"/>
  <c r="AI439" i="1"/>
  <c r="AJ439" i="1"/>
  <c r="AE506" i="1"/>
  <c r="AF506" i="1"/>
  <c r="AG506" i="1"/>
  <c r="AH506" i="1"/>
  <c r="AI506" i="1"/>
  <c r="AJ506" i="1"/>
  <c r="AE996" i="1"/>
  <c r="AF996" i="1"/>
  <c r="AG996" i="1"/>
  <c r="AH996" i="1"/>
  <c r="AI996" i="1"/>
  <c r="AJ996" i="1"/>
  <c r="AE905" i="1"/>
  <c r="AF905" i="1"/>
  <c r="AG905" i="1"/>
  <c r="AH905" i="1"/>
  <c r="AI905" i="1"/>
  <c r="AJ905" i="1"/>
  <c r="AE213" i="1"/>
  <c r="AF213" i="1"/>
  <c r="AG213" i="1"/>
  <c r="AH213" i="1"/>
  <c r="AI213" i="1"/>
  <c r="AJ213" i="1"/>
  <c r="AE906" i="1"/>
  <c r="AF906" i="1"/>
  <c r="AG906" i="1"/>
  <c r="AH906" i="1"/>
  <c r="AI906" i="1"/>
  <c r="AJ906" i="1"/>
  <c r="AE647" i="1"/>
  <c r="AF647" i="1"/>
  <c r="AG647" i="1"/>
  <c r="AH647" i="1"/>
  <c r="AI647" i="1"/>
  <c r="AJ647" i="1"/>
  <c r="AE58" i="1"/>
  <c r="AF58" i="1"/>
  <c r="AG58" i="1"/>
  <c r="AH58" i="1"/>
  <c r="AI58" i="1"/>
  <c r="AJ58" i="1"/>
  <c r="AE907" i="1"/>
  <c r="AF907" i="1"/>
  <c r="AG907" i="1"/>
  <c r="AH907" i="1"/>
  <c r="AI907" i="1"/>
  <c r="AJ907" i="1"/>
  <c r="AE726" i="1"/>
  <c r="AF726" i="1"/>
  <c r="AG726" i="1"/>
  <c r="AH726" i="1"/>
  <c r="AI726" i="1"/>
  <c r="AJ726" i="1"/>
  <c r="AE1386" i="1"/>
  <c r="AF1386" i="1"/>
  <c r="AG1386" i="1"/>
  <c r="AH1386" i="1"/>
  <c r="AI1386" i="1"/>
  <c r="AJ1386" i="1"/>
  <c r="AE1387" i="1"/>
  <c r="AF1387" i="1"/>
  <c r="AG1387" i="1"/>
  <c r="AH1387" i="1"/>
  <c r="AI1387" i="1"/>
  <c r="AJ1387" i="1"/>
  <c r="AE1070" i="1"/>
  <c r="AF1070" i="1"/>
  <c r="AG1070" i="1"/>
  <c r="AH1070" i="1"/>
  <c r="AI1070" i="1"/>
  <c r="AJ1070" i="1"/>
  <c r="AE386" i="1"/>
  <c r="AF386" i="1"/>
  <c r="AG386" i="1"/>
  <c r="AH386" i="1"/>
  <c r="AI386" i="1"/>
  <c r="AJ386" i="1"/>
  <c r="AE727" i="1"/>
  <c r="AF727" i="1"/>
  <c r="AG727" i="1"/>
  <c r="AH727" i="1"/>
  <c r="AI727" i="1"/>
  <c r="AJ727" i="1"/>
  <c r="AE816" i="1"/>
  <c r="AF816" i="1"/>
  <c r="AG816" i="1"/>
  <c r="AH816" i="1"/>
  <c r="AI816" i="1"/>
  <c r="AJ816" i="1"/>
  <c r="AE145" i="1"/>
  <c r="AF145" i="1"/>
  <c r="AG145" i="1"/>
  <c r="AH145" i="1"/>
  <c r="AI145" i="1"/>
  <c r="AJ145" i="1"/>
  <c r="AE648" i="1"/>
  <c r="AF648" i="1"/>
  <c r="AG648" i="1"/>
  <c r="AH648" i="1"/>
  <c r="AI648" i="1"/>
  <c r="AJ648" i="1"/>
  <c r="AE817" i="1"/>
  <c r="AF817" i="1"/>
  <c r="AG817" i="1"/>
  <c r="AH817" i="1"/>
  <c r="AI817" i="1"/>
  <c r="AJ817" i="1"/>
  <c r="AE997" i="1"/>
  <c r="AF997" i="1"/>
  <c r="AG997" i="1"/>
  <c r="AH997" i="1"/>
  <c r="AI997" i="1"/>
  <c r="AJ997" i="1"/>
  <c r="AE1314" i="1"/>
  <c r="AF1314" i="1"/>
  <c r="AG1314" i="1"/>
  <c r="AH1314" i="1"/>
  <c r="AI1314" i="1"/>
  <c r="AJ1314" i="1"/>
  <c r="AE908" i="1"/>
  <c r="AF908" i="1"/>
  <c r="AG908" i="1"/>
  <c r="AH908" i="1"/>
  <c r="AI908" i="1"/>
  <c r="AJ908" i="1"/>
  <c r="AE1215" i="1"/>
  <c r="AF1215" i="1"/>
  <c r="AG1215" i="1"/>
  <c r="AH1215" i="1"/>
  <c r="AI1215" i="1"/>
  <c r="AJ1215" i="1"/>
  <c r="AE297" i="1"/>
  <c r="AF297" i="1"/>
  <c r="AG297" i="1"/>
  <c r="AH297" i="1"/>
  <c r="AI297" i="1"/>
  <c r="AJ297" i="1"/>
  <c r="AE440" i="1"/>
  <c r="AF440" i="1"/>
  <c r="AG440" i="1"/>
  <c r="AH440" i="1"/>
  <c r="AI440" i="1"/>
  <c r="AJ440" i="1"/>
  <c r="AE298" i="1"/>
  <c r="AF298" i="1"/>
  <c r="AG298" i="1"/>
  <c r="AH298" i="1"/>
  <c r="AI298" i="1"/>
  <c r="AJ298" i="1"/>
  <c r="AE1071" i="1"/>
  <c r="AF1071" i="1"/>
  <c r="AG1071" i="1"/>
  <c r="AH1071" i="1"/>
  <c r="AI1071" i="1"/>
  <c r="AJ1071" i="1"/>
  <c r="AE1388" i="1"/>
  <c r="AF1388" i="1"/>
  <c r="AG1388" i="1"/>
  <c r="AH1388" i="1"/>
  <c r="AI1388" i="1"/>
  <c r="AJ1388" i="1"/>
  <c r="AE1315" i="1"/>
  <c r="AF1315" i="1"/>
  <c r="AG1315" i="1"/>
  <c r="AH1315" i="1"/>
  <c r="AI1315" i="1"/>
  <c r="AJ1315" i="1"/>
  <c r="AE74" i="1"/>
  <c r="AF74" i="1"/>
  <c r="AG74" i="1"/>
  <c r="AH74" i="1"/>
  <c r="AI74" i="1"/>
  <c r="AJ74" i="1"/>
  <c r="AE214" i="1"/>
  <c r="AF214" i="1"/>
  <c r="AG214" i="1"/>
  <c r="AH214" i="1"/>
  <c r="AI214" i="1"/>
  <c r="AJ214" i="1"/>
  <c r="AE728" i="1"/>
  <c r="AF728" i="1"/>
  <c r="AG728" i="1"/>
  <c r="AH728" i="1"/>
  <c r="AI728" i="1"/>
  <c r="AJ728" i="1"/>
  <c r="AE387" i="1"/>
  <c r="AF387" i="1"/>
  <c r="AG387" i="1"/>
  <c r="AH387" i="1"/>
  <c r="AI387" i="1"/>
  <c r="AJ387" i="1"/>
  <c r="AE1350" i="1"/>
  <c r="AF1350" i="1"/>
  <c r="AG1350" i="1"/>
  <c r="AH1350" i="1"/>
  <c r="AI1350" i="1"/>
  <c r="AJ1350" i="1"/>
  <c r="AE729" i="1"/>
  <c r="AF729" i="1"/>
  <c r="AG729" i="1"/>
  <c r="AH729" i="1"/>
  <c r="AI729" i="1"/>
  <c r="AJ729" i="1"/>
  <c r="AE1148" i="1"/>
  <c r="AF1148" i="1"/>
  <c r="AG1148" i="1"/>
  <c r="AH1148" i="1"/>
  <c r="AI1148" i="1"/>
  <c r="AJ1148" i="1"/>
  <c r="AE578" i="1"/>
  <c r="AF578" i="1"/>
  <c r="AG578" i="1"/>
  <c r="AH578" i="1"/>
  <c r="AI578" i="1"/>
  <c r="AJ578" i="1"/>
  <c r="AE176" i="1"/>
  <c r="AF176" i="1"/>
  <c r="AG176" i="1"/>
  <c r="AH176" i="1"/>
  <c r="AI176" i="1"/>
  <c r="AJ176" i="1"/>
  <c r="AE299" i="1"/>
  <c r="AF299" i="1"/>
  <c r="AG299" i="1"/>
  <c r="AH299" i="1"/>
  <c r="AI299" i="1"/>
  <c r="AJ299" i="1"/>
  <c r="AE146" i="1"/>
  <c r="AF146" i="1"/>
  <c r="AG146" i="1"/>
  <c r="AH146" i="1"/>
  <c r="AI146" i="1"/>
  <c r="AJ146" i="1"/>
  <c r="AE1268" i="1"/>
  <c r="AF1268" i="1"/>
  <c r="AG1268" i="1"/>
  <c r="AH1268" i="1"/>
  <c r="AI1268" i="1"/>
  <c r="AJ1268" i="1"/>
  <c r="AE1149" i="1"/>
  <c r="AF1149" i="1"/>
  <c r="AG1149" i="1"/>
  <c r="AH1149" i="1"/>
  <c r="AI1149" i="1"/>
  <c r="AJ1149" i="1"/>
  <c r="AE909" i="1"/>
  <c r="AF909" i="1"/>
  <c r="AG909" i="1"/>
  <c r="AH909" i="1"/>
  <c r="AI909" i="1"/>
  <c r="AJ909" i="1"/>
  <c r="AE649" i="1"/>
  <c r="AF649" i="1"/>
  <c r="AG649" i="1"/>
  <c r="AH649" i="1"/>
  <c r="AI649" i="1"/>
  <c r="AJ649" i="1"/>
  <c r="AE818" i="1"/>
  <c r="AF818" i="1"/>
  <c r="AG818" i="1"/>
  <c r="AH818" i="1"/>
  <c r="AI818" i="1"/>
  <c r="AJ818" i="1"/>
  <c r="AE650" i="1"/>
  <c r="AF650" i="1"/>
  <c r="AG650" i="1"/>
  <c r="AH650" i="1"/>
  <c r="AI650" i="1"/>
  <c r="AJ650" i="1"/>
  <c r="AE1269" i="1"/>
  <c r="AF1269" i="1"/>
  <c r="AG1269" i="1"/>
  <c r="AH1269" i="1"/>
  <c r="AI1269" i="1"/>
  <c r="AJ1269" i="1"/>
  <c r="AE1072" i="1"/>
  <c r="AF1072" i="1"/>
  <c r="AG1072" i="1"/>
  <c r="AH1072" i="1"/>
  <c r="AI1072" i="1"/>
  <c r="AJ1072" i="1"/>
  <c r="AE910" i="1"/>
  <c r="AF910" i="1"/>
  <c r="AG910" i="1"/>
  <c r="AH910" i="1"/>
  <c r="AI910" i="1"/>
  <c r="AJ910" i="1"/>
  <c r="AE1216" i="1"/>
  <c r="AF1216" i="1"/>
  <c r="AG1216" i="1"/>
  <c r="AH1216" i="1"/>
  <c r="AI1216" i="1"/>
  <c r="AJ1216" i="1"/>
  <c r="AE249" i="1"/>
  <c r="AF249" i="1"/>
  <c r="AG249" i="1"/>
  <c r="AH249" i="1"/>
  <c r="AI249" i="1"/>
  <c r="AJ249" i="1"/>
  <c r="AE346" i="1"/>
  <c r="AF346" i="1"/>
  <c r="AG346" i="1"/>
  <c r="AH346" i="1"/>
  <c r="AI346" i="1"/>
  <c r="AJ346" i="1"/>
  <c r="AE347" i="1"/>
  <c r="AF347" i="1"/>
  <c r="AG347" i="1"/>
  <c r="AH347" i="1"/>
  <c r="AI347" i="1"/>
  <c r="AJ347" i="1"/>
  <c r="AE1073" i="1"/>
  <c r="AF1073" i="1"/>
  <c r="AG1073" i="1"/>
  <c r="AH1073" i="1"/>
  <c r="AI1073" i="1"/>
  <c r="AJ1073" i="1"/>
  <c r="AE441" i="1"/>
  <c r="AF441" i="1"/>
  <c r="AG441" i="1"/>
  <c r="AH441" i="1"/>
  <c r="AI441" i="1"/>
  <c r="AJ441" i="1"/>
  <c r="AE819" i="1"/>
  <c r="AF819" i="1"/>
  <c r="AG819" i="1"/>
  <c r="AH819" i="1"/>
  <c r="AI819" i="1"/>
  <c r="AJ819" i="1"/>
  <c r="AE1150" i="1"/>
  <c r="AF1150" i="1"/>
  <c r="AG1150" i="1"/>
  <c r="AH1150" i="1"/>
  <c r="AI1150" i="1"/>
  <c r="AJ1150" i="1"/>
  <c r="AE1217" i="1"/>
  <c r="AF1217" i="1"/>
  <c r="AG1217" i="1"/>
  <c r="AH1217" i="1"/>
  <c r="AI1217" i="1"/>
  <c r="AJ1217" i="1"/>
  <c r="AE442" i="1"/>
  <c r="AF442" i="1"/>
  <c r="AG442" i="1"/>
  <c r="AH442" i="1"/>
  <c r="AI442" i="1"/>
  <c r="AJ442" i="1"/>
  <c r="AE1270" i="1"/>
  <c r="AF1270" i="1"/>
  <c r="AG1270" i="1"/>
  <c r="AH1270" i="1"/>
  <c r="AI1270" i="1"/>
  <c r="AJ1270" i="1"/>
  <c r="AE1074" i="1"/>
  <c r="AF1074" i="1"/>
  <c r="AG1074" i="1"/>
  <c r="AH1074" i="1"/>
  <c r="AI1074" i="1"/>
  <c r="AJ1074" i="1"/>
  <c r="AE998" i="1"/>
  <c r="AF998" i="1"/>
  <c r="AG998" i="1"/>
  <c r="AH998" i="1"/>
  <c r="AI998" i="1"/>
  <c r="AJ998" i="1"/>
  <c r="AE579" i="1"/>
  <c r="AF579" i="1"/>
  <c r="AG579" i="1"/>
  <c r="AH579" i="1"/>
  <c r="AI579" i="1"/>
  <c r="AJ579" i="1"/>
  <c r="AE651" i="1"/>
  <c r="AF651" i="1"/>
  <c r="AG651" i="1"/>
  <c r="AH651" i="1"/>
  <c r="AI651" i="1"/>
  <c r="AJ651" i="1"/>
  <c r="AE1075" i="1"/>
  <c r="AF1075" i="1"/>
  <c r="AG1075" i="1"/>
  <c r="AH1075" i="1"/>
  <c r="AI1075" i="1"/>
  <c r="AJ1075" i="1"/>
  <c r="AE507" i="1"/>
  <c r="AF507" i="1"/>
  <c r="AG507" i="1"/>
  <c r="AH507" i="1"/>
  <c r="AI507" i="1"/>
  <c r="AJ507" i="1"/>
  <c r="AE820" i="1"/>
  <c r="AF820" i="1"/>
  <c r="AG820" i="1"/>
  <c r="AH820" i="1"/>
  <c r="AI820" i="1"/>
  <c r="AJ820" i="1"/>
  <c r="AE1316" i="1"/>
  <c r="AF1316" i="1"/>
  <c r="AG1316" i="1"/>
  <c r="AH1316" i="1"/>
  <c r="AI1316" i="1"/>
  <c r="AJ1316" i="1"/>
  <c r="AE652" i="1"/>
  <c r="AF652" i="1"/>
  <c r="AG652" i="1"/>
  <c r="AH652" i="1"/>
  <c r="AI652" i="1"/>
  <c r="AJ652" i="1"/>
  <c r="AE911" i="1"/>
  <c r="AF911" i="1"/>
  <c r="AG911" i="1"/>
  <c r="AH911" i="1"/>
  <c r="AI911" i="1"/>
  <c r="AJ911" i="1"/>
  <c r="AE388" i="1"/>
  <c r="AF388" i="1"/>
  <c r="AG388" i="1"/>
  <c r="AH388" i="1"/>
  <c r="AI388" i="1"/>
  <c r="AJ388" i="1"/>
  <c r="AE653" i="1"/>
  <c r="AF653" i="1"/>
  <c r="AG653" i="1"/>
  <c r="AH653" i="1"/>
  <c r="AI653" i="1"/>
  <c r="AJ653" i="1"/>
  <c r="AE14" i="1"/>
  <c r="AF14" i="1"/>
  <c r="AG14" i="1"/>
  <c r="AH14" i="1"/>
  <c r="AI14" i="1"/>
  <c r="AJ14" i="1"/>
  <c r="AE821" i="1"/>
  <c r="AF821" i="1"/>
  <c r="AG821" i="1"/>
  <c r="AH821" i="1"/>
  <c r="AI821" i="1"/>
  <c r="AJ821" i="1"/>
  <c r="AE250" i="1"/>
  <c r="AF250" i="1"/>
  <c r="AG250" i="1"/>
  <c r="AH250" i="1"/>
  <c r="AI250" i="1"/>
  <c r="AJ250" i="1"/>
  <c r="AE1151" i="1"/>
  <c r="AF1151" i="1"/>
  <c r="AG1151" i="1"/>
  <c r="AH1151" i="1"/>
  <c r="AI1151" i="1"/>
  <c r="AJ1151" i="1"/>
  <c r="AE215" i="1"/>
  <c r="AF215" i="1"/>
  <c r="AG215" i="1"/>
  <c r="AH215" i="1"/>
  <c r="AI215" i="1"/>
  <c r="AJ215" i="1"/>
  <c r="AE1317" i="1"/>
  <c r="AF1317" i="1"/>
  <c r="AG1317" i="1"/>
  <c r="AH1317" i="1"/>
  <c r="AI1317" i="1"/>
  <c r="AJ1317" i="1"/>
  <c r="AE118" i="1"/>
  <c r="AF118" i="1"/>
  <c r="AG118" i="1"/>
  <c r="AH118" i="1"/>
  <c r="AI118" i="1"/>
  <c r="AJ118" i="1"/>
  <c r="AE1218" i="1"/>
  <c r="AF1218" i="1"/>
  <c r="AG1218" i="1"/>
  <c r="AH1218" i="1"/>
  <c r="AI1218" i="1"/>
  <c r="AJ1218" i="1"/>
  <c r="AE443" i="1"/>
  <c r="AF443" i="1"/>
  <c r="AG443" i="1"/>
  <c r="AH443" i="1"/>
  <c r="AI443" i="1"/>
  <c r="AJ443" i="1"/>
  <c r="AE730" i="1"/>
  <c r="AF730" i="1"/>
  <c r="AG730" i="1"/>
  <c r="AH730" i="1"/>
  <c r="AI730" i="1"/>
  <c r="AJ730" i="1"/>
  <c r="AE654" i="1"/>
  <c r="AF654" i="1"/>
  <c r="AG654" i="1"/>
  <c r="AH654" i="1"/>
  <c r="AI654" i="1"/>
  <c r="AJ654" i="1"/>
  <c r="AE655" i="1"/>
  <c r="AF655" i="1"/>
  <c r="AG655" i="1"/>
  <c r="AH655" i="1"/>
  <c r="AI655" i="1"/>
  <c r="AJ655" i="1"/>
  <c r="AE300" i="1"/>
  <c r="AF300" i="1"/>
  <c r="AG300" i="1"/>
  <c r="AH300" i="1"/>
  <c r="AI300" i="1"/>
  <c r="AJ300" i="1"/>
  <c r="AE1076" i="1"/>
  <c r="AF1076" i="1"/>
  <c r="AG1076" i="1"/>
  <c r="AH1076" i="1"/>
  <c r="AI1076" i="1"/>
  <c r="AJ1076" i="1"/>
  <c r="AE731" i="1"/>
  <c r="AF731" i="1"/>
  <c r="AG731" i="1"/>
  <c r="AH731" i="1"/>
  <c r="AI731" i="1"/>
  <c r="AJ731" i="1"/>
  <c r="AE389" i="1"/>
  <c r="AF389" i="1"/>
  <c r="AG389" i="1"/>
  <c r="AH389" i="1"/>
  <c r="AI389" i="1"/>
  <c r="AJ389" i="1"/>
  <c r="AE822" i="1"/>
  <c r="AF822" i="1"/>
  <c r="AG822" i="1"/>
  <c r="AH822" i="1"/>
  <c r="AI822" i="1"/>
  <c r="AJ822" i="1"/>
  <c r="AE656" i="1"/>
  <c r="AF656" i="1"/>
  <c r="AG656" i="1"/>
  <c r="AH656" i="1"/>
  <c r="AI656" i="1"/>
  <c r="AJ656" i="1"/>
  <c r="AE1152" i="1"/>
  <c r="AF1152" i="1"/>
  <c r="AG1152" i="1"/>
  <c r="AH1152" i="1"/>
  <c r="AI1152" i="1"/>
  <c r="AJ1152" i="1"/>
  <c r="AE15" i="1"/>
  <c r="AF15" i="1"/>
  <c r="AG15" i="1"/>
  <c r="AH15" i="1"/>
  <c r="AI15" i="1"/>
  <c r="AJ15" i="1"/>
  <c r="AE177" i="1"/>
  <c r="AF177" i="1"/>
  <c r="AG177" i="1"/>
  <c r="AH177" i="1"/>
  <c r="AI177" i="1"/>
  <c r="AJ177" i="1"/>
  <c r="AE912" i="1"/>
  <c r="AF912" i="1"/>
  <c r="AG912" i="1"/>
  <c r="AH912" i="1"/>
  <c r="AI912" i="1"/>
  <c r="AJ912" i="1"/>
  <c r="AE913" i="1"/>
  <c r="AF913" i="1"/>
  <c r="AG913" i="1"/>
  <c r="AH913" i="1"/>
  <c r="AI913" i="1"/>
  <c r="AJ913" i="1"/>
  <c r="AE914" i="1"/>
  <c r="AF914" i="1"/>
  <c r="AG914" i="1"/>
  <c r="AH914" i="1"/>
  <c r="AI914" i="1"/>
  <c r="AJ914" i="1"/>
  <c r="AE301" i="1"/>
  <c r="AF301" i="1"/>
  <c r="AG301" i="1"/>
  <c r="AH301" i="1"/>
  <c r="AI301" i="1"/>
  <c r="AJ301" i="1"/>
  <c r="AE823" i="1"/>
  <c r="AF823" i="1"/>
  <c r="AG823" i="1"/>
  <c r="AH823" i="1"/>
  <c r="AI823" i="1"/>
  <c r="AJ823" i="1"/>
  <c r="AE178" i="1"/>
  <c r="AF178" i="1"/>
  <c r="AG178" i="1"/>
  <c r="AH178" i="1"/>
  <c r="AI178" i="1"/>
  <c r="AJ178" i="1"/>
  <c r="AE732" i="1"/>
  <c r="AF732" i="1"/>
  <c r="AG732" i="1"/>
  <c r="AH732" i="1"/>
  <c r="AI732" i="1"/>
  <c r="AJ732" i="1"/>
  <c r="AE1077" i="1"/>
  <c r="AF1077" i="1"/>
  <c r="AG1077" i="1"/>
  <c r="AH1077" i="1"/>
  <c r="AI1077" i="1"/>
  <c r="AJ1077" i="1"/>
  <c r="AE915" i="1"/>
  <c r="AF915" i="1"/>
  <c r="AG915" i="1"/>
  <c r="AH915" i="1"/>
  <c r="AI915" i="1"/>
  <c r="AJ915" i="1"/>
  <c r="AE657" i="1"/>
  <c r="AF657" i="1"/>
  <c r="AG657" i="1"/>
  <c r="AH657" i="1"/>
  <c r="AI657" i="1"/>
  <c r="AJ657" i="1"/>
  <c r="AE1153" i="1"/>
  <c r="AF1153" i="1"/>
  <c r="AG1153" i="1"/>
  <c r="AH1153" i="1"/>
  <c r="AI1153" i="1"/>
  <c r="AJ1153" i="1"/>
  <c r="AE580" i="1"/>
  <c r="AF580" i="1"/>
  <c r="AG580" i="1"/>
  <c r="AH580" i="1"/>
  <c r="AI580" i="1"/>
  <c r="AJ580" i="1"/>
  <c r="AE1154" i="1"/>
  <c r="AF1154" i="1"/>
  <c r="AG1154" i="1"/>
  <c r="AH1154" i="1"/>
  <c r="AI1154" i="1"/>
  <c r="AJ1154" i="1"/>
  <c r="AE119" i="1"/>
  <c r="AF119" i="1"/>
  <c r="AG119" i="1"/>
  <c r="AH119" i="1"/>
  <c r="AI119" i="1"/>
  <c r="AJ119" i="1"/>
  <c r="AE251" i="1"/>
  <c r="AF251" i="1"/>
  <c r="AG251" i="1"/>
  <c r="AH251" i="1"/>
  <c r="AI251" i="1"/>
  <c r="AJ251" i="1"/>
  <c r="AE658" i="1"/>
  <c r="AF658" i="1"/>
  <c r="AG658" i="1"/>
  <c r="AH658" i="1"/>
  <c r="AI658" i="1"/>
  <c r="AJ658" i="1"/>
  <c r="AE508" i="1"/>
  <c r="AF508" i="1"/>
  <c r="AG508" i="1"/>
  <c r="AH508" i="1"/>
  <c r="AI508" i="1"/>
  <c r="AJ508" i="1"/>
  <c r="AE1155" i="1"/>
  <c r="AF1155" i="1"/>
  <c r="AG1155" i="1"/>
  <c r="AH1155" i="1"/>
  <c r="AI1155" i="1"/>
  <c r="AJ1155" i="1"/>
  <c r="AE216" i="1"/>
  <c r="AF216" i="1"/>
  <c r="AG216" i="1"/>
  <c r="AH216" i="1"/>
  <c r="AI216" i="1"/>
  <c r="AJ216" i="1"/>
  <c r="AE179" i="1"/>
  <c r="AF179" i="1"/>
  <c r="AG179" i="1"/>
  <c r="AH179" i="1"/>
  <c r="AI179" i="1"/>
  <c r="AJ179" i="1"/>
  <c r="AE252" i="1"/>
  <c r="AF252" i="1"/>
  <c r="AG252" i="1"/>
  <c r="AH252" i="1"/>
  <c r="AI252" i="1"/>
  <c r="AJ252" i="1"/>
  <c r="AE1078" i="1"/>
  <c r="AF1078" i="1"/>
  <c r="AG1078" i="1"/>
  <c r="AH1078" i="1"/>
  <c r="AI1078" i="1"/>
  <c r="AJ1078" i="1"/>
  <c r="AE916" i="1"/>
  <c r="AF916" i="1"/>
  <c r="AG916" i="1"/>
  <c r="AH916" i="1"/>
  <c r="AI916" i="1"/>
  <c r="AJ916" i="1"/>
  <c r="AE348" i="1"/>
  <c r="AF348" i="1"/>
  <c r="AG348" i="1"/>
  <c r="AH348" i="1"/>
  <c r="AI348" i="1"/>
  <c r="AJ348" i="1"/>
  <c r="AE659" i="1"/>
  <c r="AF659" i="1"/>
  <c r="AG659" i="1"/>
  <c r="AH659" i="1"/>
  <c r="AI659" i="1"/>
  <c r="AJ659" i="1"/>
  <c r="AE1079" i="1"/>
  <c r="AF1079" i="1"/>
  <c r="AG1079" i="1"/>
  <c r="AH1079" i="1"/>
  <c r="AI1079" i="1"/>
  <c r="AJ1079" i="1"/>
  <c r="AE509" i="1"/>
  <c r="AF509" i="1"/>
  <c r="AG509" i="1"/>
  <c r="AH509" i="1"/>
  <c r="AI509" i="1"/>
  <c r="AJ509" i="1"/>
  <c r="AE302" i="1"/>
  <c r="AF302" i="1"/>
  <c r="AG302" i="1"/>
  <c r="AH302" i="1"/>
  <c r="AI302" i="1"/>
  <c r="AJ302" i="1"/>
  <c r="AE444" i="1"/>
  <c r="AF444" i="1"/>
  <c r="AG444" i="1"/>
  <c r="AH444" i="1"/>
  <c r="AI444" i="1"/>
  <c r="AJ444" i="1"/>
  <c r="AE733" i="1"/>
  <c r="AF733" i="1"/>
  <c r="AG733" i="1"/>
  <c r="AH733" i="1"/>
  <c r="AI733" i="1"/>
  <c r="AJ733" i="1"/>
  <c r="AE1271" i="1"/>
  <c r="AF1271" i="1"/>
  <c r="AG1271" i="1"/>
  <c r="AH1271" i="1"/>
  <c r="AI1271" i="1"/>
  <c r="AJ1271" i="1"/>
  <c r="AE734" i="1"/>
  <c r="AF734" i="1"/>
  <c r="AG734" i="1"/>
  <c r="AH734" i="1"/>
  <c r="AI734" i="1"/>
  <c r="AJ734" i="1"/>
  <c r="AE303" i="1"/>
  <c r="AF303" i="1"/>
  <c r="AG303" i="1"/>
  <c r="AH303" i="1"/>
  <c r="AI303" i="1"/>
  <c r="AJ303" i="1"/>
  <c r="AE1389" i="1"/>
  <c r="AF1389" i="1"/>
  <c r="AG1389" i="1"/>
  <c r="AH1389" i="1"/>
  <c r="AI1389" i="1"/>
  <c r="AJ1389" i="1"/>
  <c r="AE349" i="1"/>
  <c r="AF349" i="1"/>
  <c r="AG349" i="1"/>
  <c r="AH349" i="1"/>
  <c r="AI349" i="1"/>
  <c r="AJ349" i="1"/>
  <c r="AE581" i="1"/>
  <c r="AF581" i="1"/>
  <c r="AG581" i="1"/>
  <c r="AH581" i="1"/>
  <c r="AI581" i="1"/>
  <c r="AJ581" i="1"/>
  <c r="AE917" i="1"/>
  <c r="AF917" i="1"/>
  <c r="AG917" i="1"/>
  <c r="AH917" i="1"/>
  <c r="AI917" i="1"/>
  <c r="AJ917" i="1"/>
  <c r="AE24" i="1"/>
  <c r="AF24" i="1"/>
  <c r="AG24" i="1"/>
  <c r="AH24" i="1"/>
  <c r="AI24" i="1"/>
  <c r="AJ24" i="1"/>
  <c r="AE253" i="1"/>
  <c r="AF253" i="1"/>
  <c r="AG253" i="1"/>
  <c r="AH253" i="1"/>
  <c r="AI253" i="1"/>
  <c r="AJ253" i="1"/>
  <c r="AE918" i="1"/>
  <c r="AF918" i="1"/>
  <c r="AG918" i="1"/>
  <c r="AH918" i="1"/>
  <c r="AI918" i="1"/>
  <c r="AJ918" i="1"/>
  <c r="AE254" i="1"/>
  <c r="AF254" i="1"/>
  <c r="AG254" i="1"/>
  <c r="AH254" i="1"/>
  <c r="AI254" i="1"/>
  <c r="AJ254" i="1"/>
  <c r="AE1080" i="1"/>
  <c r="AF1080" i="1"/>
  <c r="AG1080" i="1"/>
  <c r="AH1080" i="1"/>
  <c r="AI1080" i="1"/>
  <c r="AJ1080" i="1"/>
  <c r="AE350" i="1"/>
  <c r="AF350" i="1"/>
  <c r="AG350" i="1"/>
  <c r="AH350" i="1"/>
  <c r="AI350" i="1"/>
  <c r="AJ350" i="1"/>
  <c r="AE735" i="1"/>
  <c r="AF735" i="1"/>
  <c r="AG735" i="1"/>
  <c r="AH735" i="1"/>
  <c r="AI735" i="1"/>
  <c r="AJ735" i="1"/>
  <c r="AE1081" i="1"/>
  <c r="AF1081" i="1"/>
  <c r="AG1081" i="1"/>
  <c r="AH1081" i="1"/>
  <c r="AI1081" i="1"/>
  <c r="AJ1081" i="1"/>
  <c r="AE351" i="1"/>
  <c r="AF351" i="1"/>
  <c r="AG351" i="1"/>
  <c r="AH351" i="1"/>
  <c r="AI351" i="1"/>
  <c r="AJ351" i="1"/>
  <c r="AE582" i="1"/>
  <c r="AF582" i="1"/>
  <c r="AG582" i="1"/>
  <c r="AH582" i="1"/>
  <c r="AI582" i="1"/>
  <c r="AJ582" i="1"/>
  <c r="AE660" i="1"/>
  <c r="AF660" i="1"/>
  <c r="AG660" i="1"/>
  <c r="AH660" i="1"/>
  <c r="AI660" i="1"/>
  <c r="AJ660" i="1"/>
  <c r="AE919" i="1"/>
  <c r="AF919" i="1"/>
  <c r="AG919" i="1"/>
  <c r="AH919" i="1"/>
  <c r="AI919" i="1"/>
  <c r="AJ919" i="1"/>
  <c r="AE920" i="1"/>
  <c r="AF920" i="1"/>
  <c r="AG920" i="1"/>
  <c r="AH920" i="1"/>
  <c r="AI920" i="1"/>
  <c r="AJ920" i="1"/>
  <c r="AE824" i="1"/>
  <c r="AF824" i="1"/>
  <c r="AG824" i="1"/>
  <c r="AH824" i="1"/>
  <c r="AI824" i="1"/>
  <c r="AJ824" i="1"/>
  <c r="AE583" i="1"/>
  <c r="AF583" i="1"/>
  <c r="AG583" i="1"/>
  <c r="AH583" i="1"/>
  <c r="AI583" i="1"/>
  <c r="AJ583" i="1"/>
  <c r="AE1390" i="1"/>
  <c r="AF1390" i="1"/>
  <c r="AG1390" i="1"/>
  <c r="AH1390" i="1"/>
  <c r="AI1390" i="1"/>
  <c r="AJ1390" i="1"/>
  <c r="AE1082" i="1"/>
  <c r="AF1082" i="1"/>
  <c r="AG1082" i="1"/>
  <c r="AH1082" i="1"/>
  <c r="AI1082" i="1"/>
  <c r="AJ1082" i="1"/>
  <c r="AE1318" i="1"/>
  <c r="AF1318" i="1"/>
  <c r="AG1318" i="1"/>
  <c r="AH1318" i="1"/>
  <c r="AI1318" i="1"/>
  <c r="AJ1318" i="1"/>
  <c r="AE999" i="1"/>
  <c r="AF999" i="1"/>
  <c r="AG999" i="1"/>
  <c r="AH999" i="1"/>
  <c r="AI999" i="1"/>
  <c r="AJ999" i="1"/>
  <c r="AE661" i="1"/>
  <c r="AF661" i="1"/>
  <c r="AG661" i="1"/>
  <c r="AH661" i="1"/>
  <c r="AI661" i="1"/>
  <c r="AJ661" i="1"/>
  <c r="AE1319" i="1"/>
  <c r="AF1319" i="1"/>
  <c r="AG1319" i="1"/>
  <c r="AH1319" i="1"/>
  <c r="AI1319" i="1"/>
  <c r="AJ1319" i="1"/>
  <c r="AE1272" i="1"/>
  <c r="AF1272" i="1"/>
  <c r="AG1272" i="1"/>
  <c r="AH1272" i="1"/>
  <c r="AI1272" i="1"/>
  <c r="AJ1272" i="1"/>
  <c r="AE75" i="1"/>
  <c r="AF75" i="1"/>
  <c r="AG75" i="1"/>
  <c r="AH75" i="1"/>
  <c r="AI75" i="1"/>
  <c r="AJ75" i="1"/>
  <c r="AE736" i="1"/>
  <c r="AF736" i="1"/>
  <c r="AG736" i="1"/>
  <c r="AH736" i="1"/>
  <c r="AI736" i="1"/>
  <c r="AJ736" i="1"/>
  <c r="AE1391" i="1"/>
  <c r="AF1391" i="1"/>
  <c r="AG1391" i="1"/>
  <c r="AH1391" i="1"/>
  <c r="AI1391" i="1"/>
  <c r="AJ1391" i="1"/>
  <c r="AE584" i="1"/>
  <c r="AF584" i="1"/>
  <c r="AG584" i="1"/>
  <c r="AH584" i="1"/>
  <c r="AI584" i="1"/>
  <c r="AJ584" i="1"/>
  <c r="AE1351" i="1"/>
  <c r="AF1351" i="1"/>
  <c r="AG1351" i="1"/>
  <c r="AH1351" i="1"/>
  <c r="AI1351" i="1"/>
  <c r="AJ1351" i="1"/>
  <c r="AE1320" i="1"/>
  <c r="AF1320" i="1"/>
  <c r="AG1320" i="1"/>
  <c r="AH1320" i="1"/>
  <c r="AI1320" i="1"/>
  <c r="AJ1320" i="1"/>
  <c r="AE921" i="1"/>
  <c r="AF921" i="1"/>
  <c r="AG921" i="1"/>
  <c r="AH921" i="1"/>
  <c r="AI921" i="1"/>
  <c r="AJ921" i="1"/>
  <c r="AE510" i="1"/>
  <c r="AF510" i="1"/>
  <c r="AG510" i="1"/>
  <c r="AH510" i="1"/>
  <c r="AI510" i="1"/>
  <c r="AJ510" i="1"/>
  <c r="AE585" i="1"/>
  <c r="AF585" i="1"/>
  <c r="AG585" i="1"/>
  <c r="AH585" i="1"/>
  <c r="AI585" i="1"/>
  <c r="AJ585" i="1"/>
  <c r="AE511" i="1"/>
  <c r="AF511" i="1"/>
  <c r="AG511" i="1"/>
  <c r="AH511" i="1"/>
  <c r="AI511" i="1"/>
  <c r="AJ511" i="1"/>
  <c r="AE922" i="1"/>
  <c r="AF922" i="1"/>
  <c r="AG922" i="1"/>
  <c r="AH922" i="1"/>
  <c r="AI922" i="1"/>
  <c r="AJ922" i="1"/>
  <c r="AE662" i="1"/>
  <c r="AF662" i="1"/>
  <c r="AG662" i="1"/>
  <c r="AH662" i="1"/>
  <c r="AI662" i="1"/>
  <c r="AJ662" i="1"/>
  <c r="AE586" i="1"/>
  <c r="AF586" i="1"/>
  <c r="AG586" i="1"/>
  <c r="AH586" i="1"/>
  <c r="AI586" i="1"/>
  <c r="AJ586" i="1"/>
  <c r="AE923" i="1"/>
  <c r="AF923" i="1"/>
  <c r="AG923" i="1"/>
  <c r="AH923" i="1"/>
  <c r="AI923" i="1"/>
  <c r="AJ923" i="1"/>
  <c r="AE512" i="1"/>
  <c r="AF512" i="1"/>
  <c r="AG512" i="1"/>
  <c r="AH512" i="1"/>
  <c r="AI512" i="1"/>
  <c r="AJ512" i="1"/>
  <c r="AE390" i="1"/>
  <c r="AF390" i="1"/>
  <c r="AG390" i="1"/>
  <c r="AH390" i="1"/>
  <c r="AI390" i="1"/>
  <c r="AJ390" i="1"/>
  <c r="AE304" i="1"/>
  <c r="AF304" i="1"/>
  <c r="AG304" i="1"/>
  <c r="AH304" i="1"/>
  <c r="AI304" i="1"/>
  <c r="AJ304" i="1"/>
  <c r="AE737" i="1"/>
  <c r="AF737" i="1"/>
  <c r="AG737" i="1"/>
  <c r="AH737" i="1"/>
  <c r="AI737" i="1"/>
  <c r="AJ737" i="1"/>
  <c r="AE924" i="1"/>
  <c r="AF924" i="1"/>
  <c r="AG924" i="1"/>
  <c r="AH924" i="1"/>
  <c r="AI924" i="1"/>
  <c r="AJ924" i="1"/>
  <c r="AE1219" i="1"/>
  <c r="AF1219" i="1"/>
  <c r="AG1219" i="1"/>
  <c r="AH1219" i="1"/>
  <c r="AI1219" i="1"/>
  <c r="AJ1219" i="1"/>
  <c r="AE1273" i="1"/>
  <c r="AF1273" i="1"/>
  <c r="AG1273" i="1"/>
  <c r="AH1273" i="1"/>
  <c r="AI1273" i="1"/>
  <c r="AJ1273" i="1"/>
  <c r="AE587" i="1"/>
  <c r="AF587" i="1"/>
  <c r="AG587" i="1"/>
  <c r="AH587" i="1"/>
  <c r="AI587" i="1"/>
  <c r="AJ587" i="1"/>
  <c r="AE663" i="1"/>
  <c r="AF663" i="1"/>
  <c r="AG663" i="1"/>
  <c r="AH663" i="1"/>
  <c r="AI663" i="1"/>
  <c r="AJ663" i="1"/>
  <c r="AE825" i="1"/>
  <c r="AF825" i="1"/>
  <c r="AG825" i="1"/>
  <c r="AH825" i="1"/>
  <c r="AI825" i="1"/>
  <c r="AJ825" i="1"/>
  <c r="AE1321" i="1"/>
  <c r="AF1321" i="1"/>
  <c r="AG1321" i="1"/>
  <c r="AH1321" i="1"/>
  <c r="AI1321" i="1"/>
  <c r="AJ1321" i="1"/>
  <c r="AE59" i="1"/>
  <c r="AF59" i="1"/>
  <c r="AG59" i="1"/>
  <c r="AH59" i="1"/>
  <c r="AI59" i="1"/>
  <c r="AJ59" i="1"/>
  <c r="AE1322" i="1"/>
  <c r="AF1322" i="1"/>
  <c r="AG1322" i="1"/>
  <c r="AH1322" i="1"/>
  <c r="AI1322" i="1"/>
  <c r="AJ1322" i="1"/>
  <c r="AE1083" i="1"/>
  <c r="AF1083" i="1"/>
  <c r="AG1083" i="1"/>
  <c r="AH1083" i="1"/>
  <c r="AI1083" i="1"/>
  <c r="AJ1083" i="1"/>
  <c r="AE1274" i="1"/>
  <c r="AF1274" i="1"/>
  <c r="AG1274" i="1"/>
  <c r="AH1274" i="1"/>
  <c r="AI1274" i="1"/>
  <c r="AJ1274" i="1"/>
  <c r="AE925" i="1"/>
  <c r="AF925" i="1"/>
  <c r="AG925" i="1"/>
  <c r="AH925" i="1"/>
  <c r="AI925" i="1"/>
  <c r="AJ925" i="1"/>
  <c r="AE1352" i="1"/>
  <c r="AF1352" i="1"/>
  <c r="AG1352" i="1"/>
  <c r="AH1352" i="1"/>
  <c r="AI1352" i="1"/>
  <c r="AJ1352" i="1"/>
  <c r="AE926" i="1"/>
  <c r="AF926" i="1"/>
  <c r="AG926" i="1"/>
  <c r="AH926" i="1"/>
  <c r="AI926" i="1"/>
  <c r="AJ926" i="1"/>
  <c r="AE1220" i="1"/>
  <c r="AF1220" i="1"/>
  <c r="AG1220" i="1"/>
  <c r="AH1220" i="1"/>
  <c r="AI1220" i="1"/>
  <c r="AJ1220" i="1"/>
  <c r="AE1156" i="1"/>
  <c r="AF1156" i="1"/>
  <c r="AG1156" i="1"/>
  <c r="AH1156" i="1"/>
  <c r="AI1156" i="1"/>
  <c r="AJ1156" i="1"/>
  <c r="AE180" i="1"/>
  <c r="AF180" i="1"/>
  <c r="AG180" i="1"/>
  <c r="AH180" i="1"/>
  <c r="AI180" i="1"/>
  <c r="AJ180" i="1"/>
  <c r="AE181" i="1"/>
  <c r="AF181" i="1"/>
  <c r="AG181" i="1"/>
  <c r="AH181" i="1"/>
  <c r="AI181" i="1"/>
  <c r="AJ181" i="1"/>
  <c r="AE255" i="1"/>
  <c r="AF255" i="1"/>
  <c r="AG255" i="1"/>
  <c r="AH255" i="1"/>
  <c r="AI255" i="1"/>
  <c r="AJ255" i="1"/>
  <c r="AE927" i="1"/>
  <c r="AF927" i="1"/>
  <c r="AG927" i="1"/>
  <c r="AH927" i="1"/>
  <c r="AI927" i="1"/>
  <c r="AJ927" i="1"/>
  <c r="AE513" i="1"/>
  <c r="AF513" i="1"/>
  <c r="AG513" i="1"/>
  <c r="AH513" i="1"/>
  <c r="AI513" i="1"/>
  <c r="AJ513" i="1"/>
  <c r="AE445" i="1"/>
  <c r="AF445" i="1"/>
  <c r="AG445" i="1"/>
  <c r="AH445" i="1"/>
  <c r="AI445" i="1"/>
  <c r="AJ445" i="1"/>
  <c r="AE928" i="1"/>
  <c r="AF928" i="1"/>
  <c r="AG928" i="1"/>
  <c r="AH928" i="1"/>
  <c r="AI928" i="1"/>
  <c r="AJ928" i="1"/>
  <c r="AE446" i="1"/>
  <c r="AF446" i="1"/>
  <c r="AG446" i="1"/>
  <c r="AH446" i="1"/>
  <c r="AI446" i="1"/>
  <c r="AJ446" i="1"/>
  <c r="AE826" i="1"/>
  <c r="AF826" i="1"/>
  <c r="AG826" i="1"/>
  <c r="AH826" i="1"/>
  <c r="AI826" i="1"/>
  <c r="AJ826" i="1"/>
  <c r="AE182" i="1"/>
  <c r="AF182" i="1"/>
  <c r="AG182" i="1"/>
  <c r="AH182" i="1"/>
  <c r="AI182" i="1"/>
  <c r="AJ182" i="1"/>
  <c r="AE147" i="1"/>
  <c r="AF147" i="1"/>
  <c r="AG147" i="1"/>
  <c r="AH147" i="1"/>
  <c r="AI147" i="1"/>
  <c r="AJ147" i="1"/>
  <c r="AE76" i="1"/>
  <c r="AF76" i="1"/>
  <c r="AG76" i="1"/>
  <c r="AH76" i="1"/>
  <c r="AI76" i="1"/>
  <c r="AJ76" i="1"/>
  <c r="AE352" i="1"/>
  <c r="AF352" i="1"/>
  <c r="AG352" i="1"/>
  <c r="AH352" i="1"/>
  <c r="AI352" i="1"/>
  <c r="AJ352" i="1"/>
  <c r="AE929" i="1"/>
  <c r="AF929" i="1"/>
  <c r="AG929" i="1"/>
  <c r="AH929" i="1"/>
  <c r="AI929" i="1"/>
  <c r="AJ929" i="1"/>
  <c r="AE514" i="1"/>
  <c r="AF514" i="1"/>
  <c r="AG514" i="1"/>
  <c r="AH514" i="1"/>
  <c r="AI514" i="1"/>
  <c r="AJ514" i="1"/>
  <c r="AE353" i="1"/>
  <c r="AF353" i="1"/>
  <c r="AG353" i="1"/>
  <c r="AH353" i="1"/>
  <c r="AI353" i="1"/>
  <c r="AJ353" i="1"/>
  <c r="AE1353" i="1"/>
  <c r="AF1353" i="1"/>
  <c r="AG1353" i="1"/>
  <c r="AH1353" i="1"/>
  <c r="AI1353" i="1"/>
  <c r="AJ1353" i="1"/>
  <c r="AE1354" i="1"/>
  <c r="AF1354" i="1"/>
  <c r="AG1354" i="1"/>
  <c r="AH1354" i="1"/>
  <c r="AI1354" i="1"/>
  <c r="AJ1354" i="1"/>
  <c r="AE305" i="1"/>
  <c r="AF305" i="1"/>
  <c r="AG305" i="1"/>
  <c r="AH305" i="1"/>
  <c r="AI305" i="1"/>
  <c r="AJ305" i="1"/>
  <c r="AE738" i="1"/>
  <c r="AF738" i="1"/>
  <c r="AG738" i="1"/>
  <c r="AH738" i="1"/>
  <c r="AI738" i="1"/>
  <c r="AJ738" i="1"/>
  <c r="AE1157" i="1"/>
  <c r="AF1157" i="1"/>
  <c r="AG1157" i="1"/>
  <c r="AH1157" i="1"/>
  <c r="AI1157" i="1"/>
  <c r="AJ1157" i="1"/>
  <c r="AE391" i="1"/>
  <c r="AF391" i="1"/>
  <c r="AG391" i="1"/>
  <c r="AH391" i="1"/>
  <c r="AI391" i="1"/>
  <c r="AJ391" i="1"/>
  <c r="AE1158" i="1"/>
  <c r="AF1158" i="1"/>
  <c r="AG1158" i="1"/>
  <c r="AH1158" i="1"/>
  <c r="AI1158" i="1"/>
  <c r="AJ1158" i="1"/>
  <c r="AE739" i="1"/>
  <c r="AF739" i="1"/>
  <c r="AG739" i="1"/>
  <c r="AH739" i="1"/>
  <c r="AI739" i="1"/>
  <c r="AJ739" i="1"/>
  <c r="AE1000" i="1"/>
  <c r="AF1000" i="1"/>
  <c r="AG1000" i="1"/>
  <c r="AH1000" i="1"/>
  <c r="AI1000" i="1"/>
  <c r="AJ1000" i="1"/>
  <c r="AE1275" i="1"/>
  <c r="AF1275" i="1"/>
  <c r="AG1275" i="1"/>
  <c r="AH1275" i="1"/>
  <c r="AI1275" i="1"/>
  <c r="AJ1275" i="1"/>
  <c r="AE515" i="1"/>
  <c r="AF515" i="1"/>
  <c r="AG515" i="1"/>
  <c r="AH515" i="1"/>
  <c r="AI515" i="1"/>
  <c r="AJ515" i="1"/>
  <c r="AE827" i="1"/>
  <c r="AF827" i="1"/>
  <c r="AG827" i="1"/>
  <c r="AH827" i="1"/>
  <c r="AI827" i="1"/>
  <c r="AJ827" i="1"/>
  <c r="AE1159" i="1"/>
  <c r="AF1159" i="1"/>
  <c r="AG1159" i="1"/>
  <c r="AH1159" i="1"/>
  <c r="AI1159" i="1"/>
  <c r="AJ1159" i="1"/>
  <c r="AE1323" i="1"/>
  <c r="AF1323" i="1"/>
  <c r="AG1323" i="1"/>
  <c r="AH1323" i="1"/>
  <c r="AI1323" i="1"/>
  <c r="AJ1323" i="1"/>
  <c r="AE148" i="1"/>
  <c r="AF148" i="1"/>
  <c r="AG148" i="1"/>
  <c r="AH148" i="1"/>
  <c r="AI148" i="1"/>
  <c r="AJ148" i="1"/>
  <c r="AE930" i="1"/>
  <c r="AF930" i="1"/>
  <c r="AG930" i="1"/>
  <c r="AH930" i="1"/>
  <c r="AI930" i="1"/>
  <c r="AJ930" i="1"/>
  <c r="AE1276" i="1"/>
  <c r="AF1276" i="1"/>
  <c r="AG1276" i="1"/>
  <c r="AH1276" i="1"/>
  <c r="AI1276" i="1"/>
  <c r="AJ1276" i="1"/>
  <c r="AE588" i="1"/>
  <c r="AF588" i="1"/>
  <c r="AG588" i="1"/>
  <c r="AH588" i="1"/>
  <c r="AI588" i="1"/>
  <c r="AJ588" i="1"/>
  <c r="AE1221" i="1"/>
  <c r="AF1221" i="1"/>
  <c r="AG1221" i="1"/>
  <c r="AH1221" i="1"/>
  <c r="AI1221" i="1"/>
  <c r="AJ1221" i="1"/>
  <c r="AE516" i="1"/>
  <c r="AF516" i="1"/>
  <c r="AG516" i="1"/>
  <c r="AH516" i="1"/>
  <c r="AI516" i="1"/>
  <c r="AJ516" i="1"/>
  <c r="AE1001" i="1"/>
  <c r="AF1001" i="1"/>
  <c r="AG1001" i="1"/>
  <c r="AH1001" i="1"/>
  <c r="AI1001" i="1"/>
  <c r="AJ1001" i="1"/>
  <c r="AE447" i="1"/>
  <c r="AF447" i="1"/>
  <c r="AG447" i="1"/>
  <c r="AH447" i="1"/>
  <c r="AI447" i="1"/>
  <c r="AJ447" i="1"/>
  <c r="AE589" i="1"/>
  <c r="AF589" i="1"/>
  <c r="AG589" i="1"/>
  <c r="AH589" i="1"/>
  <c r="AI589" i="1"/>
  <c r="AJ589" i="1"/>
  <c r="AE740" i="1"/>
  <c r="AF740" i="1"/>
  <c r="AG740" i="1"/>
  <c r="AH740" i="1"/>
  <c r="AI740" i="1"/>
  <c r="AJ740" i="1"/>
  <c r="AE664" i="1"/>
  <c r="AF664" i="1"/>
  <c r="AG664" i="1"/>
  <c r="AH664" i="1"/>
  <c r="AI664" i="1"/>
  <c r="AJ664" i="1"/>
  <c r="AE1355" i="1"/>
  <c r="AF1355" i="1"/>
  <c r="AG1355" i="1"/>
  <c r="AH1355" i="1"/>
  <c r="AI1355" i="1"/>
  <c r="AJ1355" i="1"/>
  <c r="AE1002" i="1"/>
  <c r="AF1002" i="1"/>
  <c r="AG1002" i="1"/>
  <c r="AH1002" i="1"/>
  <c r="AI1002" i="1"/>
  <c r="AJ1002" i="1"/>
  <c r="AE448" i="1"/>
  <c r="AF448" i="1"/>
  <c r="AG448" i="1"/>
  <c r="AH448" i="1"/>
  <c r="AI448" i="1"/>
  <c r="AJ448" i="1"/>
  <c r="AE306" i="1"/>
  <c r="AF306" i="1"/>
  <c r="AG306" i="1"/>
  <c r="AH306" i="1"/>
  <c r="AI306" i="1"/>
  <c r="AJ306" i="1"/>
  <c r="AE828" i="1"/>
  <c r="AF828" i="1"/>
  <c r="AG828" i="1"/>
  <c r="AH828" i="1"/>
  <c r="AI828" i="1"/>
  <c r="AJ828" i="1"/>
  <c r="AE1160" i="1"/>
  <c r="AF1160" i="1"/>
  <c r="AG1160" i="1"/>
  <c r="AH1160" i="1"/>
  <c r="AI1160" i="1"/>
  <c r="AJ1160" i="1"/>
  <c r="AE1003" i="1"/>
  <c r="AF1003" i="1"/>
  <c r="AG1003" i="1"/>
  <c r="AH1003" i="1"/>
  <c r="AI1003" i="1"/>
  <c r="AJ1003" i="1"/>
  <c r="AE256" i="1"/>
  <c r="AF256" i="1"/>
  <c r="AG256" i="1"/>
  <c r="AH256" i="1"/>
  <c r="AI256" i="1"/>
  <c r="AJ256" i="1"/>
  <c r="AE217" i="1"/>
  <c r="AF217" i="1"/>
  <c r="AG217" i="1"/>
  <c r="AH217" i="1"/>
  <c r="AI217" i="1"/>
  <c r="AJ217" i="1"/>
  <c r="AE665" i="1"/>
  <c r="AF665" i="1"/>
  <c r="AG665" i="1"/>
  <c r="AH665" i="1"/>
  <c r="AI665" i="1"/>
  <c r="AJ665" i="1"/>
  <c r="AE1004" i="1"/>
  <c r="AF1004" i="1"/>
  <c r="AG1004" i="1"/>
  <c r="AH1004" i="1"/>
  <c r="AI1004" i="1"/>
  <c r="AJ1004" i="1"/>
  <c r="AE10" i="1"/>
  <c r="AF10" i="1"/>
  <c r="AG10" i="1"/>
  <c r="AH10" i="1"/>
  <c r="AI10" i="1"/>
  <c r="AJ10" i="1"/>
  <c r="AE392" i="1"/>
  <c r="AF392" i="1"/>
  <c r="AG392" i="1"/>
  <c r="AH392" i="1"/>
  <c r="AI392" i="1"/>
  <c r="AJ392" i="1"/>
  <c r="AE1084" i="1"/>
  <c r="AF1084" i="1"/>
  <c r="AG1084" i="1"/>
  <c r="AH1084" i="1"/>
  <c r="AI1084" i="1"/>
  <c r="AJ1084" i="1"/>
  <c r="AE60" i="1"/>
  <c r="AF60" i="1"/>
  <c r="AG60" i="1"/>
  <c r="AH60" i="1"/>
  <c r="AI60" i="1"/>
  <c r="AJ60" i="1"/>
  <c r="AE39" i="1"/>
  <c r="AF39" i="1"/>
  <c r="AG39" i="1"/>
  <c r="AH39" i="1"/>
  <c r="AI39" i="1"/>
  <c r="AJ39" i="1"/>
  <c r="AE1324" i="1"/>
  <c r="AF1324" i="1"/>
  <c r="AG1324" i="1"/>
  <c r="AH1324" i="1"/>
  <c r="AI1324" i="1"/>
  <c r="AJ1324" i="1"/>
  <c r="AE517" i="1"/>
  <c r="AF517" i="1"/>
  <c r="AG517" i="1"/>
  <c r="AH517" i="1"/>
  <c r="AI517" i="1"/>
  <c r="AJ517" i="1"/>
  <c r="AE257" i="1"/>
  <c r="AF257" i="1"/>
  <c r="AG257" i="1"/>
  <c r="AH257" i="1"/>
  <c r="AI257" i="1"/>
  <c r="AJ257" i="1"/>
  <c r="AE1085" i="1"/>
  <c r="AF1085" i="1"/>
  <c r="AG1085" i="1"/>
  <c r="AH1085" i="1"/>
  <c r="AI1085" i="1"/>
  <c r="AJ1085" i="1"/>
  <c r="AE518" i="1"/>
  <c r="AF518" i="1"/>
  <c r="AG518" i="1"/>
  <c r="AH518" i="1"/>
  <c r="AI518" i="1"/>
  <c r="AJ518" i="1"/>
  <c r="AE354" i="1"/>
  <c r="AF354" i="1"/>
  <c r="AG354" i="1"/>
  <c r="AH354" i="1"/>
  <c r="AI354" i="1"/>
  <c r="AJ354" i="1"/>
  <c r="AE1277" i="1"/>
  <c r="AF1277" i="1"/>
  <c r="AG1277" i="1"/>
  <c r="AH1277" i="1"/>
  <c r="AI1277" i="1"/>
  <c r="AJ1277" i="1"/>
  <c r="AE1005" i="1"/>
  <c r="AF1005" i="1"/>
  <c r="AG1005" i="1"/>
  <c r="AH1005" i="1"/>
  <c r="AI1005" i="1"/>
  <c r="AJ1005" i="1"/>
  <c r="AE1161" i="1"/>
  <c r="AF1161" i="1"/>
  <c r="AG1161" i="1"/>
  <c r="AH1161" i="1"/>
  <c r="AI1161" i="1"/>
  <c r="AJ1161" i="1"/>
  <c r="AE1086" i="1"/>
  <c r="AF1086" i="1"/>
  <c r="AG1086" i="1"/>
  <c r="AH1086" i="1"/>
  <c r="AI1086" i="1"/>
  <c r="AJ1086" i="1"/>
  <c r="AE519" i="1"/>
  <c r="AF519" i="1"/>
  <c r="AG519" i="1"/>
  <c r="AH519" i="1"/>
  <c r="AI519" i="1"/>
  <c r="AJ519" i="1"/>
  <c r="AE1087" i="1"/>
  <c r="AF1087" i="1"/>
  <c r="AG1087" i="1"/>
  <c r="AH1087" i="1"/>
  <c r="AI1087" i="1"/>
  <c r="AJ1087" i="1"/>
  <c r="AE741" i="1"/>
  <c r="AF741" i="1"/>
  <c r="AG741" i="1"/>
  <c r="AH741" i="1"/>
  <c r="AI741" i="1"/>
  <c r="AJ741" i="1"/>
  <c r="AE33" i="1"/>
  <c r="AF33" i="1"/>
  <c r="AG33" i="1"/>
  <c r="AH33" i="1"/>
  <c r="AI33" i="1"/>
  <c r="AJ33" i="1"/>
  <c r="AE666" i="1"/>
  <c r="AF666" i="1"/>
  <c r="AG666" i="1"/>
  <c r="AH666" i="1"/>
  <c r="AI666" i="1"/>
  <c r="AJ666" i="1"/>
  <c r="AE1222" i="1"/>
  <c r="AF1222" i="1"/>
  <c r="AG1222" i="1"/>
  <c r="AH1222" i="1"/>
  <c r="AI1222" i="1"/>
  <c r="AJ1222" i="1"/>
  <c r="AE520" i="1"/>
  <c r="AF520" i="1"/>
  <c r="AG520" i="1"/>
  <c r="AH520" i="1"/>
  <c r="AI520" i="1"/>
  <c r="AJ520" i="1"/>
  <c r="AE521" i="1"/>
  <c r="AF521" i="1"/>
  <c r="AG521" i="1"/>
  <c r="AH521" i="1"/>
  <c r="AI521" i="1"/>
  <c r="AJ521" i="1"/>
  <c r="AE829" i="1"/>
  <c r="AF829" i="1"/>
  <c r="AG829" i="1"/>
  <c r="AH829" i="1"/>
  <c r="AI829" i="1"/>
  <c r="AJ829" i="1"/>
  <c r="AE149" i="1"/>
  <c r="AF149" i="1"/>
  <c r="AG149" i="1"/>
  <c r="AH149" i="1"/>
  <c r="AI149" i="1"/>
  <c r="AJ149" i="1"/>
  <c r="AE393" i="1"/>
  <c r="AF393" i="1"/>
  <c r="AG393" i="1"/>
  <c r="AH393" i="1"/>
  <c r="AI393" i="1"/>
  <c r="AJ393" i="1"/>
  <c r="AE394" i="1"/>
  <c r="AF394" i="1"/>
  <c r="AG394" i="1"/>
  <c r="AH394" i="1"/>
  <c r="AI394" i="1"/>
  <c r="AJ394" i="1"/>
  <c r="AE1278" i="1"/>
  <c r="AF1278" i="1"/>
  <c r="AG1278" i="1"/>
  <c r="AH1278" i="1"/>
  <c r="AI1278" i="1"/>
  <c r="AJ1278" i="1"/>
  <c r="AE590" i="1"/>
  <c r="AF590" i="1"/>
  <c r="AG590" i="1"/>
  <c r="AH590" i="1"/>
  <c r="AI590" i="1"/>
  <c r="AJ590" i="1"/>
  <c r="AE150" i="1"/>
  <c r="AF150" i="1"/>
  <c r="AG150" i="1"/>
  <c r="AH150" i="1"/>
  <c r="AI150" i="1"/>
  <c r="AJ150" i="1"/>
  <c r="AE591" i="1"/>
  <c r="AF591" i="1"/>
  <c r="AG591" i="1"/>
  <c r="AH591" i="1"/>
  <c r="AI591" i="1"/>
  <c r="AJ591" i="1"/>
  <c r="AE742" i="1"/>
  <c r="AF742" i="1"/>
  <c r="AG742" i="1"/>
  <c r="AH742" i="1"/>
  <c r="AI742" i="1"/>
  <c r="AJ742" i="1"/>
  <c r="AE355" i="1"/>
  <c r="AF355" i="1"/>
  <c r="AG355" i="1"/>
  <c r="AH355" i="1"/>
  <c r="AI355" i="1"/>
  <c r="AJ355" i="1"/>
  <c r="AE1006" i="1"/>
  <c r="AF1006" i="1"/>
  <c r="AG1006" i="1"/>
  <c r="AH1006" i="1"/>
  <c r="AI1006" i="1"/>
  <c r="AJ1006" i="1"/>
  <c r="AE1223" i="1"/>
  <c r="AF1223" i="1"/>
  <c r="AG1223" i="1"/>
  <c r="AH1223" i="1"/>
  <c r="AI1223" i="1"/>
  <c r="AJ1223" i="1"/>
  <c r="AE743" i="1"/>
  <c r="AF743" i="1"/>
  <c r="AG743" i="1"/>
  <c r="AH743" i="1"/>
  <c r="AI743" i="1"/>
  <c r="AJ743" i="1"/>
  <c r="AE1162" i="1"/>
  <c r="AF1162" i="1"/>
  <c r="AG1162" i="1"/>
  <c r="AH1162" i="1"/>
  <c r="AI1162" i="1"/>
  <c r="AJ1162" i="1"/>
  <c r="AE25" i="1"/>
  <c r="AF25" i="1"/>
  <c r="AG25" i="1"/>
  <c r="AH25" i="1"/>
  <c r="AI25" i="1"/>
  <c r="AJ25" i="1"/>
  <c r="AE77" i="1"/>
  <c r="AF77" i="1"/>
  <c r="AG77" i="1"/>
  <c r="AH77" i="1"/>
  <c r="AI77" i="1"/>
  <c r="AJ77" i="1"/>
  <c r="AE307" i="1"/>
  <c r="AF307" i="1"/>
  <c r="AG307" i="1"/>
  <c r="AH307" i="1"/>
  <c r="AI307" i="1"/>
  <c r="AJ307" i="1"/>
  <c r="AE449" i="1"/>
  <c r="AF449" i="1"/>
  <c r="AG449" i="1"/>
  <c r="AH449" i="1"/>
  <c r="AI449" i="1"/>
  <c r="AJ449" i="1"/>
  <c r="AE1279" i="1"/>
  <c r="AF1279" i="1"/>
  <c r="AG1279" i="1"/>
  <c r="AH1279" i="1"/>
  <c r="AI1279" i="1"/>
  <c r="AJ1279" i="1"/>
  <c r="AE308" i="1"/>
  <c r="AF308" i="1"/>
  <c r="AG308" i="1"/>
  <c r="AH308" i="1"/>
  <c r="AI308" i="1"/>
  <c r="AJ308" i="1"/>
  <c r="AE1007" i="1"/>
  <c r="AF1007" i="1"/>
  <c r="AG1007" i="1"/>
  <c r="AH1007" i="1"/>
  <c r="AI1007" i="1"/>
  <c r="AJ1007" i="1"/>
  <c r="AE830" i="1"/>
  <c r="AF830" i="1"/>
  <c r="AG830" i="1"/>
  <c r="AH830" i="1"/>
  <c r="AI830" i="1"/>
  <c r="AJ830" i="1"/>
  <c r="AE1088" i="1"/>
  <c r="AF1088" i="1"/>
  <c r="AG1088" i="1"/>
  <c r="AH1088" i="1"/>
  <c r="AI1088" i="1"/>
  <c r="AJ1088" i="1"/>
  <c r="AE450" i="1"/>
  <c r="AF450" i="1"/>
  <c r="AG450" i="1"/>
  <c r="AH450" i="1"/>
  <c r="AI450" i="1"/>
  <c r="AJ450" i="1"/>
  <c r="AE1163" i="1"/>
  <c r="AF1163" i="1"/>
  <c r="AG1163" i="1"/>
  <c r="AH1163" i="1"/>
  <c r="AI1163" i="1"/>
  <c r="AJ1163" i="1"/>
  <c r="AE258" i="1"/>
  <c r="AF258" i="1"/>
  <c r="AG258" i="1"/>
  <c r="AH258" i="1"/>
  <c r="AI258" i="1"/>
  <c r="AJ258" i="1"/>
  <c r="AE592" i="1"/>
  <c r="AF592" i="1"/>
  <c r="AG592" i="1"/>
  <c r="AH592" i="1"/>
  <c r="AI592" i="1"/>
  <c r="AJ592" i="1"/>
  <c r="AE1392" i="1"/>
  <c r="AF1392" i="1"/>
  <c r="AG1392" i="1"/>
  <c r="AH1392" i="1"/>
  <c r="AI1392" i="1"/>
  <c r="AJ1392" i="1"/>
  <c r="AE218" i="1"/>
  <c r="AF218" i="1"/>
  <c r="AG218" i="1"/>
  <c r="AH218" i="1"/>
  <c r="AI218" i="1"/>
  <c r="AJ218" i="1"/>
  <c r="AE1280" i="1"/>
  <c r="AF1280" i="1"/>
  <c r="AG1280" i="1"/>
  <c r="AH1280" i="1"/>
  <c r="AI1280" i="1"/>
  <c r="AJ1280" i="1"/>
  <c r="AE46" i="1"/>
  <c r="AF46" i="1"/>
  <c r="AG46" i="1"/>
  <c r="AH46" i="1"/>
  <c r="AI46" i="1"/>
  <c r="AJ46" i="1"/>
  <c r="AE522" i="1"/>
  <c r="AF522" i="1"/>
  <c r="AG522" i="1"/>
  <c r="AH522" i="1"/>
  <c r="AI522" i="1"/>
  <c r="AJ522" i="1"/>
  <c r="AE151" i="1"/>
  <c r="AF151" i="1"/>
  <c r="AG151" i="1"/>
  <c r="AH151" i="1"/>
  <c r="AI151" i="1"/>
  <c r="AJ151" i="1"/>
  <c r="AE831" i="1"/>
  <c r="AF831" i="1"/>
  <c r="AG831" i="1"/>
  <c r="AH831" i="1"/>
  <c r="AI831" i="1"/>
  <c r="AJ831" i="1"/>
  <c r="AE1281" i="1"/>
  <c r="AF1281" i="1"/>
  <c r="AG1281" i="1"/>
  <c r="AH1281" i="1"/>
  <c r="AI1281" i="1"/>
  <c r="AJ1281" i="1"/>
  <c r="AE356" i="1"/>
  <c r="AF356" i="1"/>
  <c r="AG356" i="1"/>
  <c r="AH356" i="1"/>
  <c r="AI356" i="1"/>
  <c r="AJ356" i="1"/>
  <c r="AE931" i="1"/>
  <c r="AF931" i="1"/>
  <c r="AG931" i="1"/>
  <c r="AH931" i="1"/>
  <c r="AI931" i="1"/>
  <c r="AJ931" i="1"/>
  <c r="AE259" i="1"/>
  <c r="AF259" i="1"/>
  <c r="AG259" i="1"/>
  <c r="AH259" i="1"/>
  <c r="AI259" i="1"/>
  <c r="AJ259" i="1"/>
  <c r="AE1356" i="1"/>
  <c r="AF1356" i="1"/>
  <c r="AG1356" i="1"/>
  <c r="AH1356" i="1"/>
  <c r="AI1356" i="1"/>
  <c r="AJ1356" i="1"/>
  <c r="AE120" i="1"/>
  <c r="AF120" i="1"/>
  <c r="AG120" i="1"/>
  <c r="AH120" i="1"/>
  <c r="AI120" i="1"/>
  <c r="AJ120" i="1"/>
  <c r="AE1393" i="1"/>
  <c r="AF1393" i="1"/>
  <c r="AG1393" i="1"/>
  <c r="AH1393" i="1"/>
  <c r="AI1393" i="1"/>
  <c r="AJ1393" i="1"/>
  <c r="AE357" i="1"/>
  <c r="AF357" i="1"/>
  <c r="AG357" i="1"/>
  <c r="AH357" i="1"/>
  <c r="AI357" i="1"/>
  <c r="AJ357" i="1"/>
  <c r="AE593" i="1"/>
  <c r="AF593" i="1"/>
  <c r="AG593" i="1"/>
  <c r="AH593" i="1"/>
  <c r="AI593" i="1"/>
  <c r="AJ593" i="1"/>
  <c r="AE523" i="1"/>
  <c r="AF523" i="1"/>
  <c r="AG523" i="1"/>
  <c r="AH523" i="1"/>
  <c r="AI523" i="1"/>
  <c r="AJ523" i="1"/>
  <c r="AE152" i="1"/>
  <c r="AF152" i="1"/>
  <c r="AG152" i="1"/>
  <c r="AH152" i="1"/>
  <c r="AI152" i="1"/>
  <c r="AJ152" i="1"/>
  <c r="AE121" i="1"/>
  <c r="AF121" i="1"/>
  <c r="AG121" i="1"/>
  <c r="AH121" i="1"/>
  <c r="AI121" i="1"/>
  <c r="AJ121" i="1"/>
  <c r="AE832" i="1"/>
  <c r="AF832" i="1"/>
  <c r="AG832" i="1"/>
  <c r="AH832" i="1"/>
  <c r="AI832" i="1"/>
  <c r="AJ832" i="1"/>
  <c r="AE309" i="1"/>
  <c r="AF309" i="1"/>
  <c r="AG309" i="1"/>
  <c r="AH309" i="1"/>
  <c r="AI309" i="1"/>
  <c r="AJ309" i="1"/>
  <c r="AE1282" i="1"/>
  <c r="AF1282" i="1"/>
  <c r="AG1282" i="1"/>
  <c r="AH1282" i="1"/>
  <c r="AI1282" i="1"/>
  <c r="AJ1282" i="1"/>
  <c r="AE524" i="1"/>
  <c r="AF524" i="1"/>
  <c r="AG524" i="1"/>
  <c r="AH524" i="1"/>
  <c r="AI524" i="1"/>
  <c r="AJ524" i="1"/>
  <c r="AE451" i="1"/>
  <c r="AF451" i="1"/>
  <c r="AG451" i="1"/>
  <c r="AH451" i="1"/>
  <c r="AI451" i="1"/>
  <c r="AJ451" i="1"/>
  <c r="AE310" i="1"/>
  <c r="AF310" i="1"/>
  <c r="AG310" i="1"/>
  <c r="AH310" i="1"/>
  <c r="AI310" i="1"/>
  <c r="AJ310" i="1"/>
  <c r="AE833" i="1"/>
  <c r="AF833" i="1"/>
  <c r="AG833" i="1"/>
  <c r="AH833" i="1"/>
  <c r="AI833" i="1"/>
  <c r="AJ833" i="1"/>
  <c r="AE452" i="1"/>
  <c r="AF452" i="1"/>
  <c r="AG452" i="1"/>
  <c r="AH452" i="1"/>
  <c r="AI452" i="1"/>
  <c r="AJ452" i="1"/>
  <c r="AE932" i="1"/>
  <c r="AF932" i="1"/>
  <c r="AG932" i="1"/>
  <c r="AH932" i="1"/>
  <c r="AI932" i="1"/>
  <c r="AJ932" i="1"/>
  <c r="AE525" i="1"/>
  <c r="AF525" i="1"/>
  <c r="AG525" i="1"/>
  <c r="AH525" i="1"/>
  <c r="AI525" i="1"/>
  <c r="AJ525" i="1"/>
  <c r="AE122" i="1"/>
  <c r="AF122" i="1"/>
  <c r="AG122" i="1"/>
  <c r="AH122" i="1"/>
  <c r="AI122" i="1"/>
  <c r="AJ122" i="1"/>
  <c r="AE260" i="1"/>
  <c r="AF260" i="1"/>
  <c r="AG260" i="1"/>
  <c r="AH260" i="1"/>
  <c r="AI260" i="1"/>
  <c r="AJ260" i="1"/>
  <c r="AE834" i="1"/>
  <c r="AF834" i="1"/>
  <c r="AG834" i="1"/>
  <c r="AH834" i="1"/>
  <c r="AI834" i="1"/>
  <c r="AJ834" i="1"/>
  <c r="AE47" i="1"/>
  <c r="AF47" i="1"/>
  <c r="AG47" i="1"/>
  <c r="AH47" i="1"/>
  <c r="AI47" i="1"/>
  <c r="AJ47" i="1"/>
  <c r="AE1164" i="1"/>
  <c r="AF1164" i="1"/>
  <c r="AG1164" i="1"/>
  <c r="AH1164" i="1"/>
  <c r="AI1164" i="1"/>
  <c r="AJ1164" i="1"/>
  <c r="AE78" i="1"/>
  <c r="AF78" i="1"/>
  <c r="AG78" i="1"/>
  <c r="AH78" i="1"/>
  <c r="AI78" i="1"/>
  <c r="AJ78" i="1"/>
  <c r="AE594" i="1"/>
  <c r="AF594" i="1"/>
  <c r="AG594" i="1"/>
  <c r="AH594" i="1"/>
  <c r="AI594" i="1"/>
  <c r="AJ594" i="1"/>
  <c r="AE123" i="1"/>
  <c r="AF123" i="1"/>
  <c r="AG123" i="1"/>
  <c r="AH123" i="1"/>
  <c r="AI123" i="1"/>
  <c r="AJ123" i="1"/>
  <c r="AE1283" i="1"/>
  <c r="AF1283" i="1"/>
  <c r="AG1283" i="1"/>
  <c r="AH1283" i="1"/>
  <c r="AI1283" i="1"/>
  <c r="AJ1283" i="1"/>
  <c r="AE744" i="1"/>
  <c r="AF744" i="1"/>
  <c r="AG744" i="1"/>
  <c r="AH744" i="1"/>
  <c r="AI744" i="1"/>
  <c r="AJ744" i="1"/>
  <c r="AE453" i="1"/>
  <c r="AF453" i="1"/>
  <c r="AG453" i="1"/>
  <c r="AH453" i="1"/>
  <c r="AI453" i="1"/>
  <c r="AJ453" i="1"/>
  <c r="AE219" i="1"/>
  <c r="AF219" i="1"/>
  <c r="AG219" i="1"/>
  <c r="AH219" i="1"/>
  <c r="AI219" i="1"/>
  <c r="AJ219" i="1"/>
  <c r="AE4" i="1"/>
  <c r="AF4" i="1"/>
  <c r="AG4" i="1"/>
  <c r="AH4" i="1"/>
  <c r="AI4" i="1"/>
  <c r="AJ4" i="1"/>
  <c r="AE595" i="1"/>
  <c r="AF595" i="1"/>
  <c r="AG595" i="1"/>
  <c r="AH595" i="1"/>
  <c r="AI595" i="1"/>
  <c r="AJ595" i="1"/>
  <c r="AE526" i="1"/>
  <c r="AF526" i="1"/>
  <c r="AG526" i="1"/>
  <c r="AH526" i="1"/>
  <c r="AI526" i="1"/>
  <c r="AJ526" i="1"/>
  <c r="AE527" i="1"/>
  <c r="AF527" i="1"/>
  <c r="AG527" i="1"/>
  <c r="AH527" i="1"/>
  <c r="AI527" i="1"/>
  <c r="AJ527" i="1"/>
  <c r="AE835" i="1"/>
  <c r="AF835" i="1"/>
  <c r="AG835" i="1"/>
  <c r="AH835" i="1"/>
  <c r="AI835" i="1"/>
  <c r="AJ835" i="1"/>
  <c r="AE1165" i="1"/>
  <c r="AF1165" i="1"/>
  <c r="AG1165" i="1"/>
  <c r="AH1165" i="1"/>
  <c r="AI1165" i="1"/>
  <c r="AJ1165" i="1"/>
  <c r="AE596" i="1"/>
  <c r="AF596" i="1"/>
  <c r="AG596" i="1"/>
  <c r="AH596" i="1"/>
  <c r="AI596" i="1"/>
  <c r="AJ596" i="1"/>
  <c r="AE183" i="1"/>
  <c r="AF183" i="1"/>
  <c r="AG183" i="1"/>
  <c r="AH183" i="1"/>
  <c r="AI183" i="1"/>
  <c r="AJ183" i="1"/>
  <c r="AE528" i="1"/>
  <c r="AF528" i="1"/>
  <c r="AG528" i="1"/>
  <c r="AH528" i="1"/>
  <c r="AI528" i="1"/>
  <c r="AJ528" i="1"/>
  <c r="AE395" i="1"/>
  <c r="AF395" i="1"/>
  <c r="AG395" i="1"/>
  <c r="AH395" i="1"/>
  <c r="AI395" i="1"/>
  <c r="AJ395" i="1"/>
  <c r="AE836" i="1"/>
  <c r="AF836" i="1"/>
  <c r="AG836" i="1"/>
  <c r="AH836" i="1"/>
  <c r="AI836" i="1"/>
  <c r="AJ836" i="1"/>
  <c r="AE1357" i="1"/>
  <c r="AF1357" i="1"/>
  <c r="AG1357" i="1"/>
  <c r="AH1357" i="1"/>
  <c r="AI1357" i="1"/>
  <c r="AJ1357" i="1"/>
  <c r="AE220" i="1"/>
  <c r="AF220" i="1"/>
  <c r="AG220" i="1"/>
  <c r="AH220" i="1"/>
  <c r="AI220" i="1"/>
  <c r="AJ220" i="1"/>
  <c r="AE837" i="1"/>
  <c r="AF837" i="1"/>
  <c r="AG837" i="1"/>
  <c r="AH837" i="1"/>
  <c r="AI837" i="1"/>
  <c r="AJ837" i="1"/>
  <c r="AE13" i="1"/>
  <c r="AF13" i="1"/>
  <c r="AG13" i="1"/>
  <c r="AH13" i="1"/>
  <c r="AI13" i="1"/>
  <c r="AJ13" i="1"/>
  <c r="AE838" i="1"/>
  <c r="AF838" i="1"/>
  <c r="AG838" i="1"/>
  <c r="AH838" i="1"/>
  <c r="AI838" i="1"/>
  <c r="AJ838" i="1"/>
  <c r="AE667" i="1"/>
  <c r="AF667" i="1"/>
  <c r="AG667" i="1"/>
  <c r="AH667" i="1"/>
  <c r="AI667" i="1"/>
  <c r="AJ667" i="1"/>
  <c r="AE529" i="1"/>
  <c r="AF529" i="1"/>
  <c r="AG529" i="1"/>
  <c r="AH529" i="1"/>
  <c r="AI529" i="1"/>
  <c r="AJ529" i="1"/>
  <c r="AE79" i="1"/>
  <c r="AF79" i="1"/>
  <c r="AG79" i="1"/>
  <c r="AH79" i="1"/>
  <c r="AI79" i="1"/>
  <c r="AJ79" i="1"/>
  <c r="AE1008" i="1"/>
  <c r="AF1008" i="1"/>
  <c r="AG1008" i="1"/>
  <c r="AH1008" i="1"/>
  <c r="AI1008" i="1"/>
  <c r="AJ1008" i="1"/>
  <c r="AE396" i="1"/>
  <c r="AF396" i="1"/>
  <c r="AG396" i="1"/>
  <c r="AH396" i="1"/>
  <c r="AI396" i="1"/>
  <c r="AJ396" i="1"/>
  <c r="AE530" i="1"/>
  <c r="AF530" i="1"/>
  <c r="AG530" i="1"/>
  <c r="AH530" i="1"/>
  <c r="AI530" i="1"/>
  <c r="AJ530" i="1"/>
  <c r="AE1224" i="1"/>
  <c r="AF1224" i="1"/>
  <c r="AG1224" i="1"/>
  <c r="AH1224" i="1"/>
  <c r="AI1224" i="1"/>
  <c r="AJ1224" i="1"/>
  <c r="AE839" i="1"/>
  <c r="AF839" i="1"/>
  <c r="AG839" i="1"/>
  <c r="AH839" i="1"/>
  <c r="AI839" i="1"/>
  <c r="AJ839" i="1"/>
  <c r="AE184" i="1"/>
  <c r="AF184" i="1"/>
  <c r="AG184" i="1"/>
  <c r="AH184" i="1"/>
  <c r="AI184" i="1"/>
  <c r="AJ184" i="1"/>
  <c r="AE397" i="1"/>
  <c r="AF397" i="1"/>
  <c r="AG397" i="1"/>
  <c r="AH397" i="1"/>
  <c r="AI397" i="1"/>
  <c r="AJ397" i="1"/>
  <c r="AE1009" i="1"/>
  <c r="AF1009" i="1"/>
  <c r="AG1009" i="1"/>
  <c r="AH1009" i="1"/>
  <c r="AI1009" i="1"/>
  <c r="AJ1009" i="1"/>
  <c r="AE1166" i="1"/>
  <c r="AF1166" i="1"/>
  <c r="AG1166" i="1"/>
  <c r="AH1166" i="1"/>
  <c r="AI1166" i="1"/>
  <c r="AJ1166" i="1"/>
  <c r="AE185" i="1"/>
  <c r="AF185" i="1"/>
  <c r="AG185" i="1"/>
  <c r="AH185" i="1"/>
  <c r="AI185" i="1"/>
  <c r="AJ185" i="1"/>
  <c r="AE933" i="1"/>
  <c r="AF933" i="1"/>
  <c r="AG933" i="1"/>
  <c r="AH933" i="1"/>
  <c r="AI933" i="1"/>
  <c r="AJ933" i="1"/>
  <c r="AE934" i="1"/>
  <c r="AF934" i="1"/>
  <c r="AG934" i="1"/>
  <c r="AH934" i="1"/>
  <c r="AI934" i="1"/>
  <c r="AJ934" i="1"/>
  <c r="AE935" i="1"/>
  <c r="AF935" i="1"/>
  <c r="AG935" i="1"/>
  <c r="AH935" i="1"/>
  <c r="AI935" i="1"/>
  <c r="AJ935" i="1"/>
  <c r="AE668" i="1"/>
  <c r="AF668" i="1"/>
  <c r="AG668" i="1"/>
  <c r="AH668" i="1"/>
  <c r="AI668" i="1"/>
  <c r="AJ668" i="1"/>
  <c r="AE1325" i="1"/>
  <c r="AF1325" i="1"/>
  <c r="AG1325" i="1"/>
  <c r="AH1325" i="1"/>
  <c r="AI1325" i="1"/>
  <c r="AJ1325" i="1"/>
  <c r="AE1326" i="1"/>
  <c r="AF1326" i="1"/>
  <c r="AG1326" i="1"/>
  <c r="AH1326" i="1"/>
  <c r="AI1326" i="1"/>
  <c r="AJ1326" i="1"/>
  <c r="AE1225" i="1"/>
  <c r="AF1225" i="1"/>
  <c r="AG1225" i="1"/>
  <c r="AH1225" i="1"/>
  <c r="AI1225" i="1"/>
  <c r="AJ1225" i="1"/>
  <c r="AE531" i="1"/>
  <c r="AF531" i="1"/>
  <c r="AG531" i="1"/>
  <c r="AH531" i="1"/>
  <c r="AI531" i="1"/>
  <c r="AJ531" i="1"/>
  <c r="AE1284" i="1"/>
  <c r="AF1284" i="1"/>
  <c r="AG1284" i="1"/>
  <c r="AH1284" i="1"/>
  <c r="AI1284" i="1"/>
  <c r="AJ1284" i="1"/>
  <c r="AE1226" i="1"/>
  <c r="AF1226" i="1"/>
  <c r="AG1226" i="1"/>
  <c r="AH1226" i="1"/>
  <c r="AI1226" i="1"/>
  <c r="AJ1226" i="1"/>
  <c r="AE1167" i="1"/>
  <c r="AF1167" i="1"/>
  <c r="AG1167" i="1"/>
  <c r="AH1167" i="1"/>
  <c r="AI1167" i="1"/>
  <c r="AJ1167" i="1"/>
  <c r="AE532" i="1"/>
  <c r="AF532" i="1"/>
  <c r="AG532" i="1"/>
  <c r="AH532" i="1"/>
  <c r="AI532" i="1"/>
  <c r="AJ532" i="1"/>
  <c r="AE840" i="1"/>
  <c r="AF840" i="1"/>
  <c r="AG840" i="1"/>
  <c r="AH840" i="1"/>
  <c r="AI840" i="1"/>
  <c r="AJ840" i="1"/>
  <c r="AE841" i="1"/>
  <c r="AF841" i="1"/>
  <c r="AG841" i="1"/>
  <c r="AH841" i="1"/>
  <c r="AI841" i="1"/>
  <c r="AJ841" i="1"/>
  <c r="AE1168" i="1"/>
  <c r="AF1168" i="1"/>
  <c r="AG1168" i="1"/>
  <c r="AH1168" i="1"/>
  <c r="AI1168" i="1"/>
  <c r="AJ1168" i="1"/>
  <c r="AE597" i="1"/>
  <c r="AF597" i="1"/>
  <c r="AG597" i="1"/>
  <c r="AH597" i="1"/>
  <c r="AI597" i="1"/>
  <c r="AJ597" i="1"/>
  <c r="AE1010" i="1"/>
  <c r="AF1010" i="1"/>
  <c r="AG1010" i="1"/>
  <c r="AH1010" i="1"/>
  <c r="AI1010" i="1"/>
  <c r="AJ1010" i="1"/>
  <c r="AE1011" i="1"/>
  <c r="AF1011" i="1"/>
  <c r="AG1011" i="1"/>
  <c r="AH1011" i="1"/>
  <c r="AI1011" i="1"/>
  <c r="AJ1011" i="1"/>
  <c r="AE1394" i="1"/>
  <c r="AF1394" i="1"/>
  <c r="AG1394" i="1"/>
  <c r="AH1394" i="1"/>
  <c r="AI1394" i="1"/>
  <c r="AJ1394" i="1"/>
  <c r="AE842" i="1"/>
  <c r="AF842" i="1"/>
  <c r="AG842" i="1"/>
  <c r="AH842" i="1"/>
  <c r="AI842" i="1"/>
  <c r="AJ842" i="1"/>
  <c r="AE80" i="1"/>
  <c r="AF80" i="1"/>
  <c r="AG80" i="1"/>
  <c r="AH80" i="1"/>
  <c r="AI80" i="1"/>
  <c r="AJ80" i="1"/>
  <c r="AE398" i="1"/>
  <c r="AF398" i="1"/>
  <c r="AG398" i="1"/>
  <c r="AH398" i="1"/>
  <c r="AI398" i="1"/>
  <c r="AJ398" i="1"/>
  <c r="AE1227" i="1"/>
  <c r="AF1227" i="1"/>
  <c r="AG1227" i="1"/>
  <c r="AH1227" i="1"/>
  <c r="AI1227" i="1"/>
  <c r="AJ1227" i="1"/>
  <c r="AE1169" i="1"/>
  <c r="AF1169" i="1"/>
  <c r="AG1169" i="1"/>
  <c r="AH1169" i="1"/>
  <c r="AI1169" i="1"/>
  <c r="AJ1169" i="1"/>
  <c r="AE1012" i="1"/>
  <c r="AF1012" i="1"/>
  <c r="AG1012" i="1"/>
  <c r="AH1012" i="1"/>
  <c r="AI1012" i="1"/>
  <c r="AJ1012" i="1"/>
  <c r="AE1228" i="1"/>
  <c r="AF1228" i="1"/>
  <c r="AG1228" i="1"/>
  <c r="AH1228" i="1"/>
  <c r="AI1228" i="1"/>
  <c r="AJ1228" i="1"/>
  <c r="AE358" i="1"/>
  <c r="AF358" i="1"/>
  <c r="AG358" i="1"/>
  <c r="AH358" i="1"/>
  <c r="AI358" i="1"/>
  <c r="AJ358" i="1"/>
  <c r="AE1327" i="1"/>
  <c r="AF1327" i="1"/>
  <c r="AG1327" i="1"/>
  <c r="AH1327" i="1"/>
  <c r="AI1327" i="1"/>
  <c r="AJ1327" i="1"/>
  <c r="AE1089" i="1"/>
  <c r="AF1089" i="1"/>
  <c r="AG1089" i="1"/>
  <c r="AH1089" i="1"/>
  <c r="AI1089" i="1"/>
  <c r="AJ1089" i="1"/>
  <c r="AE261" i="1"/>
  <c r="AF261" i="1"/>
  <c r="AG261" i="1"/>
  <c r="AH261" i="1"/>
  <c r="AI261" i="1"/>
  <c r="AJ261" i="1"/>
  <c r="AE669" i="1"/>
  <c r="AF669" i="1"/>
  <c r="AG669" i="1"/>
  <c r="AH669" i="1"/>
  <c r="AI669" i="1"/>
  <c r="AJ669" i="1"/>
  <c r="AE1285" i="1"/>
  <c r="AF1285" i="1"/>
  <c r="AG1285" i="1"/>
  <c r="AH1285" i="1"/>
  <c r="AI1285" i="1"/>
  <c r="AJ1285" i="1"/>
  <c r="AE598" i="1"/>
  <c r="AF598" i="1"/>
  <c r="AG598" i="1"/>
  <c r="AH598" i="1"/>
  <c r="AI598" i="1"/>
  <c r="AJ598" i="1"/>
  <c r="AE533" i="1"/>
  <c r="AF533" i="1"/>
  <c r="AG533" i="1"/>
  <c r="AH533" i="1"/>
  <c r="AI533" i="1"/>
  <c r="AJ533" i="1"/>
  <c r="AE153" i="1"/>
  <c r="AF153" i="1"/>
  <c r="AG153" i="1"/>
  <c r="AH153" i="1"/>
  <c r="AI153" i="1"/>
  <c r="AJ153" i="1"/>
  <c r="AE534" i="1"/>
  <c r="AF534" i="1"/>
  <c r="AG534" i="1"/>
  <c r="AH534" i="1"/>
  <c r="AI534" i="1"/>
  <c r="AJ534" i="1"/>
  <c r="AE670" i="1"/>
  <c r="AF670" i="1"/>
  <c r="AG670" i="1"/>
  <c r="AH670" i="1"/>
  <c r="AI670" i="1"/>
  <c r="AJ670" i="1"/>
  <c r="AE1090" i="1"/>
  <c r="AF1090" i="1"/>
  <c r="AG1090" i="1"/>
  <c r="AH1090" i="1"/>
  <c r="AI1090" i="1"/>
  <c r="AJ1090" i="1"/>
  <c r="AE843" i="1"/>
  <c r="AF843" i="1"/>
  <c r="AG843" i="1"/>
  <c r="AH843" i="1"/>
  <c r="AI843" i="1"/>
  <c r="AJ843" i="1"/>
  <c r="AE1328" i="1"/>
  <c r="AF1328" i="1"/>
  <c r="AG1328" i="1"/>
  <c r="AH1328" i="1"/>
  <c r="AI1328" i="1"/>
  <c r="AJ1328" i="1"/>
  <c r="AE1395" i="1"/>
  <c r="AF1395" i="1"/>
  <c r="AG1395" i="1"/>
  <c r="AH1395" i="1"/>
  <c r="AI1395" i="1"/>
  <c r="AJ1395" i="1"/>
  <c r="AE599" i="1"/>
  <c r="AF599" i="1"/>
  <c r="AG599" i="1"/>
  <c r="AH599" i="1"/>
  <c r="AI599" i="1"/>
  <c r="AJ599" i="1"/>
  <c r="AE745" i="1"/>
  <c r="AF745" i="1"/>
  <c r="AG745" i="1"/>
  <c r="AH745" i="1"/>
  <c r="AI745" i="1"/>
  <c r="AJ745" i="1"/>
  <c r="AE262" i="1"/>
  <c r="AF262" i="1"/>
  <c r="AG262" i="1"/>
  <c r="AH262" i="1"/>
  <c r="AI262" i="1"/>
  <c r="AJ262" i="1"/>
  <c r="AE844" i="1"/>
  <c r="AF844" i="1"/>
  <c r="AG844" i="1"/>
  <c r="AH844" i="1"/>
  <c r="AI844" i="1"/>
  <c r="AJ844" i="1"/>
  <c r="AE746" i="1"/>
  <c r="AF746" i="1"/>
  <c r="AG746" i="1"/>
  <c r="AH746" i="1"/>
  <c r="AI746" i="1"/>
  <c r="AJ746" i="1"/>
  <c r="AE61" i="1"/>
  <c r="AF61" i="1"/>
  <c r="AG61" i="1"/>
  <c r="AH61" i="1"/>
  <c r="AI61" i="1"/>
  <c r="AJ61" i="1"/>
  <c r="AE747" i="1"/>
  <c r="AF747" i="1"/>
  <c r="AG747" i="1"/>
  <c r="AH747" i="1"/>
  <c r="AI747" i="1"/>
  <c r="AJ747" i="1"/>
  <c r="AE936" i="1"/>
  <c r="AF936" i="1"/>
  <c r="AG936" i="1"/>
  <c r="AH936" i="1"/>
  <c r="AI936" i="1"/>
  <c r="AJ936" i="1"/>
  <c r="AE1229" i="1"/>
  <c r="AF1229" i="1"/>
  <c r="AG1229" i="1"/>
  <c r="AH1229" i="1"/>
  <c r="AI1229" i="1"/>
  <c r="AJ1229" i="1"/>
  <c r="AE748" i="1"/>
  <c r="AF748" i="1"/>
  <c r="AG748" i="1"/>
  <c r="AH748" i="1"/>
  <c r="AI748" i="1"/>
  <c r="AJ748" i="1"/>
  <c r="AE671" i="1"/>
  <c r="AF671" i="1"/>
  <c r="AG671" i="1"/>
  <c r="AH671" i="1"/>
  <c r="AI671" i="1"/>
  <c r="AJ671" i="1"/>
  <c r="AE221" i="1"/>
  <c r="AF221" i="1"/>
  <c r="AG221" i="1"/>
  <c r="AH221" i="1"/>
  <c r="AI221" i="1"/>
  <c r="AJ221" i="1"/>
  <c r="AE399" i="1"/>
  <c r="AF399" i="1"/>
  <c r="AG399" i="1"/>
  <c r="AH399" i="1"/>
  <c r="AI399" i="1"/>
  <c r="AJ399" i="1"/>
  <c r="AE53" i="1"/>
  <c r="AF53" i="1"/>
  <c r="AG53" i="1"/>
  <c r="AH53" i="1"/>
  <c r="AI53" i="1"/>
  <c r="AJ53" i="1"/>
  <c r="AE454" i="1"/>
  <c r="AF454" i="1"/>
  <c r="AG454" i="1"/>
  <c r="AH454" i="1"/>
  <c r="AI454" i="1"/>
  <c r="AJ454" i="1"/>
  <c r="AE600" i="1"/>
  <c r="AF600" i="1"/>
  <c r="AG600" i="1"/>
  <c r="AH600" i="1"/>
  <c r="AI600" i="1"/>
  <c r="AJ600" i="1"/>
  <c r="AE263" i="1"/>
  <c r="AF263" i="1"/>
  <c r="AG263" i="1"/>
  <c r="AH263" i="1"/>
  <c r="AI263" i="1"/>
  <c r="AJ263" i="1"/>
  <c r="AE1329" i="1"/>
  <c r="AF1329" i="1"/>
  <c r="AG1329" i="1"/>
  <c r="AH1329" i="1"/>
  <c r="AI1329" i="1"/>
  <c r="AJ1329" i="1"/>
  <c r="AE601" i="1"/>
  <c r="AF601" i="1"/>
  <c r="AG601" i="1"/>
  <c r="AH601" i="1"/>
  <c r="AI601" i="1"/>
  <c r="AJ601" i="1"/>
  <c r="AE1396" i="1"/>
  <c r="AF1396" i="1"/>
  <c r="AG1396" i="1"/>
  <c r="AH1396" i="1"/>
  <c r="AI1396" i="1"/>
  <c r="AJ1396" i="1"/>
  <c r="AE602" i="1"/>
  <c r="AF602" i="1"/>
  <c r="AG602" i="1"/>
  <c r="AH602" i="1"/>
  <c r="AI602" i="1"/>
  <c r="AJ602" i="1"/>
  <c r="AE937" i="1"/>
  <c r="AF937" i="1"/>
  <c r="AG937" i="1"/>
  <c r="AH937" i="1"/>
  <c r="AI937" i="1"/>
  <c r="AJ937" i="1"/>
  <c r="AE845" i="1"/>
  <c r="AF845" i="1"/>
  <c r="AG845" i="1"/>
  <c r="AH845" i="1"/>
  <c r="AI845" i="1"/>
  <c r="AJ845" i="1"/>
  <c r="AE1230" i="1"/>
  <c r="AF1230" i="1"/>
  <c r="AG1230" i="1"/>
  <c r="AH1230" i="1"/>
  <c r="AI1230" i="1"/>
  <c r="AJ1230" i="1"/>
  <c r="AE938" i="1"/>
  <c r="AF938" i="1"/>
  <c r="AG938" i="1"/>
  <c r="AH938" i="1"/>
  <c r="AI938" i="1"/>
  <c r="AJ938" i="1"/>
  <c r="AE672" i="1"/>
  <c r="AF672" i="1"/>
  <c r="AG672" i="1"/>
  <c r="AH672" i="1"/>
  <c r="AI672" i="1"/>
  <c r="AJ672" i="1"/>
  <c r="AE455" i="1"/>
  <c r="AF455" i="1"/>
  <c r="AG455" i="1"/>
  <c r="AH455" i="1"/>
  <c r="AI455" i="1"/>
  <c r="AJ455" i="1"/>
  <c r="AE456" i="1"/>
  <c r="AF456" i="1"/>
  <c r="AG456" i="1"/>
  <c r="AH456" i="1"/>
  <c r="AI456" i="1"/>
  <c r="AJ456" i="1"/>
  <c r="AE311" i="1"/>
  <c r="AF311" i="1"/>
  <c r="AG311" i="1"/>
  <c r="AH311" i="1"/>
  <c r="AI311" i="1"/>
  <c r="AJ311" i="1"/>
  <c r="AE1231" i="1"/>
  <c r="AF1231" i="1"/>
  <c r="AG1231" i="1"/>
  <c r="AH1231" i="1"/>
  <c r="AI1231" i="1"/>
  <c r="AJ1231" i="1"/>
  <c r="AE457" i="1"/>
  <c r="AF457" i="1"/>
  <c r="AG457" i="1"/>
  <c r="AH457" i="1"/>
  <c r="AI457" i="1"/>
  <c r="AJ457" i="1"/>
  <c r="AE1286" i="1"/>
  <c r="AF1286" i="1"/>
  <c r="AG1286" i="1"/>
  <c r="AH1286" i="1"/>
  <c r="AI1286" i="1"/>
  <c r="AJ1286" i="1"/>
  <c r="AE749" i="1"/>
  <c r="AF749" i="1"/>
  <c r="AG749" i="1"/>
  <c r="AH749" i="1"/>
  <c r="AI749" i="1"/>
  <c r="AJ749" i="1"/>
  <c r="AE1013" i="1"/>
  <c r="AF1013" i="1"/>
  <c r="AG1013" i="1"/>
  <c r="AH1013" i="1"/>
  <c r="AI1013" i="1"/>
  <c r="AJ1013" i="1"/>
  <c r="AE81" i="1"/>
  <c r="AF81" i="1"/>
  <c r="AG81" i="1"/>
  <c r="AH81" i="1"/>
  <c r="AI81" i="1"/>
  <c r="AJ81" i="1"/>
  <c r="AE939" i="1"/>
  <c r="AF939" i="1"/>
  <c r="AG939" i="1"/>
  <c r="AH939" i="1"/>
  <c r="AI939" i="1"/>
  <c r="AJ939" i="1"/>
  <c r="AE535" i="1"/>
  <c r="AF535" i="1"/>
  <c r="AG535" i="1"/>
  <c r="AH535" i="1"/>
  <c r="AI535" i="1"/>
  <c r="AJ535" i="1"/>
  <c r="AE673" i="1"/>
  <c r="AF673" i="1"/>
  <c r="AG673" i="1"/>
  <c r="AH673" i="1"/>
  <c r="AI673" i="1"/>
  <c r="AJ673" i="1"/>
  <c r="AE1014" i="1"/>
  <c r="AF1014" i="1"/>
  <c r="AG1014" i="1"/>
  <c r="AH1014" i="1"/>
  <c r="AI1014" i="1"/>
  <c r="AJ1014" i="1"/>
  <c r="AE1091" i="1"/>
  <c r="AF1091" i="1"/>
  <c r="AG1091" i="1"/>
  <c r="AH1091" i="1"/>
  <c r="AI1091" i="1"/>
  <c r="AJ1091" i="1"/>
  <c r="AE1015" i="1"/>
  <c r="AF1015" i="1"/>
  <c r="AG1015" i="1"/>
  <c r="AH1015" i="1"/>
  <c r="AI1015" i="1"/>
  <c r="AJ1015" i="1"/>
  <c r="AE940" i="1"/>
  <c r="AF940" i="1"/>
  <c r="AG940" i="1"/>
  <c r="AH940" i="1"/>
  <c r="AI940" i="1"/>
  <c r="AJ940" i="1"/>
  <c r="AE400" i="1"/>
  <c r="AF400" i="1"/>
  <c r="AG400" i="1"/>
  <c r="AH400" i="1"/>
  <c r="AI400" i="1"/>
  <c r="AJ400" i="1"/>
  <c r="AE846" i="1"/>
  <c r="AF846" i="1"/>
  <c r="AG846" i="1"/>
  <c r="AH846" i="1"/>
  <c r="AI846" i="1"/>
  <c r="AJ846" i="1"/>
  <c r="AE1397" i="1"/>
  <c r="AF1397" i="1"/>
  <c r="AG1397" i="1"/>
  <c r="AH1397" i="1"/>
  <c r="AI1397" i="1"/>
  <c r="AJ1397" i="1"/>
  <c r="AE750" i="1"/>
  <c r="AF750" i="1"/>
  <c r="AG750" i="1"/>
  <c r="AH750" i="1"/>
  <c r="AI750" i="1"/>
  <c r="AJ750" i="1"/>
  <c r="AE458" i="1"/>
  <c r="AF458" i="1"/>
  <c r="AG458" i="1"/>
  <c r="AH458" i="1"/>
  <c r="AI458" i="1"/>
  <c r="AJ458" i="1"/>
  <c r="AE941" i="1"/>
  <c r="AF941" i="1"/>
  <c r="AG941" i="1"/>
  <c r="AH941" i="1"/>
  <c r="AI941" i="1"/>
  <c r="AJ941" i="1"/>
  <c r="AE1016" i="1"/>
  <c r="AF1016" i="1"/>
  <c r="AG1016" i="1"/>
  <c r="AH1016" i="1"/>
  <c r="AI1016" i="1"/>
  <c r="AJ1016" i="1"/>
  <c r="AE603" i="1"/>
  <c r="AF603" i="1"/>
  <c r="AG603" i="1"/>
  <c r="AH603" i="1"/>
  <c r="AI603" i="1"/>
  <c r="AJ603" i="1"/>
  <c r="AE401" i="1"/>
  <c r="AF401" i="1"/>
  <c r="AG401" i="1"/>
  <c r="AH401" i="1"/>
  <c r="AI401" i="1"/>
  <c r="AJ401" i="1"/>
  <c r="AE1170" i="1"/>
  <c r="AF1170" i="1"/>
  <c r="AG1170" i="1"/>
  <c r="AH1170" i="1"/>
  <c r="AI1170" i="1"/>
  <c r="AJ1170" i="1"/>
  <c r="AE1330" i="1"/>
  <c r="AF1330" i="1"/>
  <c r="AG1330" i="1"/>
  <c r="AH1330" i="1"/>
  <c r="AI1330" i="1"/>
  <c r="AJ1330" i="1"/>
  <c r="AE1232" i="1"/>
  <c r="AF1232" i="1"/>
  <c r="AG1232" i="1"/>
  <c r="AH1232" i="1"/>
  <c r="AI1232" i="1"/>
  <c r="AJ1232" i="1"/>
  <c r="AE264" i="1"/>
  <c r="AF264" i="1"/>
  <c r="AG264" i="1"/>
  <c r="AH264" i="1"/>
  <c r="AI264" i="1"/>
  <c r="AJ264" i="1"/>
  <c r="AE847" i="1"/>
  <c r="AF847" i="1"/>
  <c r="AG847" i="1"/>
  <c r="AH847" i="1"/>
  <c r="AI847" i="1"/>
  <c r="AJ847" i="1"/>
  <c r="AE359" i="1"/>
  <c r="AF359" i="1"/>
  <c r="AG359" i="1"/>
  <c r="AH359" i="1"/>
  <c r="AI359" i="1"/>
  <c r="AJ359" i="1"/>
  <c r="AE536" i="1"/>
  <c r="AF536" i="1"/>
  <c r="AG536" i="1"/>
  <c r="AH536" i="1"/>
  <c r="AI536" i="1"/>
  <c r="AJ536" i="1"/>
  <c r="AE186" i="1"/>
  <c r="AF186" i="1"/>
  <c r="AG186" i="1"/>
  <c r="AH186" i="1"/>
  <c r="AI186" i="1"/>
  <c r="AJ186" i="1"/>
  <c r="AE1331" i="1"/>
  <c r="AF1331" i="1"/>
  <c r="AG1331" i="1"/>
  <c r="AH1331" i="1"/>
  <c r="AI1331" i="1"/>
  <c r="AJ1331" i="1"/>
  <c r="AE1233" i="1"/>
  <c r="AF1233" i="1"/>
  <c r="AG1233" i="1"/>
  <c r="AH1233" i="1"/>
  <c r="AI1233" i="1"/>
  <c r="AJ1233" i="1"/>
  <c r="AE604" i="1"/>
  <c r="AF604" i="1"/>
  <c r="AG604" i="1"/>
  <c r="AH604" i="1"/>
  <c r="AI604" i="1"/>
  <c r="AJ604" i="1"/>
  <c r="AE674" i="1"/>
  <c r="AF674" i="1"/>
  <c r="AG674" i="1"/>
  <c r="AH674" i="1"/>
  <c r="AI674" i="1"/>
  <c r="AJ674" i="1"/>
  <c r="AE1017" i="1"/>
  <c r="AF1017" i="1"/>
  <c r="AG1017" i="1"/>
  <c r="AH1017" i="1"/>
  <c r="AI1017" i="1"/>
  <c r="AJ1017" i="1"/>
  <c r="AE459" i="1"/>
  <c r="AF459" i="1"/>
  <c r="AG459" i="1"/>
  <c r="AH459" i="1"/>
  <c r="AI459" i="1"/>
  <c r="AJ459" i="1"/>
  <c r="AE675" i="1"/>
  <c r="AF675" i="1"/>
  <c r="AG675" i="1"/>
  <c r="AH675" i="1"/>
  <c r="AI675" i="1"/>
  <c r="AJ675" i="1"/>
  <c r="AE460" i="1"/>
  <c r="AF460" i="1"/>
  <c r="AG460" i="1"/>
  <c r="AH460" i="1"/>
  <c r="AI460" i="1"/>
  <c r="AJ460" i="1"/>
  <c r="AE124" i="1"/>
  <c r="AF124" i="1"/>
  <c r="AG124" i="1"/>
  <c r="AH124" i="1"/>
  <c r="AI124" i="1"/>
  <c r="AJ124" i="1"/>
  <c r="AE461" i="1"/>
  <c r="AF461" i="1"/>
  <c r="AG461" i="1"/>
  <c r="AH461" i="1"/>
  <c r="AI461" i="1"/>
  <c r="AJ461" i="1"/>
  <c r="AE1092" i="1"/>
  <c r="AF1092" i="1"/>
  <c r="AG1092" i="1"/>
  <c r="AH1092" i="1"/>
  <c r="AI1092" i="1"/>
  <c r="AJ1092" i="1"/>
  <c r="AE1398" i="1"/>
  <c r="AF1398" i="1"/>
  <c r="AG1398" i="1"/>
  <c r="AH1398" i="1"/>
  <c r="AI1398" i="1"/>
  <c r="AJ1398" i="1"/>
  <c r="AE90" i="1"/>
  <c r="AF90" i="1"/>
  <c r="AG90" i="1"/>
  <c r="AH90" i="1"/>
  <c r="AI90" i="1"/>
  <c r="AJ90" i="1"/>
  <c r="AE402" i="1"/>
  <c r="AF402" i="1"/>
  <c r="AG402" i="1"/>
  <c r="AH402" i="1"/>
  <c r="AI402" i="1"/>
  <c r="AJ402" i="1"/>
  <c r="AE222" i="1"/>
  <c r="AF222" i="1"/>
  <c r="AG222" i="1"/>
  <c r="AH222" i="1"/>
  <c r="AI222" i="1"/>
  <c r="AJ222" i="1"/>
  <c r="AE848" i="1"/>
  <c r="AF848" i="1"/>
  <c r="AG848" i="1"/>
  <c r="AH848" i="1"/>
  <c r="AI848" i="1"/>
  <c r="AJ848" i="1"/>
  <c r="AE1171" i="1"/>
  <c r="AF1171" i="1"/>
  <c r="AG1171" i="1"/>
  <c r="AH1171" i="1"/>
  <c r="AI1171" i="1"/>
  <c r="AJ1171" i="1"/>
  <c r="AE849" i="1"/>
  <c r="AF849" i="1"/>
  <c r="AG849" i="1"/>
  <c r="AH849" i="1"/>
  <c r="AI849" i="1"/>
  <c r="AJ849" i="1"/>
  <c r="AE1332" i="1"/>
  <c r="AF1332" i="1"/>
  <c r="AG1332" i="1"/>
  <c r="AH1332" i="1"/>
  <c r="AI1332" i="1"/>
  <c r="AJ1332" i="1"/>
  <c r="AE91" i="1"/>
  <c r="AF91" i="1"/>
  <c r="AG91" i="1"/>
  <c r="AH91" i="1"/>
  <c r="AI91" i="1"/>
  <c r="AJ91" i="1"/>
  <c r="AE1018" i="1"/>
  <c r="AF1018" i="1"/>
  <c r="AG1018" i="1"/>
  <c r="AH1018" i="1"/>
  <c r="AI1018" i="1"/>
  <c r="AJ1018" i="1"/>
  <c r="AE125" i="1"/>
  <c r="AF125" i="1"/>
  <c r="AG125" i="1"/>
  <c r="AH125" i="1"/>
  <c r="AI125" i="1"/>
  <c r="AJ125" i="1"/>
  <c r="AE265" i="1"/>
  <c r="AF265" i="1"/>
  <c r="AG265" i="1"/>
  <c r="AH265" i="1"/>
  <c r="AI265" i="1"/>
  <c r="AJ265" i="1"/>
  <c r="AE942" i="1"/>
  <c r="AF942" i="1"/>
  <c r="AG942" i="1"/>
  <c r="AH942" i="1"/>
  <c r="AI942" i="1"/>
  <c r="AJ942" i="1"/>
  <c r="AE360" i="1"/>
  <c r="AF360" i="1"/>
  <c r="AG360" i="1"/>
  <c r="AH360" i="1"/>
  <c r="AI360" i="1"/>
  <c r="AJ360" i="1"/>
  <c r="AE1358" i="1"/>
  <c r="AF1358" i="1"/>
  <c r="AG1358" i="1"/>
  <c r="AH1358" i="1"/>
  <c r="AI1358" i="1"/>
  <c r="AJ1358" i="1"/>
  <c r="AE751" i="1"/>
  <c r="AF751" i="1"/>
  <c r="AG751" i="1"/>
  <c r="AH751" i="1"/>
  <c r="AI751" i="1"/>
  <c r="AJ751" i="1"/>
  <c r="AE605" i="1"/>
  <c r="AF605" i="1"/>
  <c r="AG605" i="1"/>
  <c r="AH605" i="1"/>
  <c r="AI605" i="1"/>
  <c r="AJ605" i="1"/>
  <c r="AE537" i="1"/>
  <c r="AF537" i="1"/>
  <c r="AG537" i="1"/>
  <c r="AH537" i="1"/>
  <c r="AI537" i="1"/>
  <c r="AJ537" i="1"/>
  <c r="AE850" i="1"/>
  <c r="AF850" i="1"/>
  <c r="AG850" i="1"/>
  <c r="AH850" i="1"/>
  <c r="AI850" i="1"/>
  <c r="AJ850" i="1"/>
  <c r="AE187" i="1"/>
  <c r="AF187" i="1"/>
  <c r="AG187" i="1"/>
  <c r="AH187" i="1"/>
  <c r="AI187" i="1"/>
  <c r="AJ187" i="1"/>
  <c r="AE92" i="1"/>
  <c r="AF92" i="1"/>
  <c r="AG92" i="1"/>
  <c r="AH92" i="1"/>
  <c r="AI92" i="1"/>
  <c r="AJ92" i="1"/>
  <c r="AE1172" i="1"/>
  <c r="AF1172" i="1"/>
  <c r="AG1172" i="1"/>
  <c r="AH1172" i="1"/>
  <c r="AI1172" i="1"/>
  <c r="AJ1172" i="1"/>
  <c r="AE223" i="1"/>
  <c r="AF223" i="1"/>
  <c r="AG223" i="1"/>
  <c r="AH223" i="1"/>
  <c r="AI223" i="1"/>
  <c r="AJ223" i="1"/>
  <c r="AE266" i="1"/>
  <c r="AF266" i="1"/>
  <c r="AG266" i="1"/>
  <c r="AH266" i="1"/>
  <c r="AI266" i="1"/>
  <c r="AJ266" i="1"/>
  <c r="AE312" i="1"/>
  <c r="AF312" i="1"/>
  <c r="AG312" i="1"/>
  <c r="AH312" i="1"/>
  <c r="AI312" i="1"/>
  <c r="AJ312" i="1"/>
  <c r="AE1093" i="1"/>
  <c r="AF1093" i="1"/>
  <c r="AG1093" i="1"/>
  <c r="AH1093" i="1"/>
  <c r="AI1093" i="1"/>
  <c r="AJ1093" i="1"/>
  <c r="AE8" i="1"/>
  <c r="AF8" i="1"/>
  <c r="AG8" i="1"/>
  <c r="AH8" i="1"/>
  <c r="AI8" i="1"/>
  <c r="AJ8" i="1"/>
  <c r="AE62" i="1"/>
  <c r="AF62" i="1"/>
  <c r="AG62" i="1"/>
  <c r="AH62" i="1"/>
  <c r="AI62" i="1"/>
  <c r="AJ62" i="1"/>
  <c r="AE752" i="1"/>
  <c r="AF752" i="1"/>
  <c r="AG752" i="1"/>
  <c r="AH752" i="1"/>
  <c r="AI752" i="1"/>
  <c r="AJ752" i="1"/>
  <c r="AE1094" i="1"/>
  <c r="AF1094" i="1"/>
  <c r="AG1094" i="1"/>
  <c r="AH1094" i="1"/>
  <c r="AI1094" i="1"/>
  <c r="AJ1094" i="1"/>
  <c r="AE462" i="1"/>
  <c r="AF462" i="1"/>
  <c r="AG462" i="1"/>
  <c r="AH462" i="1"/>
  <c r="AI462" i="1"/>
  <c r="AJ462" i="1"/>
  <c r="AE403" i="1"/>
  <c r="AF403" i="1"/>
  <c r="AG403" i="1"/>
  <c r="AH403" i="1"/>
  <c r="AI403" i="1"/>
  <c r="AJ403" i="1"/>
  <c r="AE126" i="1"/>
  <c r="AF126" i="1"/>
  <c r="AG126" i="1"/>
  <c r="AH126" i="1"/>
  <c r="AI126" i="1"/>
  <c r="AJ126" i="1"/>
  <c r="AE1287" i="1"/>
  <c r="AF1287" i="1"/>
  <c r="AG1287" i="1"/>
  <c r="AH1287" i="1"/>
  <c r="AI1287" i="1"/>
  <c r="AJ1287" i="1"/>
  <c r="AE1173" i="1"/>
  <c r="AF1173" i="1"/>
  <c r="AG1173" i="1"/>
  <c r="AH1173" i="1"/>
  <c r="AI1173" i="1"/>
  <c r="AJ1173" i="1"/>
  <c r="AE1095" i="1"/>
  <c r="AF1095" i="1"/>
  <c r="AG1095" i="1"/>
  <c r="AH1095" i="1"/>
  <c r="AI1095" i="1"/>
  <c r="AJ1095" i="1"/>
  <c r="AE943" i="1"/>
  <c r="AF943" i="1"/>
  <c r="AG943" i="1"/>
  <c r="AH943" i="1"/>
  <c r="AI943" i="1"/>
  <c r="AJ943" i="1"/>
  <c r="AE463" i="1"/>
  <c r="AF463" i="1"/>
  <c r="AG463" i="1"/>
  <c r="AH463" i="1"/>
  <c r="AI463" i="1"/>
  <c r="AJ463" i="1"/>
  <c r="AE1333" i="1"/>
  <c r="AF1333" i="1"/>
  <c r="AG1333" i="1"/>
  <c r="AH1333" i="1"/>
  <c r="AI1333" i="1"/>
  <c r="AJ1333" i="1"/>
  <c r="AE224" i="1"/>
  <c r="AF224" i="1"/>
  <c r="AG224" i="1"/>
  <c r="AH224" i="1"/>
  <c r="AI224" i="1"/>
  <c r="AJ224" i="1"/>
  <c r="AE1096" i="1"/>
  <c r="AF1096" i="1"/>
  <c r="AG1096" i="1"/>
  <c r="AH1096" i="1"/>
  <c r="AI1096" i="1"/>
  <c r="AJ1096" i="1"/>
  <c r="AE944" i="1"/>
  <c r="AF944" i="1"/>
  <c r="AG944" i="1"/>
  <c r="AH944" i="1"/>
  <c r="AI944" i="1"/>
  <c r="AJ944" i="1"/>
  <c r="AE1097" i="1"/>
  <c r="AF1097" i="1"/>
  <c r="AG1097" i="1"/>
  <c r="AH1097" i="1"/>
  <c r="AI1097" i="1"/>
  <c r="AJ1097" i="1"/>
  <c r="AE154" i="1"/>
  <c r="AF154" i="1"/>
  <c r="AG154" i="1"/>
  <c r="AH154" i="1"/>
  <c r="AI154" i="1"/>
  <c r="AJ154" i="1"/>
  <c r="AE313" i="1"/>
  <c r="AF313" i="1"/>
  <c r="AG313" i="1"/>
  <c r="AH313" i="1"/>
  <c r="AI313" i="1"/>
  <c r="AJ313" i="1"/>
  <c r="AE676" i="1"/>
  <c r="AF676" i="1"/>
  <c r="AG676" i="1"/>
  <c r="AH676" i="1"/>
  <c r="AI676" i="1"/>
  <c r="AJ676" i="1"/>
  <c r="AE1019" i="1"/>
  <c r="AF1019" i="1"/>
  <c r="AG1019" i="1"/>
  <c r="AH1019" i="1"/>
  <c r="AI1019" i="1"/>
  <c r="AJ1019" i="1"/>
  <c r="AE1020" i="1"/>
  <c r="AF1020" i="1"/>
  <c r="AG1020" i="1"/>
  <c r="AH1020" i="1"/>
  <c r="AI1020" i="1"/>
  <c r="AJ1020" i="1"/>
  <c r="AE225" i="1"/>
  <c r="AF225" i="1"/>
  <c r="AG225" i="1"/>
  <c r="AH225" i="1"/>
  <c r="AI225" i="1"/>
  <c r="AJ225" i="1"/>
  <c r="AE404" i="1"/>
  <c r="AF404" i="1"/>
  <c r="AG404" i="1"/>
  <c r="AH404" i="1"/>
  <c r="AI404" i="1"/>
  <c r="AJ404" i="1"/>
  <c r="AE1234" i="1"/>
  <c r="AF1234" i="1"/>
  <c r="AG1234" i="1"/>
  <c r="AH1234" i="1"/>
  <c r="AI1234" i="1"/>
  <c r="AJ1234" i="1"/>
  <c r="AE945" i="1"/>
  <c r="AF945" i="1"/>
  <c r="AG945" i="1"/>
  <c r="AH945" i="1"/>
  <c r="AI945" i="1"/>
  <c r="AJ945" i="1"/>
  <c r="AE946" i="1"/>
  <c r="AF946" i="1"/>
  <c r="AG946" i="1"/>
  <c r="AH946" i="1"/>
  <c r="AI946" i="1"/>
  <c r="AJ946" i="1"/>
  <c r="AE851" i="1"/>
  <c r="AF851" i="1"/>
  <c r="AG851" i="1"/>
  <c r="AH851" i="1"/>
  <c r="AI851" i="1"/>
  <c r="AJ851" i="1"/>
  <c r="AE361" i="1"/>
  <c r="AF361" i="1"/>
  <c r="AG361" i="1"/>
  <c r="AH361" i="1"/>
  <c r="AI361" i="1"/>
  <c r="AJ361" i="1"/>
  <c r="AE753" i="1"/>
  <c r="AF753" i="1"/>
  <c r="AG753" i="1"/>
  <c r="AH753" i="1"/>
  <c r="AI753" i="1"/>
  <c r="AJ753" i="1"/>
  <c r="AE606" i="1"/>
  <c r="AF606" i="1"/>
  <c r="AG606" i="1"/>
  <c r="AH606" i="1"/>
  <c r="AI606" i="1"/>
  <c r="AJ606" i="1"/>
  <c r="AE267" i="1"/>
  <c r="AF267" i="1"/>
  <c r="AG267" i="1"/>
  <c r="AH267" i="1"/>
  <c r="AI267" i="1"/>
  <c r="AJ267" i="1"/>
  <c r="AE82" i="1"/>
  <c r="AF82" i="1"/>
  <c r="AG82" i="1"/>
  <c r="AH82" i="1"/>
  <c r="AI82" i="1"/>
  <c r="AJ82" i="1"/>
  <c r="AE1098" i="1"/>
  <c r="AF1098" i="1"/>
  <c r="AG1098" i="1"/>
  <c r="AH1098" i="1"/>
  <c r="AI1098" i="1"/>
  <c r="AJ1098" i="1"/>
  <c r="AE1099" i="1"/>
  <c r="AF1099" i="1"/>
  <c r="AG1099" i="1"/>
  <c r="AH1099" i="1"/>
  <c r="AI1099" i="1"/>
  <c r="AJ1099" i="1"/>
  <c r="AE852" i="1"/>
  <c r="AF852" i="1"/>
  <c r="AG852" i="1"/>
  <c r="AH852" i="1"/>
  <c r="AI852" i="1"/>
  <c r="AJ852" i="1"/>
  <c r="AE754" i="1"/>
  <c r="AF754" i="1"/>
  <c r="AG754" i="1"/>
  <c r="AH754" i="1"/>
  <c r="AI754" i="1"/>
  <c r="AJ754" i="1"/>
  <c r="AE947" i="1"/>
  <c r="AF947" i="1"/>
  <c r="AG947" i="1"/>
  <c r="AH947" i="1"/>
  <c r="AI947" i="1"/>
  <c r="AJ947" i="1"/>
  <c r="AE755" i="1"/>
  <c r="AF755" i="1"/>
  <c r="AG755" i="1"/>
  <c r="AH755" i="1"/>
  <c r="AI755" i="1"/>
  <c r="AJ755" i="1"/>
  <c r="AE268" i="1"/>
  <c r="AF268" i="1"/>
  <c r="AG268" i="1"/>
  <c r="AH268" i="1"/>
  <c r="AI268" i="1"/>
  <c r="AJ268" i="1"/>
  <c r="AE1100" i="1"/>
  <c r="AF1100" i="1"/>
  <c r="AG1100" i="1"/>
  <c r="AH1100" i="1"/>
  <c r="AI1100" i="1"/>
  <c r="AJ1100" i="1"/>
  <c r="AE1174" i="1"/>
  <c r="AF1174" i="1"/>
  <c r="AG1174" i="1"/>
  <c r="AH1174" i="1"/>
  <c r="AI1174" i="1"/>
  <c r="AJ1174" i="1"/>
  <c r="AE677" i="1"/>
  <c r="AF677" i="1"/>
  <c r="AG677" i="1"/>
  <c r="AH677" i="1"/>
  <c r="AI677" i="1"/>
  <c r="AJ677" i="1"/>
  <c r="AE1359" i="1"/>
  <c r="AF1359" i="1"/>
  <c r="AG1359" i="1"/>
  <c r="AH1359" i="1"/>
  <c r="AI1359" i="1"/>
  <c r="AJ1359" i="1"/>
  <c r="AE1360" i="1"/>
  <c r="AF1360" i="1"/>
  <c r="AG1360" i="1"/>
  <c r="AH1360" i="1"/>
  <c r="AI1360" i="1"/>
  <c r="AJ1360" i="1"/>
  <c r="AE20" i="1"/>
  <c r="AF20" i="1"/>
  <c r="AG20" i="1"/>
  <c r="AH20" i="1"/>
  <c r="AI20" i="1"/>
  <c r="AJ20" i="1"/>
  <c r="AE1175" i="1"/>
  <c r="AF1175" i="1"/>
  <c r="AG1175" i="1"/>
  <c r="AH1175" i="1"/>
  <c r="AI1175" i="1"/>
  <c r="AJ1175" i="1"/>
  <c r="AE464" i="1"/>
  <c r="AF464" i="1"/>
  <c r="AG464" i="1"/>
  <c r="AH464" i="1"/>
  <c r="AI464" i="1"/>
  <c r="AJ464" i="1"/>
  <c r="AE756" i="1"/>
  <c r="AF756" i="1"/>
  <c r="AG756" i="1"/>
  <c r="AH756" i="1"/>
  <c r="AI756" i="1"/>
  <c r="AJ756" i="1"/>
  <c r="AE1021" i="1"/>
  <c r="AF1021" i="1"/>
  <c r="AG1021" i="1"/>
  <c r="AH1021" i="1"/>
  <c r="AI1021" i="1"/>
  <c r="AJ1021" i="1"/>
  <c r="AE607" i="1"/>
  <c r="AF607" i="1"/>
  <c r="AG607" i="1"/>
  <c r="AH607" i="1"/>
  <c r="AI607" i="1"/>
  <c r="AJ607" i="1"/>
  <c r="AE226" i="1"/>
  <c r="AF226" i="1"/>
  <c r="AG226" i="1"/>
  <c r="AH226" i="1"/>
  <c r="AI226" i="1"/>
  <c r="AJ226" i="1"/>
  <c r="AE1334" i="1"/>
  <c r="AF1334" i="1"/>
  <c r="AG1334" i="1"/>
  <c r="AH1334" i="1"/>
  <c r="AI1334" i="1"/>
  <c r="AJ1334" i="1"/>
  <c r="AE1022" i="1"/>
  <c r="AF1022" i="1"/>
  <c r="AG1022" i="1"/>
  <c r="AH1022" i="1"/>
  <c r="AI1022" i="1"/>
  <c r="AJ1022" i="1"/>
  <c r="AE608" i="1"/>
  <c r="AF608" i="1"/>
  <c r="AG608" i="1"/>
  <c r="AH608" i="1"/>
  <c r="AI608" i="1"/>
  <c r="AJ608" i="1"/>
  <c r="AE1101" i="1"/>
  <c r="AF1101" i="1"/>
  <c r="AG1101" i="1"/>
  <c r="AH1101" i="1"/>
  <c r="AI1101" i="1"/>
  <c r="AJ1101" i="1"/>
  <c r="AE1235" i="1"/>
  <c r="AF1235" i="1"/>
  <c r="AG1235" i="1"/>
  <c r="AH1235" i="1"/>
  <c r="AI1235" i="1"/>
  <c r="AJ1235" i="1"/>
  <c r="AE227" i="1"/>
  <c r="AF227" i="1"/>
  <c r="AG227" i="1"/>
  <c r="AH227" i="1"/>
  <c r="AI227" i="1"/>
  <c r="AJ227" i="1"/>
  <c r="AE538" i="1"/>
  <c r="AF538" i="1"/>
  <c r="AG538" i="1"/>
  <c r="AH538" i="1"/>
  <c r="AI538" i="1"/>
  <c r="AJ538" i="1"/>
  <c r="AE54" i="1"/>
  <c r="AF54" i="1"/>
  <c r="AG54" i="1"/>
  <c r="AH54" i="1"/>
  <c r="AI54" i="1"/>
  <c r="AJ54" i="1"/>
  <c r="AE405" i="1"/>
  <c r="AF405" i="1"/>
  <c r="AG405" i="1"/>
  <c r="AH405" i="1"/>
  <c r="AI405" i="1"/>
  <c r="AJ405" i="1"/>
  <c r="AE11" i="1"/>
  <c r="AF11" i="1"/>
  <c r="AG11" i="1"/>
  <c r="AH11" i="1"/>
  <c r="AI11" i="1"/>
  <c r="AJ11" i="1"/>
  <c r="AE21" i="1"/>
  <c r="AF21" i="1"/>
  <c r="AG21" i="1"/>
  <c r="AH21" i="1"/>
  <c r="AI21" i="1"/>
  <c r="AJ21" i="1"/>
  <c r="AE1361" i="1"/>
  <c r="AF1361" i="1"/>
  <c r="AG1361" i="1"/>
  <c r="AH1361" i="1"/>
  <c r="AI1361" i="1"/>
  <c r="AJ1361" i="1"/>
  <c r="AE609" i="1"/>
  <c r="AF609" i="1"/>
  <c r="AG609" i="1"/>
  <c r="AH609" i="1"/>
  <c r="AI609" i="1"/>
  <c r="AJ609" i="1"/>
  <c r="AE1362" i="1"/>
  <c r="AF1362" i="1"/>
  <c r="AG1362" i="1"/>
  <c r="AH1362" i="1"/>
  <c r="AI1362" i="1"/>
  <c r="AJ1362" i="1"/>
  <c r="AE1102" i="1"/>
  <c r="AF1102" i="1"/>
  <c r="AG1102" i="1"/>
  <c r="AH1102" i="1"/>
  <c r="AI1102" i="1"/>
  <c r="AJ1102" i="1"/>
  <c r="AE610" i="1"/>
  <c r="AF610" i="1"/>
  <c r="AG610" i="1"/>
  <c r="AH610" i="1"/>
  <c r="AI610" i="1"/>
  <c r="AJ610" i="1"/>
  <c r="AE1023" i="1"/>
  <c r="AF1023" i="1"/>
  <c r="AG1023" i="1"/>
  <c r="AH1023" i="1"/>
  <c r="AI1023" i="1"/>
  <c r="AJ1023" i="1"/>
  <c r="AE539" i="1"/>
  <c r="AF539" i="1"/>
  <c r="AG539" i="1"/>
  <c r="AH539" i="1"/>
  <c r="AI539" i="1"/>
  <c r="AJ539" i="1"/>
  <c r="AE1024" i="1"/>
  <c r="AF1024" i="1"/>
  <c r="AG1024" i="1"/>
  <c r="AH1024" i="1"/>
  <c r="AI1024" i="1"/>
  <c r="AJ1024" i="1"/>
  <c r="AE406" i="1"/>
  <c r="AF406" i="1"/>
  <c r="AG406" i="1"/>
  <c r="AH406" i="1"/>
  <c r="AI406" i="1"/>
  <c r="AJ406" i="1"/>
  <c r="AE314" i="1"/>
  <c r="AF314" i="1"/>
  <c r="AG314" i="1"/>
  <c r="AH314" i="1"/>
  <c r="AI314" i="1"/>
  <c r="AJ314" i="1"/>
  <c r="AE269" i="1"/>
  <c r="AF269" i="1"/>
  <c r="AG269" i="1"/>
  <c r="AH269" i="1"/>
  <c r="AI269" i="1"/>
  <c r="AJ269" i="1"/>
  <c r="AE540" i="1"/>
  <c r="AF540" i="1"/>
  <c r="AG540" i="1"/>
  <c r="AH540" i="1"/>
  <c r="AI540" i="1"/>
  <c r="AJ540" i="1"/>
  <c r="AE315" i="1"/>
  <c r="AF315" i="1"/>
  <c r="AG315" i="1"/>
  <c r="AH315" i="1"/>
  <c r="AI315" i="1"/>
  <c r="AJ315" i="1"/>
  <c r="AE611" i="1"/>
  <c r="AF611" i="1"/>
  <c r="AG611" i="1"/>
  <c r="AH611" i="1"/>
  <c r="AI611" i="1"/>
  <c r="AJ611" i="1"/>
  <c r="AE16" i="1"/>
  <c r="AF16" i="1"/>
  <c r="AG16" i="1"/>
  <c r="AH16" i="1"/>
  <c r="AI16" i="1"/>
  <c r="AJ16" i="1"/>
  <c r="AE26" i="1"/>
  <c r="AF26" i="1"/>
  <c r="AG26" i="1"/>
  <c r="AH26" i="1"/>
  <c r="AI26" i="1"/>
  <c r="AJ26" i="1"/>
  <c r="AE1363" i="1"/>
  <c r="AF1363" i="1"/>
  <c r="AG1363" i="1"/>
  <c r="AH1363" i="1"/>
  <c r="AI1363" i="1"/>
  <c r="AJ1363" i="1"/>
  <c r="AE1103" i="1"/>
  <c r="AF1103" i="1"/>
  <c r="AG1103" i="1"/>
  <c r="AH1103" i="1"/>
  <c r="AI1103" i="1"/>
  <c r="AJ1103" i="1"/>
  <c r="AE541" i="1"/>
  <c r="AF541" i="1"/>
  <c r="AG541" i="1"/>
  <c r="AH541" i="1"/>
  <c r="AI541" i="1"/>
  <c r="AJ541" i="1"/>
  <c r="AE407" i="1"/>
  <c r="AF407" i="1"/>
  <c r="AG407" i="1"/>
  <c r="AH407" i="1"/>
  <c r="AI407" i="1"/>
  <c r="AJ407" i="1"/>
  <c r="AE853" i="1"/>
  <c r="AF853" i="1"/>
  <c r="AG853" i="1"/>
  <c r="AH853" i="1"/>
  <c r="AI853" i="1"/>
  <c r="AJ853" i="1"/>
  <c r="AE270" i="1"/>
  <c r="AF270" i="1"/>
  <c r="AG270" i="1"/>
  <c r="AH270" i="1"/>
  <c r="AI270" i="1"/>
  <c r="AJ270" i="1"/>
  <c r="AE1288" i="1"/>
  <c r="AF1288" i="1"/>
  <c r="AG1288" i="1"/>
  <c r="AH1288" i="1"/>
  <c r="AI1288" i="1"/>
  <c r="AJ1288" i="1"/>
  <c r="AE271" i="1"/>
  <c r="AF271" i="1"/>
  <c r="AG271" i="1"/>
  <c r="AH271" i="1"/>
  <c r="AI271" i="1"/>
  <c r="AJ271" i="1"/>
  <c r="AE1364" i="1"/>
  <c r="AF1364" i="1"/>
  <c r="AG1364" i="1"/>
  <c r="AH1364" i="1"/>
  <c r="AI1364" i="1"/>
  <c r="AJ1364" i="1"/>
  <c r="AE678" i="1"/>
  <c r="AF678" i="1"/>
  <c r="AG678" i="1"/>
  <c r="AH678" i="1"/>
  <c r="AI678" i="1"/>
  <c r="AJ678" i="1"/>
  <c r="AE757" i="1"/>
  <c r="AF757" i="1"/>
  <c r="AG757" i="1"/>
  <c r="AH757" i="1"/>
  <c r="AI757" i="1"/>
  <c r="AJ757" i="1"/>
  <c r="AE40" i="1"/>
  <c r="AF40" i="1"/>
  <c r="AG40" i="1"/>
  <c r="AH40" i="1"/>
  <c r="AI40" i="1"/>
  <c r="AJ40" i="1"/>
  <c r="AE854" i="1"/>
  <c r="AF854" i="1"/>
  <c r="AG854" i="1"/>
  <c r="AH854" i="1"/>
  <c r="AI854" i="1"/>
  <c r="AJ854" i="1"/>
  <c r="AE542" i="1"/>
  <c r="AF542" i="1"/>
  <c r="AG542" i="1"/>
  <c r="AH542" i="1"/>
  <c r="AI542" i="1"/>
  <c r="AJ542" i="1"/>
  <c r="AE1025" i="1"/>
  <c r="AF1025" i="1"/>
  <c r="AG1025" i="1"/>
  <c r="AH1025" i="1"/>
  <c r="AI1025" i="1"/>
  <c r="AJ1025" i="1"/>
  <c r="AE1026" i="1"/>
  <c r="AF1026" i="1"/>
  <c r="AG1026" i="1"/>
  <c r="AH1026" i="1"/>
  <c r="AI1026" i="1"/>
  <c r="AJ1026" i="1"/>
  <c r="AE188" i="1"/>
  <c r="AF188" i="1"/>
  <c r="AG188" i="1"/>
  <c r="AH188" i="1"/>
  <c r="AI188" i="1"/>
  <c r="AJ188" i="1"/>
  <c r="AE465" i="1"/>
  <c r="AF465" i="1"/>
  <c r="AG465" i="1"/>
  <c r="AH465" i="1"/>
  <c r="AI465" i="1"/>
  <c r="AJ465" i="1"/>
  <c r="AE189" i="1"/>
  <c r="AF189" i="1"/>
  <c r="AG189" i="1"/>
  <c r="AH189" i="1"/>
  <c r="AI189" i="1"/>
  <c r="AJ189" i="1"/>
  <c r="AE93" i="1"/>
  <c r="AF93" i="1"/>
  <c r="AG93" i="1"/>
  <c r="AH93" i="1"/>
  <c r="AI93" i="1"/>
  <c r="AJ93" i="1"/>
  <c r="AE190" i="1"/>
  <c r="AF190" i="1"/>
  <c r="AG190" i="1"/>
  <c r="AH190" i="1"/>
  <c r="AI190" i="1"/>
  <c r="AJ190" i="1"/>
  <c r="AE758" i="1"/>
  <c r="AF758" i="1"/>
  <c r="AG758" i="1"/>
  <c r="AH758" i="1"/>
  <c r="AI758" i="1"/>
  <c r="AJ758" i="1"/>
  <c r="AE316" i="1"/>
  <c r="AF316" i="1"/>
  <c r="AG316" i="1"/>
  <c r="AH316" i="1"/>
  <c r="AI316" i="1"/>
  <c r="AJ316" i="1"/>
  <c r="AE948" i="1"/>
  <c r="AF948" i="1"/>
  <c r="AG948" i="1"/>
  <c r="AH948" i="1"/>
  <c r="AI948" i="1"/>
  <c r="AJ948" i="1"/>
  <c r="AE127" i="1"/>
  <c r="AF127" i="1"/>
  <c r="AG127" i="1"/>
  <c r="AH127" i="1"/>
  <c r="AI127" i="1"/>
  <c r="AJ127" i="1"/>
  <c r="AE155" i="1"/>
  <c r="AF155" i="1"/>
  <c r="AG155" i="1"/>
  <c r="AH155" i="1"/>
  <c r="AI155" i="1"/>
  <c r="AJ155" i="1"/>
  <c r="AE408" i="1"/>
  <c r="AF408" i="1"/>
  <c r="AG408" i="1"/>
  <c r="AH408" i="1"/>
  <c r="AI408" i="1"/>
  <c r="AJ408" i="1"/>
  <c r="AE1289" i="1"/>
  <c r="AF1289" i="1"/>
  <c r="AG1289" i="1"/>
  <c r="AH1289" i="1"/>
  <c r="AI1289" i="1"/>
  <c r="AJ1289" i="1"/>
  <c r="AE855" i="1"/>
  <c r="AF855" i="1"/>
  <c r="AG855" i="1"/>
  <c r="AH855" i="1"/>
  <c r="AI855" i="1"/>
  <c r="AJ855" i="1"/>
  <c r="AE272" i="1"/>
  <c r="AF272" i="1"/>
  <c r="AG272" i="1"/>
  <c r="AH272" i="1"/>
  <c r="AI272" i="1"/>
  <c r="AJ272" i="1"/>
  <c r="AE466" i="1"/>
  <c r="AF466" i="1"/>
  <c r="AG466" i="1"/>
  <c r="AH466" i="1"/>
  <c r="AI466" i="1"/>
  <c r="AJ466" i="1"/>
  <c r="AE48" i="1"/>
  <c r="AF48" i="1"/>
  <c r="AG48" i="1"/>
  <c r="AH48" i="1"/>
  <c r="AI48" i="1"/>
  <c r="AJ48" i="1"/>
  <c r="AE228" i="1"/>
  <c r="AF228" i="1"/>
  <c r="AG228" i="1"/>
  <c r="AH228" i="1"/>
  <c r="AI228" i="1"/>
  <c r="AJ228" i="1"/>
  <c r="AE467" i="1"/>
  <c r="AF467" i="1"/>
  <c r="AG467" i="1"/>
  <c r="AH467" i="1"/>
  <c r="AI467" i="1"/>
  <c r="AJ467" i="1"/>
  <c r="AE1176" i="1"/>
  <c r="AF1176" i="1"/>
  <c r="AG1176" i="1"/>
  <c r="AH1176" i="1"/>
  <c r="AI1176" i="1"/>
  <c r="AJ1176" i="1"/>
  <c r="AE49" i="1"/>
  <c r="AF49" i="1"/>
  <c r="AG49" i="1"/>
  <c r="AH49" i="1"/>
  <c r="AI49" i="1"/>
  <c r="AJ49" i="1"/>
  <c r="AE1335" i="1"/>
  <c r="AF1335" i="1"/>
  <c r="AG1335" i="1"/>
  <c r="AH1335" i="1"/>
  <c r="AI1335" i="1"/>
  <c r="AJ1335" i="1"/>
  <c r="AE468" i="1"/>
  <c r="AF468" i="1"/>
  <c r="AG468" i="1"/>
  <c r="AH468" i="1"/>
  <c r="AI468" i="1"/>
  <c r="AJ468" i="1"/>
  <c r="AE1236" i="1"/>
  <c r="AF1236" i="1"/>
  <c r="AG1236" i="1"/>
  <c r="AH1236" i="1"/>
  <c r="AI1236" i="1"/>
  <c r="AJ1236" i="1"/>
  <c r="AE1177" i="1"/>
  <c r="AF1177" i="1"/>
  <c r="AG1177" i="1"/>
  <c r="AH1177" i="1"/>
  <c r="AI1177" i="1"/>
  <c r="AJ1177" i="1"/>
  <c r="AE317" i="1"/>
  <c r="AF317" i="1"/>
  <c r="AG317" i="1"/>
  <c r="AH317" i="1"/>
  <c r="AI317" i="1"/>
  <c r="AJ317" i="1"/>
  <c r="AE409" i="1"/>
  <c r="AF409" i="1"/>
  <c r="AG409" i="1"/>
  <c r="AH409" i="1"/>
  <c r="AI409" i="1"/>
  <c r="AJ409" i="1"/>
  <c r="AE1027" i="1"/>
  <c r="AF1027" i="1"/>
  <c r="AG1027" i="1"/>
  <c r="AH1027" i="1"/>
  <c r="AI1027" i="1"/>
  <c r="AJ1027" i="1"/>
  <c r="AE1028" i="1"/>
  <c r="AF1028" i="1"/>
  <c r="AG1028" i="1"/>
  <c r="AH1028" i="1"/>
  <c r="AI1028" i="1"/>
  <c r="AJ1028" i="1"/>
  <c r="AE410" i="1"/>
  <c r="AF410" i="1"/>
  <c r="AG410" i="1"/>
  <c r="AH410" i="1"/>
  <c r="AI410" i="1"/>
  <c r="AJ410" i="1"/>
  <c r="AE1290" i="1"/>
  <c r="AF1290" i="1"/>
  <c r="AG1290" i="1"/>
  <c r="AH1290" i="1"/>
  <c r="AI1290" i="1"/>
  <c r="AJ1290" i="1"/>
  <c r="AE543" i="1"/>
  <c r="AF543" i="1"/>
  <c r="AG543" i="1"/>
  <c r="AH543" i="1"/>
  <c r="AI543" i="1"/>
  <c r="AJ543" i="1"/>
  <c r="AE1104" i="1"/>
  <c r="AF1104" i="1"/>
  <c r="AG1104" i="1"/>
  <c r="AH1104" i="1"/>
  <c r="AI1104" i="1"/>
  <c r="AJ1104" i="1"/>
  <c r="AE1291" i="1"/>
  <c r="AF1291" i="1"/>
  <c r="AG1291" i="1"/>
  <c r="AH1291" i="1"/>
  <c r="AI1291" i="1"/>
  <c r="AJ1291" i="1"/>
  <c r="AE612" i="1"/>
  <c r="AF612" i="1"/>
  <c r="AG612" i="1"/>
  <c r="AH612" i="1"/>
  <c r="AI612" i="1"/>
  <c r="AJ612" i="1"/>
  <c r="AE759" i="1"/>
  <c r="AF759" i="1"/>
  <c r="AG759" i="1"/>
  <c r="AH759" i="1"/>
  <c r="AI759" i="1"/>
  <c r="AJ759" i="1"/>
  <c r="AE318" i="1"/>
  <c r="AF318" i="1"/>
  <c r="AG318" i="1"/>
  <c r="AH318" i="1"/>
  <c r="AI318" i="1"/>
  <c r="AJ318" i="1"/>
  <c r="AE362" i="1"/>
  <c r="AF362" i="1"/>
  <c r="AG362" i="1"/>
  <c r="AH362" i="1"/>
  <c r="AI362" i="1"/>
  <c r="AJ362" i="1"/>
  <c r="AE949" i="1"/>
  <c r="AF949" i="1"/>
  <c r="AG949" i="1"/>
  <c r="AH949" i="1"/>
  <c r="AI949" i="1"/>
  <c r="AJ949" i="1"/>
  <c r="AE679" i="1"/>
  <c r="AF679" i="1"/>
  <c r="AG679" i="1"/>
  <c r="AH679" i="1"/>
  <c r="AI679" i="1"/>
  <c r="AJ679" i="1"/>
  <c r="AE1292" i="1"/>
  <c r="AF1292" i="1"/>
  <c r="AG1292" i="1"/>
  <c r="AH1292" i="1"/>
  <c r="AI1292" i="1"/>
  <c r="AJ1292" i="1"/>
  <c r="AE128" i="1"/>
  <c r="AF128" i="1"/>
  <c r="AG128" i="1"/>
  <c r="AH128" i="1"/>
  <c r="AI128" i="1"/>
  <c r="AJ128" i="1"/>
  <c r="AE411" i="1"/>
  <c r="AF411" i="1"/>
  <c r="AG411" i="1"/>
  <c r="AH411" i="1"/>
  <c r="AI411" i="1"/>
  <c r="AJ411" i="1"/>
  <c r="AE1178" i="1"/>
  <c r="AF1178" i="1"/>
  <c r="AG1178" i="1"/>
  <c r="AH1178" i="1"/>
  <c r="AI1178" i="1"/>
  <c r="AJ1178" i="1"/>
  <c r="AE1293" i="1"/>
  <c r="AF1293" i="1"/>
  <c r="AG1293" i="1"/>
  <c r="AH1293" i="1"/>
  <c r="AI1293" i="1"/>
  <c r="AJ1293" i="1"/>
  <c r="AE856" i="1"/>
  <c r="AF856" i="1"/>
  <c r="AG856" i="1"/>
  <c r="AH856" i="1"/>
  <c r="AI856" i="1"/>
  <c r="AJ856" i="1"/>
  <c r="AE857" i="1"/>
  <c r="AF857" i="1"/>
  <c r="AG857" i="1"/>
  <c r="AH857" i="1"/>
  <c r="AI857" i="1"/>
  <c r="AJ857" i="1"/>
  <c r="AE94" i="1"/>
  <c r="AF94" i="1"/>
  <c r="AG94" i="1"/>
  <c r="AH94" i="1"/>
  <c r="AI94" i="1"/>
  <c r="AJ94" i="1"/>
  <c r="AE544" i="1"/>
  <c r="AF544" i="1"/>
  <c r="AG544" i="1"/>
  <c r="AH544" i="1"/>
  <c r="AI544" i="1"/>
  <c r="AJ544" i="1"/>
  <c r="AE27" i="1"/>
  <c r="AF27" i="1"/>
  <c r="AG27" i="1"/>
  <c r="AH27" i="1"/>
  <c r="AI27" i="1"/>
  <c r="AJ27" i="1"/>
  <c r="AE1179" i="1"/>
  <c r="AF1179" i="1"/>
  <c r="AG1179" i="1"/>
  <c r="AH1179" i="1"/>
  <c r="AI1179" i="1"/>
  <c r="AJ1179" i="1"/>
  <c r="AE412" i="1"/>
  <c r="AF412" i="1"/>
  <c r="AG412" i="1"/>
  <c r="AH412" i="1"/>
  <c r="AI412" i="1"/>
  <c r="AJ412" i="1"/>
  <c r="AE319" i="1"/>
  <c r="AF319" i="1"/>
  <c r="AG319" i="1"/>
  <c r="AH319" i="1"/>
  <c r="AI319" i="1"/>
  <c r="AJ319" i="1"/>
  <c r="AE858" i="1"/>
  <c r="AF858" i="1"/>
  <c r="AG858" i="1"/>
  <c r="AH858" i="1"/>
  <c r="AI858" i="1"/>
  <c r="AJ858" i="1"/>
  <c r="AE1105" i="1"/>
  <c r="AF1105" i="1"/>
  <c r="AG1105" i="1"/>
  <c r="AH1105" i="1"/>
  <c r="AI1105" i="1"/>
  <c r="AJ1105" i="1"/>
  <c r="AE413" i="1"/>
  <c r="AF413" i="1"/>
  <c r="AG413" i="1"/>
  <c r="AH413" i="1"/>
  <c r="AI413" i="1"/>
  <c r="AJ413" i="1"/>
  <c r="AE680" i="1"/>
  <c r="AF680" i="1"/>
  <c r="AG680" i="1"/>
  <c r="AH680" i="1"/>
  <c r="AI680" i="1"/>
  <c r="AJ680" i="1"/>
  <c r="AE18" i="1"/>
  <c r="AF18" i="1"/>
  <c r="AG18" i="1"/>
  <c r="AH18" i="1"/>
  <c r="AI18" i="1"/>
  <c r="AJ18" i="1"/>
  <c r="AE1106" i="1"/>
  <c r="AF1106" i="1"/>
  <c r="AG1106" i="1"/>
  <c r="AH1106" i="1"/>
  <c r="AI1106" i="1"/>
  <c r="AJ1106" i="1"/>
  <c r="AE1365" i="1"/>
  <c r="AF1365" i="1"/>
  <c r="AG1365" i="1"/>
  <c r="AH1365" i="1"/>
  <c r="AI1365" i="1"/>
  <c r="AJ1365" i="1"/>
  <c r="AE1180" i="1"/>
  <c r="AF1180" i="1"/>
  <c r="AG1180" i="1"/>
  <c r="AH1180" i="1"/>
  <c r="AI1180" i="1"/>
  <c r="AJ1180" i="1"/>
  <c r="AE613" i="1"/>
  <c r="AF613" i="1"/>
  <c r="AG613" i="1"/>
  <c r="AH613" i="1"/>
  <c r="AI613" i="1"/>
  <c r="AJ613" i="1"/>
  <c r="AE229" i="1"/>
  <c r="AF229" i="1"/>
  <c r="AG229" i="1"/>
  <c r="AH229" i="1"/>
  <c r="AI229" i="1"/>
  <c r="AJ229" i="1"/>
  <c r="AE95" i="1"/>
  <c r="AF95" i="1"/>
  <c r="AG95" i="1"/>
  <c r="AH95" i="1"/>
  <c r="AI95" i="1"/>
  <c r="AJ95" i="1"/>
  <c r="AE191" i="1"/>
  <c r="AF191" i="1"/>
  <c r="AG191" i="1"/>
  <c r="AH191" i="1"/>
  <c r="AI191" i="1"/>
  <c r="AJ191" i="1"/>
  <c r="AE950" i="1"/>
  <c r="AF950" i="1"/>
  <c r="AG950" i="1"/>
  <c r="AH950" i="1"/>
  <c r="AI950" i="1"/>
  <c r="AJ950" i="1"/>
  <c r="AE1237" i="1"/>
  <c r="AF1237" i="1"/>
  <c r="AG1237" i="1"/>
  <c r="AH1237" i="1"/>
  <c r="AI1237" i="1"/>
  <c r="AJ1237" i="1"/>
  <c r="AE192" i="1"/>
  <c r="AF192" i="1"/>
  <c r="AG192" i="1"/>
  <c r="AH192" i="1"/>
  <c r="AI192" i="1"/>
  <c r="AJ192" i="1"/>
  <c r="AE1107" i="1"/>
  <c r="AF1107" i="1"/>
  <c r="AG1107" i="1"/>
  <c r="AH1107" i="1"/>
  <c r="AI1107" i="1"/>
  <c r="AJ1107" i="1"/>
  <c r="AE614" i="1"/>
  <c r="AF614" i="1"/>
  <c r="AG614" i="1"/>
  <c r="AH614" i="1"/>
  <c r="AI614" i="1"/>
  <c r="AJ614" i="1"/>
  <c r="AE273" i="1"/>
  <c r="AF273" i="1"/>
  <c r="AG273" i="1"/>
  <c r="AH273" i="1"/>
  <c r="AI273" i="1"/>
  <c r="AJ273" i="1"/>
  <c r="AE83" i="1"/>
  <c r="AF83" i="1"/>
  <c r="AG83" i="1"/>
  <c r="AH83" i="1"/>
  <c r="AI83" i="1"/>
  <c r="AJ83" i="1"/>
  <c r="AE615" i="1"/>
  <c r="AF615" i="1"/>
  <c r="AG615" i="1"/>
  <c r="AH615" i="1"/>
  <c r="AI615" i="1"/>
  <c r="AJ615" i="1"/>
  <c r="AE760" i="1"/>
  <c r="AF760" i="1"/>
  <c r="AG760" i="1"/>
  <c r="AH760" i="1"/>
  <c r="AI760" i="1"/>
  <c r="AJ760" i="1"/>
  <c r="AE616" i="1"/>
  <c r="AF616" i="1"/>
  <c r="AG616" i="1"/>
  <c r="AH616" i="1"/>
  <c r="AI616" i="1"/>
  <c r="AJ616" i="1"/>
  <c r="AE1108" i="1"/>
  <c r="AF1108" i="1"/>
  <c r="AG1108" i="1"/>
  <c r="AH1108" i="1"/>
  <c r="AI1108" i="1"/>
  <c r="AJ1108" i="1"/>
  <c r="AE1181" i="1"/>
  <c r="AF1181" i="1"/>
  <c r="AG1181" i="1"/>
  <c r="AH1181" i="1"/>
  <c r="AI1181" i="1"/>
  <c r="AJ1181" i="1"/>
  <c r="AE761" i="1"/>
  <c r="AF761" i="1"/>
  <c r="AG761" i="1"/>
  <c r="AH761" i="1"/>
  <c r="AI761" i="1"/>
  <c r="AJ761" i="1"/>
  <c r="AE469" i="1"/>
  <c r="AF469" i="1"/>
  <c r="AG469" i="1"/>
  <c r="AH469" i="1"/>
  <c r="AI469" i="1"/>
  <c r="AJ469" i="1"/>
  <c r="AE96" i="1"/>
  <c r="AF96" i="1"/>
  <c r="AG96" i="1"/>
  <c r="AH96" i="1"/>
  <c r="AI96" i="1"/>
  <c r="AJ96" i="1"/>
  <c r="AE681" i="1"/>
  <c r="AF681" i="1"/>
  <c r="AG681" i="1"/>
  <c r="AH681" i="1"/>
  <c r="AI681" i="1"/>
  <c r="AJ681" i="1"/>
  <c r="AE762" i="1"/>
  <c r="AF762" i="1"/>
  <c r="AG762" i="1"/>
  <c r="AH762" i="1"/>
  <c r="AI762" i="1"/>
  <c r="AJ762" i="1"/>
  <c r="AE1294" i="1"/>
  <c r="AF1294" i="1"/>
  <c r="AG1294" i="1"/>
  <c r="AH1294" i="1"/>
  <c r="AI1294" i="1"/>
  <c r="AJ1294" i="1"/>
  <c r="AE1182" i="1"/>
  <c r="AF1182" i="1"/>
  <c r="AG1182" i="1"/>
  <c r="AH1182" i="1"/>
  <c r="AI1182" i="1"/>
  <c r="AJ1182" i="1"/>
  <c r="AE129" i="1"/>
  <c r="AF129" i="1"/>
  <c r="AG129" i="1"/>
  <c r="AH129" i="1"/>
  <c r="AI129" i="1"/>
  <c r="AJ129" i="1"/>
  <c r="AE320" i="1"/>
  <c r="AF320" i="1"/>
  <c r="AG320" i="1"/>
  <c r="AH320" i="1"/>
  <c r="AI320" i="1"/>
  <c r="AJ320" i="1"/>
  <c r="AE230" i="1"/>
  <c r="AF230" i="1"/>
  <c r="AG230" i="1"/>
  <c r="AH230" i="1"/>
  <c r="AI230" i="1"/>
  <c r="AJ230" i="1"/>
  <c r="AE193" i="1"/>
  <c r="AF193" i="1"/>
  <c r="AG193" i="1"/>
  <c r="AH193" i="1"/>
  <c r="AI193" i="1"/>
  <c r="AJ193" i="1"/>
  <c r="AE763" i="1"/>
  <c r="AF763" i="1"/>
  <c r="AG763" i="1"/>
  <c r="AH763" i="1"/>
  <c r="AI763" i="1"/>
  <c r="AJ763" i="1"/>
  <c r="AE859" i="1"/>
  <c r="AF859" i="1"/>
  <c r="AG859" i="1"/>
  <c r="AH859" i="1"/>
  <c r="AI859" i="1"/>
  <c r="AJ859" i="1"/>
  <c r="AE860" i="1"/>
  <c r="AF860" i="1"/>
  <c r="AG860" i="1"/>
  <c r="AH860" i="1"/>
  <c r="AI860" i="1"/>
  <c r="AJ860" i="1"/>
  <c r="AE470" i="1"/>
  <c r="AF470" i="1"/>
  <c r="AG470" i="1"/>
  <c r="AH470" i="1"/>
  <c r="AI470" i="1"/>
  <c r="AJ470" i="1"/>
  <c r="AE764" i="1"/>
  <c r="AF764" i="1"/>
  <c r="AG764" i="1"/>
  <c r="AH764" i="1"/>
  <c r="AI764" i="1"/>
  <c r="AJ764" i="1"/>
  <c r="AE951" i="1"/>
  <c r="AF951" i="1"/>
  <c r="AG951" i="1"/>
  <c r="AH951" i="1"/>
  <c r="AI951" i="1"/>
  <c r="AJ951" i="1"/>
  <c r="AE1238" i="1"/>
  <c r="AF1238" i="1"/>
  <c r="AG1238" i="1"/>
  <c r="AH1238" i="1"/>
  <c r="AI1238" i="1"/>
  <c r="AJ1238" i="1"/>
  <c r="AE1029" i="1"/>
  <c r="AF1029" i="1"/>
  <c r="AG1029" i="1"/>
  <c r="AH1029" i="1"/>
  <c r="AI1029" i="1"/>
  <c r="AJ1029" i="1"/>
  <c r="AE1109" i="1"/>
  <c r="AF1109" i="1"/>
  <c r="AG1109" i="1"/>
  <c r="AH1109" i="1"/>
  <c r="AI1109" i="1"/>
  <c r="AJ1109" i="1"/>
  <c r="AE952" i="1"/>
  <c r="AF952" i="1"/>
  <c r="AG952" i="1"/>
  <c r="AH952" i="1"/>
  <c r="AI952" i="1"/>
  <c r="AJ952" i="1"/>
  <c r="AE1336" i="1"/>
  <c r="AF1336" i="1"/>
  <c r="AG1336" i="1"/>
  <c r="AH1336" i="1"/>
  <c r="AI1336" i="1"/>
  <c r="AJ1336" i="1"/>
  <c r="AE1110" i="1"/>
  <c r="AF1110" i="1"/>
  <c r="AG1110" i="1"/>
  <c r="AH1110" i="1"/>
  <c r="AI1110" i="1"/>
  <c r="AJ1110" i="1"/>
  <c r="AE231" i="1"/>
  <c r="AF231" i="1"/>
  <c r="AG231" i="1"/>
  <c r="AH231" i="1"/>
  <c r="AI231" i="1"/>
  <c r="AJ231" i="1"/>
  <c r="AE363" i="1"/>
  <c r="AF363" i="1"/>
  <c r="AG363" i="1"/>
  <c r="AH363" i="1"/>
  <c r="AI363" i="1"/>
  <c r="AJ363" i="1"/>
  <c r="AE471" i="1"/>
  <c r="AF471" i="1"/>
  <c r="AG471" i="1"/>
  <c r="AH471" i="1"/>
  <c r="AI471" i="1"/>
  <c r="AJ471" i="1"/>
  <c r="AE472" i="1"/>
  <c r="AF472" i="1"/>
  <c r="AG472" i="1"/>
  <c r="AH472" i="1"/>
  <c r="AI472" i="1"/>
  <c r="AJ472" i="1"/>
  <c r="AE1295" i="1"/>
  <c r="AF1295" i="1"/>
  <c r="AG1295" i="1"/>
  <c r="AH1295" i="1"/>
  <c r="AI1295" i="1"/>
  <c r="AJ1295" i="1"/>
  <c r="AE1337" i="1"/>
  <c r="AF1337" i="1"/>
  <c r="AG1337" i="1"/>
  <c r="AH1337" i="1"/>
  <c r="AI1337" i="1"/>
  <c r="AJ1337" i="1"/>
  <c r="AE861" i="1"/>
  <c r="AF861" i="1"/>
  <c r="AG861" i="1"/>
  <c r="AH861" i="1"/>
  <c r="AI861" i="1"/>
  <c r="AJ861" i="1"/>
  <c r="AE545" i="1"/>
  <c r="AF545" i="1"/>
  <c r="AG545" i="1"/>
  <c r="AH545" i="1"/>
  <c r="AI545" i="1"/>
  <c r="AJ545" i="1"/>
  <c r="AE1030" i="1"/>
  <c r="AF1030" i="1"/>
  <c r="AG1030" i="1"/>
  <c r="AH1030" i="1"/>
  <c r="AI1030" i="1"/>
  <c r="AJ1030" i="1"/>
  <c r="AE765" i="1"/>
  <c r="AF765" i="1"/>
  <c r="AG765" i="1"/>
  <c r="AH765" i="1"/>
  <c r="AI765" i="1"/>
  <c r="AJ765" i="1"/>
  <c r="AE1111" i="1"/>
  <c r="AF1111" i="1"/>
  <c r="AG1111" i="1"/>
  <c r="AH1111" i="1"/>
  <c r="AI1111" i="1"/>
  <c r="AJ1111" i="1"/>
  <c r="AE1183" i="1"/>
  <c r="AF1183" i="1"/>
  <c r="AG1183" i="1"/>
  <c r="AH1183" i="1"/>
  <c r="AI1183" i="1"/>
  <c r="AJ1183" i="1"/>
  <c r="AE617" i="1"/>
  <c r="AF617" i="1"/>
  <c r="AG617" i="1"/>
  <c r="AH617" i="1"/>
  <c r="AI617" i="1"/>
  <c r="AJ617" i="1"/>
  <c r="AE1296" i="1"/>
  <c r="AF1296" i="1"/>
  <c r="AG1296" i="1"/>
  <c r="AH1296" i="1"/>
  <c r="AI1296" i="1"/>
  <c r="AJ1296" i="1"/>
  <c r="AE321" i="1"/>
  <c r="AF321" i="1"/>
  <c r="AG321" i="1"/>
  <c r="AH321" i="1"/>
  <c r="AI321" i="1"/>
  <c r="AJ321" i="1"/>
  <c r="AE97" i="1"/>
  <c r="AF97" i="1"/>
  <c r="AG97" i="1"/>
  <c r="AH97" i="1"/>
  <c r="AI97" i="1"/>
  <c r="AJ97" i="1"/>
  <c r="AE953" i="1"/>
  <c r="AF953" i="1"/>
  <c r="AG953" i="1"/>
  <c r="AH953" i="1"/>
  <c r="AI953" i="1"/>
  <c r="AJ953" i="1"/>
  <c r="AE954" i="1"/>
  <c r="AF954" i="1"/>
  <c r="AG954" i="1"/>
  <c r="AH954" i="1"/>
  <c r="AI954" i="1"/>
  <c r="AJ954" i="1"/>
  <c r="AE955" i="1"/>
  <c r="AF955" i="1"/>
  <c r="AG955" i="1"/>
  <c r="AH955" i="1"/>
  <c r="AI955" i="1"/>
  <c r="AJ955" i="1"/>
  <c r="AE546" i="1"/>
  <c r="AF546" i="1"/>
  <c r="AG546" i="1"/>
  <c r="AH546" i="1"/>
  <c r="AI546" i="1"/>
  <c r="AJ546" i="1"/>
  <c r="AE1239" i="1"/>
  <c r="AF1239" i="1"/>
  <c r="AG1239" i="1"/>
  <c r="AH1239" i="1"/>
  <c r="AI1239" i="1"/>
  <c r="AJ1239" i="1"/>
  <c r="AE1297" i="1"/>
  <c r="AF1297" i="1"/>
  <c r="AG1297" i="1"/>
  <c r="AH1297" i="1"/>
  <c r="AI1297" i="1"/>
  <c r="AJ1297" i="1"/>
  <c r="AE956" i="1"/>
  <c r="AF956" i="1"/>
  <c r="AG956" i="1"/>
  <c r="AH956" i="1"/>
  <c r="AI956" i="1"/>
  <c r="AJ956" i="1"/>
  <c r="AE364" i="1"/>
  <c r="AF364" i="1"/>
  <c r="AG364" i="1"/>
  <c r="AH364" i="1"/>
  <c r="AI364" i="1"/>
  <c r="AJ364" i="1"/>
  <c r="AE862" i="1"/>
  <c r="AF862" i="1"/>
  <c r="AG862" i="1"/>
  <c r="AH862" i="1"/>
  <c r="AI862" i="1"/>
  <c r="AJ862" i="1"/>
  <c r="AE1184" i="1"/>
  <c r="AF1184" i="1"/>
  <c r="AG1184" i="1"/>
  <c r="AH1184" i="1"/>
  <c r="AI1184" i="1"/>
  <c r="AJ1184" i="1"/>
  <c r="AE130" i="1"/>
  <c r="AF130" i="1"/>
  <c r="AG130" i="1"/>
  <c r="AH130" i="1"/>
  <c r="AI130" i="1"/>
  <c r="AJ130" i="1"/>
  <c r="AE473" i="1"/>
  <c r="AF473" i="1"/>
  <c r="AG473" i="1"/>
  <c r="AH473" i="1"/>
  <c r="AI473" i="1"/>
  <c r="AJ473" i="1"/>
  <c r="AE1112" i="1"/>
  <c r="AF1112" i="1"/>
  <c r="AG1112" i="1"/>
  <c r="AH1112" i="1"/>
  <c r="AI1112" i="1"/>
  <c r="AJ1112" i="1"/>
  <c r="AE766" i="1"/>
  <c r="AF766" i="1"/>
  <c r="AG766" i="1"/>
  <c r="AH766" i="1"/>
  <c r="AI766" i="1"/>
  <c r="AJ766" i="1"/>
  <c r="AE767" i="1"/>
  <c r="AF767" i="1"/>
  <c r="AG767" i="1"/>
  <c r="AH767" i="1"/>
  <c r="AI767" i="1"/>
  <c r="AJ767" i="1"/>
  <c r="AE768" i="1"/>
  <c r="AF768" i="1"/>
  <c r="AG768" i="1"/>
  <c r="AH768" i="1"/>
  <c r="AI768" i="1"/>
  <c r="AJ768" i="1"/>
  <c r="AE547" i="1"/>
  <c r="AF547" i="1"/>
  <c r="AG547" i="1"/>
  <c r="AH547" i="1"/>
  <c r="AI547" i="1"/>
  <c r="AJ547" i="1"/>
  <c r="AE1240" i="1"/>
  <c r="AF1240" i="1"/>
  <c r="AG1240" i="1"/>
  <c r="AH1240" i="1"/>
  <c r="AI1240" i="1"/>
  <c r="AJ1240" i="1"/>
  <c r="AE682" i="1"/>
  <c r="AF682" i="1"/>
  <c r="AG682" i="1"/>
  <c r="AH682" i="1"/>
  <c r="AI682" i="1"/>
  <c r="AJ682" i="1"/>
  <c r="AE1185" i="1"/>
  <c r="AF1185" i="1"/>
  <c r="AG1185" i="1"/>
  <c r="AH1185" i="1"/>
  <c r="AI1185" i="1"/>
  <c r="AJ1185" i="1"/>
  <c r="AE1113" i="1"/>
  <c r="AF1113" i="1"/>
  <c r="AG1113" i="1"/>
  <c r="AH1113" i="1"/>
  <c r="AI1113" i="1"/>
  <c r="AJ1113" i="1"/>
  <c r="AE28" i="1"/>
  <c r="AF28" i="1"/>
  <c r="AG28" i="1"/>
  <c r="AH28" i="1"/>
  <c r="AI28" i="1"/>
  <c r="AJ28" i="1"/>
  <c r="AE274" i="1"/>
  <c r="AF274" i="1"/>
  <c r="AG274" i="1"/>
  <c r="AH274" i="1"/>
  <c r="AI274" i="1"/>
  <c r="AJ274" i="1"/>
  <c r="AE232" i="1"/>
  <c r="AF232" i="1"/>
  <c r="AG232" i="1"/>
  <c r="AH232" i="1"/>
  <c r="AI232" i="1"/>
  <c r="AJ232" i="1"/>
  <c r="AE683" i="1"/>
  <c r="AF683" i="1"/>
  <c r="AG683" i="1"/>
  <c r="AH683" i="1"/>
  <c r="AI683" i="1"/>
  <c r="AJ683" i="1"/>
  <c r="AE474" i="1"/>
  <c r="AF474" i="1"/>
  <c r="AG474" i="1"/>
  <c r="AH474" i="1"/>
  <c r="AI474" i="1"/>
  <c r="AJ474" i="1"/>
  <c r="AE684" i="1"/>
  <c r="AF684" i="1"/>
  <c r="AG684" i="1"/>
  <c r="AH684" i="1"/>
  <c r="AI684" i="1"/>
  <c r="AJ684" i="1"/>
  <c r="AE475" i="1"/>
  <c r="AF475" i="1"/>
  <c r="AG475" i="1"/>
  <c r="AH475" i="1"/>
  <c r="AI475" i="1"/>
  <c r="AJ475" i="1"/>
  <c r="AE1114" i="1"/>
  <c r="AF1114" i="1"/>
  <c r="AG1114" i="1"/>
  <c r="AH1114" i="1"/>
  <c r="AI1114" i="1"/>
  <c r="AJ1114" i="1"/>
  <c r="AE1031" i="1"/>
  <c r="AF1031" i="1"/>
  <c r="AG1031" i="1"/>
  <c r="AH1031" i="1"/>
  <c r="AI1031" i="1"/>
  <c r="AJ1031" i="1"/>
  <c r="AE1032" i="1"/>
  <c r="AF1032" i="1"/>
  <c r="AG1032" i="1"/>
  <c r="AH1032" i="1"/>
  <c r="AI1032" i="1"/>
  <c r="AJ1032" i="1"/>
  <c r="AE548" i="1"/>
  <c r="AF548" i="1"/>
  <c r="AG548" i="1"/>
  <c r="AH548" i="1"/>
  <c r="AI548" i="1"/>
  <c r="AJ548" i="1"/>
  <c r="AE414" i="1"/>
  <c r="AF414" i="1"/>
  <c r="AG414" i="1"/>
  <c r="AH414" i="1"/>
  <c r="AI414" i="1"/>
  <c r="AJ414" i="1"/>
  <c r="AE194" i="1"/>
  <c r="AF194" i="1"/>
  <c r="AG194" i="1"/>
  <c r="AH194" i="1"/>
  <c r="AI194" i="1"/>
  <c r="AJ194" i="1"/>
  <c r="AE863" i="1"/>
  <c r="AF863" i="1"/>
  <c r="AG863" i="1"/>
  <c r="AH863" i="1"/>
  <c r="AI863" i="1"/>
  <c r="AJ863" i="1"/>
  <c r="AE549" i="1"/>
  <c r="AF549" i="1"/>
  <c r="AG549" i="1"/>
  <c r="AH549" i="1"/>
  <c r="AI549" i="1"/>
  <c r="AJ549" i="1"/>
  <c r="AE1399" i="1"/>
  <c r="AF1399" i="1"/>
  <c r="AG1399" i="1"/>
  <c r="AH1399" i="1"/>
  <c r="AI1399" i="1"/>
  <c r="AJ1399" i="1"/>
  <c r="AE17" i="1"/>
  <c r="AF17" i="1"/>
  <c r="AG17" i="1"/>
  <c r="AH17" i="1"/>
  <c r="AI17" i="1"/>
  <c r="AJ17" i="1"/>
  <c r="AE55" i="1"/>
  <c r="AF55" i="1"/>
  <c r="AG55" i="1"/>
  <c r="AH55" i="1"/>
  <c r="AI55" i="1"/>
  <c r="AJ55" i="1"/>
  <c r="AE957" i="1"/>
  <c r="AF957" i="1"/>
  <c r="AG957" i="1"/>
  <c r="AH957" i="1"/>
  <c r="AI957" i="1"/>
  <c r="AJ957" i="1"/>
  <c r="AE618" i="1"/>
  <c r="AF618" i="1"/>
  <c r="AG618" i="1"/>
  <c r="AH618" i="1"/>
  <c r="AI618" i="1"/>
  <c r="AJ618" i="1"/>
  <c r="AE685" i="1"/>
  <c r="AF685" i="1"/>
  <c r="AG685" i="1"/>
  <c r="AH685" i="1"/>
  <c r="AI685" i="1"/>
  <c r="AJ685" i="1"/>
  <c r="AE1241" i="1"/>
  <c r="AF1241" i="1"/>
  <c r="AG1241" i="1"/>
  <c r="AH1241" i="1"/>
  <c r="AI1241" i="1"/>
  <c r="AJ1241" i="1"/>
  <c r="AE686" i="1"/>
  <c r="AF686" i="1"/>
  <c r="AG686" i="1"/>
  <c r="AH686" i="1"/>
  <c r="AI686" i="1"/>
  <c r="AJ686" i="1"/>
  <c r="AE1033" i="1"/>
  <c r="AF1033" i="1"/>
  <c r="AG1033" i="1"/>
  <c r="AH1033" i="1"/>
  <c r="AI1033" i="1"/>
  <c r="AJ1033" i="1"/>
  <c r="AE1186" i="1"/>
  <c r="AF1186" i="1"/>
  <c r="AG1186" i="1"/>
  <c r="AH1186" i="1"/>
  <c r="AI1186" i="1"/>
  <c r="AJ1186" i="1"/>
  <c r="AE131" i="1"/>
  <c r="AF131" i="1"/>
  <c r="AG131" i="1"/>
  <c r="AH131" i="1"/>
  <c r="AI131" i="1"/>
  <c r="AJ131" i="1"/>
  <c r="AE98" i="1"/>
  <c r="AF98" i="1"/>
  <c r="AG98" i="1"/>
  <c r="AH98" i="1"/>
  <c r="AI98" i="1"/>
  <c r="AJ98" i="1"/>
  <c r="AE476" i="1"/>
  <c r="AF476" i="1"/>
  <c r="AG476" i="1"/>
  <c r="AH476" i="1"/>
  <c r="AI476" i="1"/>
  <c r="AJ476" i="1"/>
  <c r="AE233" i="1"/>
  <c r="AF233" i="1"/>
  <c r="AG233" i="1"/>
  <c r="AH233" i="1"/>
  <c r="AI233" i="1"/>
  <c r="AJ233" i="1"/>
  <c r="AE769" i="1"/>
  <c r="AF769" i="1"/>
  <c r="AG769" i="1"/>
  <c r="AH769" i="1"/>
  <c r="AI769" i="1"/>
  <c r="AJ769" i="1"/>
  <c r="AE958" i="1"/>
  <c r="AF958" i="1"/>
  <c r="AG958" i="1"/>
  <c r="AH958" i="1"/>
  <c r="AI958" i="1"/>
  <c r="AJ958" i="1"/>
  <c r="AE687" i="1"/>
  <c r="AF687" i="1"/>
  <c r="AG687" i="1"/>
  <c r="AH687" i="1"/>
  <c r="AI687" i="1"/>
  <c r="AJ687" i="1"/>
  <c r="AE1034" i="1"/>
  <c r="AF1034" i="1"/>
  <c r="AG1034" i="1"/>
  <c r="AH1034" i="1"/>
  <c r="AI1034" i="1"/>
  <c r="AJ1034" i="1"/>
  <c r="AE41" i="1"/>
  <c r="AF41" i="1"/>
  <c r="AG41" i="1"/>
  <c r="AH41" i="1"/>
  <c r="AI41" i="1"/>
  <c r="AJ41" i="1"/>
  <c r="AE1115" i="1"/>
  <c r="AF1115" i="1"/>
  <c r="AG1115" i="1"/>
  <c r="AH1115" i="1"/>
  <c r="AI1115" i="1"/>
  <c r="AJ1115" i="1"/>
  <c r="AE1187" i="1"/>
  <c r="AF1187" i="1"/>
  <c r="AG1187" i="1"/>
  <c r="AH1187" i="1"/>
  <c r="AI1187" i="1"/>
  <c r="AJ1187" i="1"/>
  <c r="AE1242" i="1"/>
  <c r="AF1242" i="1"/>
  <c r="AG1242" i="1"/>
  <c r="AH1242" i="1"/>
  <c r="AI1242" i="1"/>
  <c r="AJ1242" i="1"/>
  <c r="AE550" i="1"/>
  <c r="AF550" i="1"/>
  <c r="AG550" i="1"/>
  <c r="AH550" i="1"/>
  <c r="AI550" i="1"/>
  <c r="AJ550" i="1"/>
  <c r="AE195" i="1"/>
  <c r="AF195" i="1"/>
  <c r="AG195" i="1"/>
  <c r="AH195" i="1"/>
  <c r="AI195" i="1"/>
  <c r="AJ195" i="1"/>
  <c r="AE1188" i="1"/>
  <c r="AF1188" i="1"/>
  <c r="AG1188" i="1"/>
  <c r="AH1188" i="1"/>
  <c r="AI1188" i="1"/>
  <c r="AJ1188" i="1"/>
  <c r="AE34" i="1"/>
  <c r="AF34" i="1"/>
  <c r="AG34" i="1"/>
  <c r="AH34" i="1"/>
  <c r="AI34" i="1"/>
  <c r="AJ34" i="1"/>
  <c r="AE959" i="1"/>
  <c r="AF959" i="1"/>
  <c r="AG959" i="1"/>
  <c r="AH959" i="1"/>
  <c r="AI959" i="1"/>
  <c r="AJ959" i="1"/>
  <c r="AE688" i="1"/>
  <c r="AF688" i="1"/>
  <c r="AG688" i="1"/>
  <c r="AH688" i="1"/>
  <c r="AI688" i="1"/>
  <c r="AJ688" i="1"/>
  <c r="AE156" i="1"/>
  <c r="AF156" i="1"/>
  <c r="AG156" i="1"/>
  <c r="AH156" i="1"/>
  <c r="AI156" i="1"/>
  <c r="AJ156" i="1"/>
  <c r="AE960" i="1"/>
  <c r="AF960" i="1"/>
  <c r="AG960" i="1"/>
  <c r="AH960" i="1"/>
  <c r="AI960" i="1"/>
  <c r="AJ960" i="1"/>
  <c r="AE961" i="1"/>
  <c r="AF961" i="1"/>
  <c r="AG961" i="1"/>
  <c r="AH961" i="1"/>
  <c r="AI961" i="1"/>
  <c r="AJ961" i="1"/>
  <c r="AE365" i="1"/>
  <c r="AF365" i="1"/>
  <c r="AG365" i="1"/>
  <c r="AH365" i="1"/>
  <c r="AI365" i="1"/>
  <c r="AJ365" i="1"/>
  <c r="AE1400" i="1"/>
  <c r="AF1400" i="1"/>
  <c r="AG1400" i="1"/>
  <c r="AH1400" i="1"/>
  <c r="AI1400" i="1"/>
  <c r="AJ1400" i="1"/>
  <c r="AE1243" i="1"/>
  <c r="AF1243" i="1"/>
  <c r="AG1243" i="1"/>
  <c r="AH1243" i="1"/>
  <c r="AI1243" i="1"/>
  <c r="AJ1243" i="1"/>
  <c r="AE415" i="1"/>
  <c r="AF415" i="1"/>
  <c r="AG415" i="1"/>
  <c r="AH415" i="1"/>
  <c r="AI415" i="1"/>
  <c r="AJ415" i="1"/>
  <c r="AE157" i="1"/>
  <c r="AF157" i="1"/>
  <c r="AG157" i="1"/>
  <c r="AH157" i="1"/>
  <c r="AI157" i="1"/>
  <c r="AJ157" i="1"/>
  <c r="AE689" i="1"/>
  <c r="AF689" i="1"/>
  <c r="AG689" i="1"/>
  <c r="AH689" i="1"/>
  <c r="AI689" i="1"/>
  <c r="AJ689" i="1"/>
  <c r="AE158" i="1"/>
  <c r="AF158" i="1"/>
  <c r="AG158" i="1"/>
  <c r="AH158" i="1"/>
  <c r="AI158" i="1"/>
  <c r="AJ158" i="1"/>
  <c r="AE864" i="1"/>
  <c r="AF864" i="1"/>
  <c r="AG864" i="1"/>
  <c r="AH864" i="1"/>
  <c r="AI864" i="1"/>
  <c r="AJ864" i="1"/>
  <c r="AE159" i="1"/>
  <c r="AF159" i="1"/>
  <c r="AG159" i="1"/>
  <c r="AH159" i="1"/>
  <c r="AI159" i="1"/>
  <c r="AJ159" i="1"/>
  <c r="AE551" i="1"/>
  <c r="AF551" i="1"/>
  <c r="AG551" i="1"/>
  <c r="AH551" i="1"/>
  <c r="AI551" i="1"/>
  <c r="AJ551" i="1"/>
  <c r="AE1244" i="1"/>
  <c r="AF1244" i="1"/>
  <c r="AG1244" i="1"/>
  <c r="AH1244" i="1"/>
  <c r="AI1244" i="1"/>
  <c r="AJ1244" i="1"/>
  <c r="AE322" i="1"/>
  <c r="AF322" i="1"/>
  <c r="AG322" i="1"/>
  <c r="AH322" i="1"/>
  <c r="AI322" i="1"/>
  <c r="AJ322" i="1"/>
  <c r="AE962" i="1"/>
  <c r="AF962" i="1"/>
  <c r="AG962" i="1"/>
  <c r="AH962" i="1"/>
  <c r="AI962" i="1"/>
  <c r="AJ962" i="1"/>
  <c r="AE323" i="1"/>
  <c r="AF323" i="1"/>
  <c r="AG323" i="1"/>
  <c r="AH323" i="1"/>
  <c r="AI323" i="1"/>
  <c r="AJ323" i="1"/>
  <c r="AE963" i="1"/>
  <c r="AF963" i="1"/>
  <c r="AG963" i="1"/>
  <c r="AH963" i="1"/>
  <c r="AI963" i="1"/>
  <c r="AJ963" i="1"/>
  <c r="AE964" i="1"/>
  <c r="AF964" i="1"/>
  <c r="AG964" i="1"/>
  <c r="AH964" i="1"/>
  <c r="AI964" i="1"/>
  <c r="AJ964" i="1"/>
  <c r="AE552" i="1"/>
  <c r="AF552" i="1"/>
  <c r="AG552" i="1"/>
  <c r="AH552" i="1"/>
  <c r="AI552" i="1"/>
  <c r="AJ552" i="1"/>
  <c r="AE477" i="1"/>
  <c r="AF477" i="1"/>
  <c r="AG477" i="1"/>
  <c r="AH477" i="1"/>
  <c r="AI477" i="1"/>
  <c r="AJ477" i="1"/>
  <c r="AE1116" i="1"/>
  <c r="AF1116" i="1"/>
  <c r="AG1116" i="1"/>
  <c r="AH1116" i="1"/>
  <c r="AI1116" i="1"/>
  <c r="AJ1116" i="1"/>
  <c r="AE1035" i="1"/>
  <c r="AF1035" i="1"/>
  <c r="AG1035" i="1"/>
  <c r="AH1035" i="1"/>
  <c r="AI1035" i="1"/>
  <c r="AJ1035" i="1"/>
  <c r="AE1298" i="1"/>
  <c r="AF1298" i="1"/>
  <c r="AG1298" i="1"/>
  <c r="AH1298" i="1"/>
  <c r="AI1298" i="1"/>
  <c r="AJ1298" i="1"/>
  <c r="AE196" i="1"/>
  <c r="AF196" i="1"/>
  <c r="AG196" i="1"/>
  <c r="AH196" i="1"/>
  <c r="AI196" i="1"/>
  <c r="AJ196" i="1"/>
  <c r="AE965" i="1"/>
  <c r="AF965" i="1"/>
  <c r="AG965" i="1"/>
  <c r="AH965" i="1"/>
  <c r="AI965" i="1"/>
  <c r="AJ965" i="1"/>
  <c r="AE865" i="1"/>
  <c r="AF865" i="1"/>
  <c r="AG865" i="1"/>
  <c r="AH865" i="1"/>
  <c r="AI865" i="1"/>
  <c r="AJ865" i="1"/>
  <c r="AE1117" i="1"/>
  <c r="AF1117" i="1"/>
  <c r="AG1117" i="1"/>
  <c r="AH1117" i="1"/>
  <c r="AI1117" i="1"/>
  <c r="AJ1117" i="1"/>
  <c r="AE1189" i="1"/>
  <c r="AF1189" i="1"/>
  <c r="AG1189" i="1"/>
  <c r="AH1189" i="1"/>
  <c r="AI1189" i="1"/>
  <c r="AJ1189" i="1"/>
  <c r="AE1118" i="1"/>
  <c r="AF1118" i="1"/>
  <c r="AG1118" i="1"/>
  <c r="AH1118" i="1"/>
  <c r="AI1118" i="1"/>
  <c r="AJ1118" i="1"/>
  <c r="AE770" i="1"/>
  <c r="AF770" i="1"/>
  <c r="AG770" i="1"/>
  <c r="AH770" i="1"/>
  <c r="AI770" i="1"/>
  <c r="AJ770" i="1"/>
  <c r="AE1245" i="1"/>
  <c r="AF1245" i="1"/>
  <c r="AG1245" i="1"/>
  <c r="AH1245" i="1"/>
  <c r="AI1245" i="1"/>
  <c r="AJ1245" i="1"/>
  <c r="AE866" i="1"/>
  <c r="AF866" i="1"/>
  <c r="AG866" i="1"/>
  <c r="AH866" i="1"/>
  <c r="AI866" i="1"/>
  <c r="AJ866" i="1"/>
  <c r="AE324" i="1"/>
  <c r="AF324" i="1"/>
  <c r="AG324" i="1"/>
  <c r="AH324" i="1"/>
  <c r="AI324" i="1"/>
  <c r="AJ324" i="1"/>
  <c r="AE1190" i="1"/>
  <c r="AF1190" i="1"/>
  <c r="AG1190" i="1"/>
  <c r="AH1190" i="1"/>
  <c r="AI1190" i="1"/>
  <c r="AJ1190" i="1"/>
  <c r="AE1401" i="1"/>
  <c r="AF1401" i="1"/>
  <c r="AG1401" i="1"/>
  <c r="AH1401" i="1"/>
  <c r="AI1401" i="1"/>
  <c r="AJ1401" i="1"/>
  <c r="AE416" i="1"/>
  <c r="AF416" i="1"/>
  <c r="AG416" i="1"/>
  <c r="AH416" i="1"/>
  <c r="AI416" i="1"/>
  <c r="AJ416" i="1"/>
  <c r="AE1191" i="1"/>
  <c r="AF1191" i="1"/>
  <c r="AG1191" i="1"/>
  <c r="AH1191" i="1"/>
  <c r="AI1191" i="1"/>
  <c r="AJ1191" i="1"/>
  <c r="AE234" i="1"/>
  <c r="AF234" i="1"/>
  <c r="AG234" i="1"/>
  <c r="AH234" i="1"/>
  <c r="AI234" i="1"/>
  <c r="AJ234" i="1"/>
  <c r="AE619" i="1"/>
  <c r="AF619" i="1"/>
  <c r="AG619" i="1"/>
  <c r="AH619" i="1"/>
  <c r="AI619" i="1"/>
  <c r="AJ619" i="1"/>
  <c r="AE620" i="1"/>
  <c r="AF620" i="1"/>
  <c r="AG620" i="1"/>
  <c r="AH620" i="1"/>
  <c r="AI620" i="1"/>
  <c r="AJ620" i="1"/>
  <c r="AE771" i="1"/>
  <c r="AF771" i="1"/>
  <c r="AG771" i="1"/>
  <c r="AH771" i="1"/>
  <c r="AI771" i="1"/>
  <c r="AJ771" i="1"/>
  <c r="AE160" i="1"/>
  <c r="AF160" i="1"/>
  <c r="AG160" i="1"/>
  <c r="AH160" i="1"/>
  <c r="AI160" i="1"/>
  <c r="AJ160" i="1"/>
  <c r="AE84" i="1"/>
  <c r="AF84" i="1"/>
  <c r="AG84" i="1"/>
  <c r="AH84" i="1"/>
  <c r="AI84" i="1"/>
  <c r="AJ84" i="1"/>
  <c r="AE690" i="1"/>
  <c r="AF690" i="1"/>
  <c r="AG690" i="1"/>
  <c r="AH690" i="1"/>
  <c r="AI690" i="1"/>
  <c r="AJ690" i="1"/>
  <c r="AE197" i="1"/>
  <c r="AF197" i="1"/>
  <c r="AG197" i="1"/>
  <c r="AH197" i="1"/>
  <c r="AI197" i="1"/>
  <c r="AJ197" i="1"/>
  <c r="AE1299" i="1"/>
  <c r="AF1299" i="1"/>
  <c r="AG1299" i="1"/>
  <c r="AH1299" i="1"/>
  <c r="AI1299" i="1"/>
  <c r="AJ1299" i="1"/>
  <c r="AE1036" i="1"/>
  <c r="AF1036" i="1"/>
  <c r="AG1036" i="1"/>
  <c r="AH1036" i="1"/>
  <c r="AI1036" i="1"/>
  <c r="AJ1036" i="1"/>
  <c r="AE772" i="1"/>
  <c r="AF772" i="1"/>
  <c r="AG772" i="1"/>
  <c r="AH772" i="1"/>
  <c r="AI772" i="1"/>
  <c r="AJ772" i="1"/>
  <c r="AE773" i="1"/>
  <c r="AF773" i="1"/>
  <c r="AG773" i="1"/>
  <c r="AH773" i="1"/>
  <c r="AI773" i="1"/>
  <c r="AJ773" i="1"/>
  <c r="AE1246" i="1"/>
  <c r="AF1246" i="1"/>
  <c r="AG1246" i="1"/>
  <c r="AH1246" i="1"/>
  <c r="AI1246" i="1"/>
  <c r="AJ1246" i="1"/>
  <c r="AE1300" i="1"/>
  <c r="AF1300" i="1"/>
  <c r="AG1300" i="1"/>
  <c r="AH1300" i="1"/>
  <c r="AI1300" i="1"/>
  <c r="AJ1300" i="1"/>
  <c r="AE275" i="1"/>
  <c r="AF275" i="1"/>
  <c r="AG275" i="1"/>
  <c r="AH275" i="1"/>
  <c r="AI275" i="1"/>
  <c r="AJ275" i="1"/>
  <c r="AE691" i="1"/>
  <c r="AF691" i="1"/>
  <c r="AG691" i="1"/>
  <c r="AH691" i="1"/>
  <c r="AI691" i="1"/>
  <c r="AJ691" i="1"/>
  <c r="AE774" i="1"/>
  <c r="AF774" i="1"/>
  <c r="AG774" i="1"/>
  <c r="AH774" i="1"/>
  <c r="AI774" i="1"/>
  <c r="AJ774" i="1"/>
  <c r="AE1119" i="1"/>
  <c r="AF1119" i="1"/>
  <c r="AG1119" i="1"/>
  <c r="AH1119" i="1"/>
  <c r="AI1119" i="1"/>
  <c r="AJ1119" i="1"/>
  <c r="AE1366" i="1"/>
  <c r="AF1366" i="1"/>
  <c r="AG1366" i="1"/>
  <c r="AH1366" i="1"/>
  <c r="AI1366" i="1"/>
  <c r="AJ1366" i="1"/>
  <c r="AE692" i="1"/>
  <c r="AF692" i="1"/>
  <c r="AG692" i="1"/>
  <c r="AH692" i="1"/>
  <c r="AI692" i="1"/>
  <c r="AJ692" i="1"/>
  <c r="AE553" i="1"/>
  <c r="AF553" i="1"/>
  <c r="AG553" i="1"/>
  <c r="AH553" i="1"/>
  <c r="AI553" i="1"/>
  <c r="AJ553" i="1"/>
  <c r="AE478" i="1"/>
  <c r="AF478" i="1"/>
  <c r="AG478" i="1"/>
  <c r="AH478" i="1"/>
  <c r="AI478" i="1"/>
  <c r="AJ478" i="1"/>
  <c r="AE775" i="1"/>
  <c r="AF775" i="1"/>
  <c r="AG775" i="1"/>
  <c r="AH775" i="1"/>
  <c r="AI775" i="1"/>
  <c r="AJ775" i="1"/>
  <c r="AE1301" i="1"/>
  <c r="AF1301" i="1"/>
  <c r="AG1301" i="1"/>
  <c r="AH1301" i="1"/>
  <c r="AI1301" i="1"/>
  <c r="AJ1301" i="1"/>
  <c r="AE554" i="1"/>
  <c r="AF554" i="1"/>
  <c r="AG554" i="1"/>
  <c r="AH554" i="1"/>
  <c r="AI554" i="1"/>
  <c r="AJ554" i="1"/>
  <c r="AE42" i="1"/>
  <c r="AF42" i="1"/>
  <c r="AG42" i="1"/>
  <c r="AH42" i="1"/>
  <c r="AI42" i="1"/>
  <c r="AJ42" i="1"/>
  <c r="AE867" i="1"/>
  <c r="AF867" i="1"/>
  <c r="AG867" i="1"/>
  <c r="AH867" i="1"/>
  <c r="AI867" i="1"/>
  <c r="AJ867" i="1"/>
  <c r="AE63" i="1"/>
  <c r="AF63" i="1"/>
  <c r="AG63" i="1"/>
  <c r="AH63" i="1"/>
  <c r="AI63" i="1"/>
  <c r="AJ63" i="1"/>
  <c r="AE1120" i="1"/>
  <c r="AF1120" i="1"/>
  <c r="AG1120" i="1"/>
  <c r="AH1120" i="1"/>
  <c r="AI1120" i="1"/>
  <c r="AJ1120" i="1"/>
  <c r="AE1192" i="1"/>
  <c r="AF1192" i="1"/>
  <c r="AG1192" i="1"/>
  <c r="AH1192" i="1"/>
  <c r="AI1192" i="1"/>
  <c r="AJ1192" i="1"/>
  <c r="AE1367" i="1"/>
  <c r="AF1367" i="1"/>
  <c r="AG1367" i="1"/>
  <c r="AH1367" i="1"/>
  <c r="AI1367" i="1"/>
  <c r="AJ1367" i="1"/>
  <c r="AE966" i="1"/>
  <c r="AF966" i="1"/>
  <c r="AG966" i="1"/>
  <c r="AH966" i="1"/>
  <c r="AI966" i="1"/>
  <c r="AJ966" i="1"/>
  <c r="AE1338" i="1"/>
  <c r="AF1338" i="1"/>
  <c r="AG1338" i="1"/>
  <c r="AH1338" i="1"/>
  <c r="AI1338" i="1"/>
  <c r="AJ1338" i="1"/>
  <c r="AE99" i="1"/>
  <c r="AF99" i="1"/>
  <c r="AG99" i="1"/>
  <c r="AH99" i="1"/>
  <c r="AI99" i="1"/>
  <c r="AJ99" i="1"/>
  <c r="AE1402" i="1"/>
  <c r="AF1402" i="1"/>
  <c r="AG1402" i="1"/>
  <c r="AH1402" i="1"/>
  <c r="AI1402" i="1"/>
  <c r="AJ1402" i="1"/>
  <c r="AE325" i="1"/>
  <c r="AF325" i="1"/>
  <c r="AG325" i="1"/>
  <c r="AH325" i="1"/>
  <c r="AI325" i="1"/>
  <c r="AJ325" i="1"/>
  <c r="AE1368" i="1"/>
  <c r="AF1368" i="1"/>
  <c r="AG1368" i="1"/>
  <c r="AH1368" i="1"/>
  <c r="AI1368" i="1"/>
  <c r="AJ1368" i="1"/>
  <c r="AE1302" i="1"/>
  <c r="AF1302" i="1"/>
  <c r="AG1302" i="1"/>
  <c r="AH1302" i="1"/>
  <c r="AI1302" i="1"/>
  <c r="AJ1302" i="1"/>
  <c r="AE868" i="1"/>
  <c r="AF868" i="1"/>
  <c r="AG868" i="1"/>
  <c r="AH868" i="1"/>
  <c r="AI868" i="1"/>
  <c r="AJ868" i="1"/>
  <c r="AE161" i="1"/>
  <c r="AF161" i="1"/>
  <c r="AG161" i="1"/>
  <c r="AH161" i="1"/>
  <c r="AI161" i="1"/>
  <c r="AJ161" i="1"/>
  <c r="AE1037" i="1"/>
  <c r="AF1037" i="1"/>
  <c r="AG1037" i="1"/>
  <c r="AH1037" i="1"/>
  <c r="AI1037" i="1"/>
  <c r="AJ1037" i="1"/>
  <c r="AE1038" i="1"/>
  <c r="AF1038" i="1"/>
  <c r="AG1038" i="1"/>
  <c r="AH1038" i="1"/>
  <c r="AI1038" i="1"/>
  <c r="AJ1038" i="1"/>
  <c r="AE1039" i="1"/>
  <c r="AF1039" i="1"/>
  <c r="AG1039" i="1"/>
  <c r="AH1039" i="1"/>
  <c r="AI1039" i="1"/>
  <c r="AJ1039" i="1"/>
  <c r="AE1339" i="1"/>
  <c r="AF1339" i="1"/>
  <c r="AG1339" i="1"/>
  <c r="AH1339" i="1"/>
  <c r="AI1339" i="1"/>
  <c r="AJ1339" i="1"/>
  <c r="AE1040" i="1"/>
  <c r="AF1040" i="1"/>
  <c r="AG1040" i="1"/>
  <c r="AH1040" i="1"/>
  <c r="AI1040" i="1"/>
  <c r="AJ1040" i="1"/>
  <c r="AE555" i="1"/>
  <c r="AF555" i="1"/>
  <c r="AG555" i="1"/>
  <c r="AH555" i="1"/>
  <c r="AI555" i="1"/>
  <c r="AJ555" i="1"/>
  <c r="AE132" i="1"/>
  <c r="AF132" i="1"/>
  <c r="AG132" i="1"/>
  <c r="AH132" i="1"/>
  <c r="AI132" i="1"/>
  <c r="AJ132" i="1"/>
  <c r="AE366" i="1"/>
  <c r="AF366" i="1"/>
  <c r="AG366" i="1"/>
  <c r="AH366" i="1"/>
  <c r="AI366" i="1"/>
  <c r="AJ366" i="1"/>
  <c r="AE869" i="1"/>
  <c r="AF869" i="1"/>
  <c r="AG869" i="1"/>
  <c r="AH869" i="1"/>
  <c r="AI869" i="1"/>
  <c r="AJ869" i="1"/>
  <c r="AE276" i="1"/>
  <c r="AF276" i="1"/>
  <c r="AG276" i="1"/>
  <c r="AH276" i="1"/>
  <c r="AI276" i="1"/>
  <c r="AJ276" i="1"/>
  <c r="AE1041" i="1"/>
  <c r="AF1041" i="1"/>
  <c r="AG1041" i="1"/>
  <c r="AH1041" i="1"/>
  <c r="AI1041" i="1"/>
  <c r="AJ1041" i="1"/>
  <c r="AE1247" i="1"/>
  <c r="AF1247" i="1"/>
  <c r="AG1247" i="1"/>
  <c r="AH1247" i="1"/>
  <c r="AI1247" i="1"/>
  <c r="AJ1247" i="1"/>
  <c r="AE100" i="1"/>
  <c r="AF100" i="1"/>
  <c r="AG100" i="1"/>
  <c r="AH100" i="1"/>
  <c r="AI100" i="1"/>
  <c r="AJ100" i="1"/>
  <c r="AE1121" i="1"/>
  <c r="AF1121" i="1"/>
  <c r="AG1121" i="1"/>
  <c r="AH1121" i="1"/>
  <c r="AI1121" i="1"/>
  <c r="AJ1121" i="1"/>
  <c r="AE776" i="1"/>
  <c r="AF776" i="1"/>
  <c r="AG776" i="1"/>
  <c r="AH776" i="1"/>
  <c r="AI776" i="1"/>
  <c r="AJ776" i="1"/>
  <c r="AE479" i="1"/>
  <c r="AF479" i="1"/>
  <c r="AG479" i="1"/>
  <c r="AH479" i="1"/>
  <c r="AI479" i="1"/>
  <c r="AJ479" i="1"/>
  <c r="AE1248" i="1"/>
  <c r="AF1248" i="1"/>
  <c r="AG1248" i="1"/>
  <c r="AH1248" i="1"/>
  <c r="AI1248" i="1"/>
  <c r="AJ1248" i="1"/>
  <c r="AE870" i="1"/>
  <c r="AF870" i="1"/>
  <c r="AG870" i="1"/>
  <c r="AH870" i="1"/>
  <c r="AI870" i="1"/>
  <c r="AJ870" i="1"/>
  <c r="AE480" i="1"/>
  <c r="AF480" i="1"/>
  <c r="AG480" i="1"/>
  <c r="AH480" i="1"/>
  <c r="AI480" i="1"/>
  <c r="AJ480" i="1"/>
  <c r="AE1249" i="1"/>
  <c r="AF1249" i="1"/>
  <c r="AG1249" i="1"/>
  <c r="AH1249" i="1"/>
  <c r="AI1249" i="1"/>
  <c r="AJ1249" i="1"/>
  <c r="AE1303" i="1"/>
  <c r="AF1303" i="1"/>
  <c r="AG1303" i="1"/>
  <c r="AH1303" i="1"/>
  <c r="AI1303" i="1"/>
  <c r="AJ1303" i="1"/>
  <c r="AE967" i="1"/>
  <c r="AF967" i="1"/>
  <c r="AG967" i="1"/>
  <c r="AH967" i="1"/>
  <c r="AI967" i="1"/>
  <c r="AJ967" i="1"/>
  <c r="AE871" i="1"/>
  <c r="AF871" i="1"/>
  <c r="AG871" i="1"/>
  <c r="AH871" i="1"/>
  <c r="AI871" i="1"/>
  <c r="AJ871" i="1"/>
  <c r="AE872" i="1"/>
  <c r="AF872" i="1"/>
  <c r="AG872" i="1"/>
  <c r="AH872" i="1"/>
  <c r="AI872" i="1"/>
  <c r="AJ872" i="1"/>
  <c r="AE5" i="1"/>
  <c r="AF5" i="1"/>
  <c r="AG5" i="1"/>
  <c r="AH5" i="1"/>
  <c r="AI5" i="1"/>
  <c r="AJ5" i="1"/>
  <c r="AE277" i="1"/>
  <c r="AF277" i="1"/>
  <c r="AG277" i="1"/>
  <c r="AH277" i="1"/>
  <c r="AI277" i="1"/>
  <c r="AJ277" i="1"/>
  <c r="AE278" i="1"/>
  <c r="AF278" i="1"/>
  <c r="AG278" i="1"/>
  <c r="AH278" i="1"/>
  <c r="AI278" i="1"/>
  <c r="AJ278" i="1"/>
  <c r="AE101" i="1"/>
  <c r="AF101" i="1"/>
  <c r="AG101" i="1"/>
  <c r="AH101" i="1"/>
  <c r="AI101" i="1"/>
  <c r="AJ101" i="1"/>
  <c r="AE481" i="1"/>
  <c r="AF481" i="1"/>
  <c r="AG481" i="1"/>
  <c r="AH481" i="1"/>
  <c r="AI481" i="1"/>
  <c r="AJ481" i="1"/>
  <c r="AE777" i="1"/>
  <c r="AF777" i="1"/>
  <c r="AG777" i="1"/>
  <c r="AH777" i="1"/>
  <c r="AI777" i="1"/>
  <c r="AJ777" i="1"/>
  <c r="AE693" i="1"/>
  <c r="AF693" i="1"/>
  <c r="AG693" i="1"/>
  <c r="AH693" i="1"/>
  <c r="AI693" i="1"/>
  <c r="AJ693" i="1"/>
  <c r="AE1042" i="1"/>
  <c r="AF1042" i="1"/>
  <c r="AG1042" i="1"/>
  <c r="AH1042" i="1"/>
  <c r="AI1042" i="1"/>
  <c r="AJ1042" i="1"/>
  <c r="AE198" i="1"/>
  <c r="AF198" i="1"/>
  <c r="AG198" i="1"/>
  <c r="AH198" i="1"/>
  <c r="AI198" i="1"/>
  <c r="AJ198" i="1"/>
  <c r="AE621" i="1"/>
  <c r="AF621" i="1"/>
  <c r="AG621" i="1"/>
  <c r="AH621" i="1"/>
  <c r="AI621" i="1"/>
  <c r="AJ621" i="1"/>
  <c r="AE968" i="1"/>
  <c r="AF968" i="1"/>
  <c r="AG968" i="1"/>
  <c r="AH968" i="1"/>
  <c r="AI968" i="1"/>
  <c r="AJ968" i="1"/>
  <c r="AE1403" i="1"/>
  <c r="AF1403" i="1"/>
  <c r="AG1403" i="1"/>
  <c r="AH1403" i="1"/>
  <c r="AI1403" i="1"/>
  <c r="AJ1403" i="1"/>
  <c r="AE873" i="1"/>
  <c r="AF873" i="1"/>
  <c r="AG873" i="1"/>
  <c r="AH873" i="1"/>
  <c r="AI873" i="1"/>
  <c r="AJ873" i="1"/>
  <c r="AE1122" i="1"/>
  <c r="AF1122" i="1"/>
  <c r="AG1122" i="1"/>
  <c r="AH1122" i="1"/>
  <c r="AI1122" i="1"/>
  <c r="AJ1122" i="1"/>
  <c r="AE482" i="1"/>
  <c r="AF482" i="1"/>
  <c r="AG482" i="1"/>
  <c r="AH482" i="1"/>
  <c r="AI482" i="1"/>
  <c r="AJ482" i="1"/>
  <c r="AE1043" i="1"/>
  <c r="AF1043" i="1"/>
  <c r="AG1043" i="1"/>
  <c r="AH1043" i="1"/>
  <c r="AI1043" i="1"/>
  <c r="AJ1043" i="1"/>
  <c r="AE778" i="1"/>
  <c r="AF778" i="1"/>
  <c r="AG778" i="1"/>
  <c r="AH778" i="1"/>
  <c r="AI778" i="1"/>
  <c r="AJ778" i="1"/>
  <c r="AE43" i="1"/>
  <c r="AF43" i="1"/>
  <c r="AG43" i="1"/>
  <c r="AH43" i="1"/>
  <c r="AI43" i="1"/>
  <c r="AJ43" i="1"/>
  <c r="AE1044" i="1"/>
  <c r="AF1044" i="1"/>
  <c r="AG1044" i="1"/>
  <c r="AH1044" i="1"/>
  <c r="AI1044" i="1"/>
  <c r="AJ1044" i="1"/>
  <c r="AE694" i="1"/>
  <c r="AF694" i="1"/>
  <c r="AG694" i="1"/>
  <c r="AH694" i="1"/>
  <c r="AI694" i="1"/>
  <c r="AJ694" i="1"/>
  <c r="AE367" i="1"/>
  <c r="AF367" i="1"/>
  <c r="AG367" i="1"/>
  <c r="AH367" i="1"/>
  <c r="AI367" i="1"/>
  <c r="AJ367" i="1"/>
  <c r="AE1250" i="1"/>
  <c r="AF1250" i="1"/>
  <c r="AG1250" i="1"/>
  <c r="AH1250" i="1"/>
  <c r="AI1250" i="1"/>
  <c r="AJ1250" i="1"/>
  <c r="AE779" i="1"/>
  <c r="AF779" i="1"/>
  <c r="AG779" i="1"/>
  <c r="AH779" i="1"/>
  <c r="AI779" i="1"/>
  <c r="AJ779" i="1"/>
  <c r="AE969" i="1"/>
  <c r="AF969" i="1"/>
  <c r="AG969" i="1"/>
  <c r="AH969" i="1"/>
  <c r="AI969" i="1"/>
  <c r="AJ969" i="1"/>
  <c r="AE556" i="1"/>
  <c r="AF556" i="1"/>
  <c r="AG556" i="1"/>
  <c r="AH556" i="1"/>
  <c r="AI556" i="1"/>
  <c r="AJ556" i="1"/>
  <c r="AE1304" i="1"/>
  <c r="AF1304" i="1"/>
  <c r="AG1304" i="1"/>
  <c r="AH1304" i="1"/>
  <c r="AI1304" i="1"/>
  <c r="AJ1304" i="1"/>
  <c r="AE50" i="1"/>
  <c r="AF50" i="1"/>
  <c r="AG50" i="1"/>
  <c r="AH50" i="1"/>
  <c r="AI50" i="1"/>
  <c r="AJ50" i="1"/>
  <c r="AE1123" i="1"/>
  <c r="AF1123" i="1"/>
  <c r="AG1123" i="1"/>
  <c r="AH1123" i="1"/>
  <c r="AI1123" i="1"/>
  <c r="AJ1123" i="1"/>
  <c r="AE1404" i="1"/>
  <c r="AF1404" i="1"/>
  <c r="AG1404" i="1"/>
  <c r="AH1404" i="1"/>
  <c r="AI1404" i="1"/>
  <c r="AJ1404" i="1"/>
  <c r="AE199" i="1"/>
  <c r="AF199" i="1"/>
  <c r="AG199" i="1"/>
  <c r="AH199" i="1"/>
  <c r="AI199" i="1"/>
  <c r="AJ199" i="1"/>
  <c r="AE1193" i="1"/>
  <c r="AF1193" i="1"/>
  <c r="AG1193" i="1"/>
  <c r="AH1193" i="1"/>
  <c r="AI1193" i="1"/>
  <c r="AJ1193" i="1"/>
  <c r="AE326" i="1"/>
  <c r="AF326" i="1"/>
  <c r="AG326" i="1"/>
  <c r="AH326" i="1"/>
  <c r="AI326" i="1"/>
  <c r="AJ326" i="1"/>
  <c r="AE85" i="1"/>
  <c r="AF85" i="1"/>
  <c r="AG85" i="1"/>
  <c r="AH85" i="1"/>
  <c r="AI85" i="1"/>
  <c r="AJ85" i="1"/>
  <c r="AE235" i="1"/>
  <c r="AF235" i="1"/>
  <c r="AG235" i="1"/>
  <c r="AH235" i="1"/>
  <c r="AI235" i="1"/>
  <c r="AJ235" i="1"/>
  <c r="AE279" i="1"/>
  <c r="AF279" i="1"/>
  <c r="AG279" i="1"/>
  <c r="AH279" i="1"/>
  <c r="AI279" i="1"/>
  <c r="AJ279" i="1"/>
  <c r="AE622" i="1"/>
  <c r="AF622" i="1"/>
  <c r="AG622" i="1"/>
  <c r="AH622" i="1"/>
  <c r="AI622" i="1"/>
  <c r="AJ622" i="1"/>
  <c r="AE1124" i="1"/>
  <c r="AF1124" i="1"/>
  <c r="AG1124" i="1"/>
  <c r="AH1124" i="1"/>
  <c r="AI1124" i="1"/>
  <c r="AJ1124" i="1"/>
  <c r="AE200" i="1"/>
  <c r="AF200" i="1"/>
  <c r="AG200" i="1"/>
  <c r="AH200" i="1"/>
  <c r="AI200" i="1"/>
  <c r="AJ200" i="1"/>
  <c r="AE162" i="1"/>
  <c r="AF162" i="1"/>
  <c r="AG162" i="1"/>
  <c r="AH162" i="1"/>
  <c r="AI162" i="1"/>
  <c r="AJ162" i="1"/>
  <c r="AE1194" i="1"/>
  <c r="AF1194" i="1"/>
  <c r="AG1194" i="1"/>
  <c r="AH1194" i="1"/>
  <c r="AI1194" i="1"/>
  <c r="AJ1194" i="1"/>
  <c r="AE1405" i="1"/>
  <c r="AF1405" i="1"/>
  <c r="AG1405" i="1"/>
  <c r="AH1405" i="1"/>
  <c r="AI1405" i="1"/>
  <c r="AJ1405" i="1"/>
  <c r="AE1195" i="1"/>
  <c r="AF1195" i="1"/>
  <c r="AG1195" i="1"/>
  <c r="AH1195" i="1"/>
  <c r="AI1195" i="1"/>
  <c r="AJ1195" i="1"/>
  <c r="AE623" i="1"/>
  <c r="AF623" i="1"/>
  <c r="AG623" i="1"/>
  <c r="AH623" i="1"/>
  <c r="AI623" i="1"/>
  <c r="AJ623" i="1"/>
  <c r="AE780" i="1"/>
  <c r="AF780" i="1"/>
  <c r="AG780" i="1"/>
  <c r="AH780" i="1"/>
  <c r="AI780" i="1"/>
  <c r="AJ780" i="1"/>
  <c r="AE695" i="1"/>
  <c r="AF695" i="1"/>
  <c r="AG695" i="1"/>
  <c r="AH695" i="1"/>
  <c r="AI695" i="1"/>
  <c r="AJ695" i="1"/>
  <c r="AE1305" i="1"/>
  <c r="AF1305" i="1"/>
  <c r="AG1305" i="1"/>
  <c r="AH1305" i="1"/>
  <c r="AI1305" i="1"/>
  <c r="AJ1305" i="1"/>
  <c r="AJ280" i="1"/>
  <c r="AI280" i="1"/>
  <c r="AH280" i="1"/>
  <c r="AG280" i="1"/>
  <c r="AF280" i="1"/>
  <c r="AE280" i="1"/>
  <c r="N22" i="1"/>
  <c r="N557" i="1"/>
  <c r="N64" i="1"/>
  <c r="N44" i="1"/>
  <c r="N417" i="1"/>
  <c r="N163" i="1"/>
  <c r="N483" i="1"/>
  <c r="N56" i="1"/>
  <c r="N874" i="1"/>
  <c r="N484" i="1"/>
  <c r="N418" i="1"/>
  <c r="N1251" i="1"/>
  <c r="N281" i="1"/>
  <c r="N282" i="1"/>
  <c r="N1369" i="1"/>
  <c r="N1045" i="1"/>
  <c r="N201" i="1"/>
  <c r="N164" i="1"/>
  <c r="N1370" i="1"/>
  <c r="N970" i="1"/>
  <c r="N327" i="1"/>
  <c r="N696" i="1"/>
  <c r="N65" i="1"/>
  <c r="N624" i="1"/>
  <c r="N625" i="1"/>
  <c r="N236" i="1"/>
  <c r="N875" i="1"/>
  <c r="N876" i="1"/>
  <c r="N1046" i="1"/>
  <c r="N237" i="1"/>
  <c r="N1047" i="1"/>
  <c r="N45" i="1"/>
  <c r="N781" i="1"/>
  <c r="N368" i="1"/>
  <c r="N102" i="1"/>
  <c r="N419" i="1"/>
  <c r="N133" i="1"/>
  <c r="N1196" i="1"/>
  <c r="N626" i="1"/>
  <c r="N328" i="1"/>
  <c r="N782" i="1"/>
  <c r="N1048" i="1"/>
  <c r="N1049" i="1"/>
  <c r="N877" i="1"/>
  <c r="N783" i="1"/>
  <c r="N103" i="1"/>
  <c r="N784" i="1"/>
  <c r="N1125" i="1"/>
  <c r="N878" i="1"/>
  <c r="N879" i="1"/>
  <c r="N1050" i="1"/>
  <c r="N165" i="1"/>
  <c r="N785" i="1"/>
  <c r="N880" i="1"/>
  <c r="N971" i="1"/>
  <c r="N786" i="1"/>
  <c r="N283" i="1"/>
  <c r="N1371" i="1"/>
  <c r="N1197" i="1"/>
  <c r="N104" i="1"/>
  <c r="N105" i="1"/>
  <c r="N627" i="1"/>
  <c r="N329" i="1"/>
  <c r="N787" i="1"/>
  <c r="N330" i="1"/>
  <c r="N369" i="1"/>
  <c r="N66" i="1"/>
  <c r="N788" i="1"/>
  <c r="N789" i="1"/>
  <c r="N134" i="1"/>
  <c r="N1340" i="1"/>
  <c r="N558" i="1"/>
  <c r="N1252" i="1"/>
  <c r="N1198" i="1"/>
  <c r="N881" i="1"/>
  <c r="N35" i="1"/>
  <c r="N1051" i="1"/>
  <c r="N238" i="1"/>
  <c r="N284" i="1"/>
  <c r="N1372" i="1"/>
  <c r="N972" i="1"/>
  <c r="N559" i="1"/>
  <c r="N973" i="1"/>
  <c r="N882" i="1"/>
  <c r="N697" i="1"/>
  <c r="N135" i="1"/>
  <c r="N106" i="1"/>
  <c r="N166" i="1"/>
  <c r="N331" i="1"/>
  <c r="N107" i="1"/>
  <c r="N1126" i="1"/>
  <c r="N560" i="1"/>
  <c r="N1199" i="1"/>
  <c r="N1373" i="1"/>
  <c r="N29" i="1"/>
  <c r="N420" i="1"/>
  <c r="N561" i="1"/>
  <c r="N285" i="1"/>
  <c r="N790" i="1"/>
  <c r="N421" i="1"/>
  <c r="N9" i="1"/>
  <c r="N30" i="1"/>
  <c r="N562" i="1"/>
  <c r="N1253" i="1"/>
  <c r="N1306" i="1"/>
  <c r="N791" i="1"/>
  <c r="N136" i="1"/>
  <c r="N1254" i="1"/>
  <c r="N698" i="1"/>
  <c r="N108" i="1"/>
  <c r="N370" i="1"/>
  <c r="N1374" i="1"/>
  <c r="N1127" i="1"/>
  <c r="N167" i="1"/>
  <c r="N485" i="1"/>
  <c r="N1128" i="1"/>
  <c r="N1375" i="1"/>
  <c r="N371" i="1"/>
  <c r="N792" i="1"/>
  <c r="N109" i="1"/>
  <c r="N1129" i="1"/>
  <c r="N286" i="1"/>
  <c r="N1130" i="1"/>
  <c r="N974" i="1"/>
  <c r="N563" i="1"/>
  <c r="N1376" i="1"/>
  <c r="N1131" i="1"/>
  <c r="N372" i="1"/>
  <c r="N486" i="1"/>
  <c r="N36" i="1"/>
  <c r="N422" i="1"/>
  <c r="N1255" i="1"/>
  <c r="N110" i="1"/>
  <c r="N793" i="1"/>
  <c r="N975" i="1"/>
  <c r="N883" i="1"/>
  <c r="N1052" i="1"/>
  <c r="N111" i="1"/>
  <c r="N67" i="1"/>
  <c r="N628" i="1"/>
  <c r="N794" i="1"/>
  <c r="N423" i="1"/>
  <c r="N487" i="1"/>
  <c r="N629" i="1"/>
  <c r="N884" i="1"/>
  <c r="N1256" i="1"/>
  <c r="N373" i="1"/>
  <c r="N1307" i="1"/>
  <c r="N37" i="1"/>
  <c r="N699" i="1"/>
  <c r="N1341" i="1"/>
  <c r="N564" i="1"/>
  <c r="N202" i="1"/>
  <c r="N1257" i="1"/>
  <c r="N1053" i="1"/>
  <c r="N700" i="1"/>
  <c r="N976" i="1"/>
  <c r="N977" i="1"/>
  <c r="N1258" i="1"/>
  <c r="N565" i="1"/>
  <c r="N424" i="1"/>
  <c r="N425" i="1"/>
  <c r="N374" i="1"/>
  <c r="N885" i="1"/>
  <c r="N795" i="1"/>
  <c r="N566" i="1"/>
  <c r="N1132" i="1"/>
  <c r="N978" i="1"/>
  <c r="N488" i="1"/>
  <c r="N701" i="1"/>
  <c r="N979" i="1"/>
  <c r="N489" i="1"/>
  <c r="N137" i="1"/>
  <c r="N796" i="1"/>
  <c r="N239" i="1"/>
  <c r="N1259" i="1"/>
  <c r="N112" i="1"/>
  <c r="N332" i="1"/>
  <c r="N630" i="1"/>
  <c r="N886" i="1"/>
  <c r="N1377" i="1"/>
  <c r="N887" i="1"/>
  <c r="N702" i="1"/>
  <c r="N203" i="1"/>
  <c r="N797" i="1"/>
  <c r="N426" i="1"/>
  <c r="N86" i="1"/>
  <c r="N333" i="1"/>
  <c r="N204" i="1"/>
  <c r="N1378" i="1"/>
  <c r="N240" i="1"/>
  <c r="N1133" i="1"/>
  <c r="N427" i="1"/>
  <c r="N1134" i="1"/>
  <c r="N334" i="1"/>
  <c r="N205" i="1"/>
  <c r="N206" i="1"/>
  <c r="N1054" i="1"/>
  <c r="N138" i="1"/>
  <c r="N888" i="1"/>
  <c r="N490" i="1"/>
  <c r="N113" i="1"/>
  <c r="N139" i="1"/>
  <c r="N491" i="1"/>
  <c r="N889" i="1"/>
  <c r="N140" i="1"/>
  <c r="N287" i="1"/>
  <c r="N631" i="1"/>
  <c r="N798" i="1"/>
  <c r="N207" i="1"/>
  <c r="N428" i="1"/>
  <c r="N567" i="1"/>
  <c r="N1260" i="1"/>
  <c r="N1200" i="1"/>
  <c r="N288" i="1"/>
  <c r="N632" i="1"/>
  <c r="N980" i="1"/>
  <c r="N168" i="1"/>
  <c r="N981" i="1"/>
  <c r="N335" i="1"/>
  <c r="N241" i="1"/>
  <c r="N492" i="1"/>
  <c r="N1261" i="1"/>
  <c r="N633" i="1"/>
  <c r="N890" i="1"/>
  <c r="N1055" i="1"/>
  <c r="N703" i="1"/>
  <c r="N1201" i="1"/>
  <c r="N1202" i="1"/>
  <c r="N704" i="1"/>
  <c r="N891" i="1"/>
  <c r="N799" i="1"/>
  <c r="N1308" i="1"/>
  <c r="N800" i="1"/>
  <c r="N568" i="1"/>
  <c r="N1056" i="1"/>
  <c r="N982" i="1"/>
  <c r="N289" i="1"/>
  <c r="N1057" i="1"/>
  <c r="N1058" i="1"/>
  <c r="N801" i="1"/>
  <c r="N892" i="1"/>
  <c r="N336" i="1"/>
  <c r="N1342" i="1"/>
  <c r="N31" i="1"/>
  <c r="N290" i="1"/>
  <c r="N634" i="1"/>
  <c r="N23" i="1"/>
  <c r="N1135" i="1"/>
  <c r="N802" i="1"/>
  <c r="N68" i="1"/>
  <c r="N569" i="1"/>
  <c r="N983" i="1"/>
  <c r="N291" i="1"/>
  <c r="N1203" i="1"/>
  <c r="N705" i="1"/>
  <c r="N706" i="1"/>
  <c r="N493" i="1"/>
  <c r="N1379" i="1"/>
  <c r="N242" i="1"/>
  <c r="N707" i="1"/>
  <c r="N494" i="1"/>
  <c r="N495" i="1"/>
  <c r="N893" i="1"/>
  <c r="N1380" i="1"/>
  <c r="N894" i="1"/>
  <c r="N1204" i="1"/>
  <c r="N69" i="1"/>
  <c r="N635" i="1"/>
  <c r="N803" i="1"/>
  <c r="N895" i="1"/>
  <c r="N1309" i="1"/>
  <c r="N1262" i="1"/>
  <c r="N804" i="1"/>
  <c r="N51" i="1"/>
  <c r="N169" i="1"/>
  <c r="N1136" i="1"/>
  <c r="N375" i="1"/>
  <c r="N70" i="1"/>
  <c r="N496" i="1"/>
  <c r="N429" i="1"/>
  <c r="N896" i="1"/>
  <c r="N337" i="1"/>
  <c r="N984" i="1"/>
  <c r="N1059" i="1"/>
  <c r="N570" i="1"/>
  <c r="N243" i="1"/>
  <c r="N708" i="1"/>
  <c r="N71" i="1"/>
  <c r="N636" i="1"/>
  <c r="N637" i="1"/>
  <c r="N170" i="1"/>
  <c r="N985" i="1"/>
  <c r="N1060" i="1"/>
  <c r="N141" i="1"/>
  <c r="N1343" i="1"/>
  <c r="N1344" i="1"/>
  <c r="N2" i="1"/>
  <c r="N986" i="1"/>
  <c r="N430" i="1"/>
  <c r="N244" i="1"/>
  <c r="N1061" i="1"/>
  <c r="N709" i="1"/>
  <c r="N292" i="1"/>
  <c r="N897" i="1"/>
  <c r="N376" i="1"/>
  <c r="N1137" i="1"/>
  <c r="N1062" i="1"/>
  <c r="N898" i="1"/>
  <c r="N805" i="1"/>
  <c r="N1063" i="1"/>
  <c r="N899" i="1"/>
  <c r="N638" i="1"/>
  <c r="N900" i="1"/>
  <c r="N987" i="1"/>
  <c r="N988" i="1"/>
  <c r="N377" i="1"/>
  <c r="N1381" i="1"/>
  <c r="N710" i="1"/>
  <c r="N1138" i="1"/>
  <c r="N114" i="1"/>
  <c r="N378" i="1"/>
  <c r="N1345" i="1"/>
  <c r="N901" i="1"/>
  <c r="N1139" i="1"/>
  <c r="N571" i="1"/>
  <c r="N1310" i="1"/>
  <c r="N338" i="1"/>
  <c r="N711" i="1"/>
  <c r="N572" i="1"/>
  <c r="N573" i="1"/>
  <c r="N1346" i="1"/>
  <c r="N1205" i="1"/>
  <c r="N712" i="1"/>
  <c r="N1140" i="1"/>
  <c r="N497" i="1"/>
  <c r="N1382" i="1"/>
  <c r="N115" i="1"/>
  <c r="N639" i="1"/>
  <c r="N1206" i="1"/>
  <c r="N1064" i="1"/>
  <c r="N1207" i="1"/>
  <c r="N142" i="1"/>
  <c r="N713" i="1"/>
  <c r="N714" i="1"/>
  <c r="N143" i="1"/>
  <c r="N715" i="1"/>
  <c r="N1065" i="1"/>
  <c r="N716" i="1"/>
  <c r="N1383" i="1"/>
  <c r="N640" i="1"/>
  <c r="N293" i="1"/>
  <c r="N1066" i="1"/>
  <c r="N431" i="1"/>
  <c r="N339" i="1"/>
  <c r="N1311" i="1"/>
  <c r="N574" i="1"/>
  <c r="N340" i="1"/>
  <c r="N294" i="1"/>
  <c r="N245" i="1"/>
  <c r="N498" i="1"/>
  <c r="N432" i="1"/>
  <c r="N7" i="1"/>
  <c r="N806" i="1"/>
  <c r="N57" i="1"/>
  <c r="N499" i="1"/>
  <c r="N1208" i="1"/>
  <c r="N341" i="1"/>
  <c r="N433" i="1"/>
  <c r="N1209" i="1"/>
  <c r="N807" i="1"/>
  <c r="N1067" i="1"/>
  <c r="N434" i="1"/>
  <c r="N641" i="1"/>
  <c r="N379" i="1"/>
  <c r="N1141" i="1"/>
  <c r="N342" i="1"/>
  <c r="N208" i="1"/>
  <c r="N295" i="1"/>
  <c r="N1068" i="1"/>
  <c r="N642" i="1"/>
  <c r="N1263" i="1"/>
  <c r="N717" i="1"/>
  <c r="N380" i="1"/>
  <c r="N718" i="1"/>
  <c r="N1347" i="1"/>
  <c r="N808" i="1"/>
  <c r="N246" i="1"/>
  <c r="N719" i="1"/>
  <c r="N989" i="1"/>
  <c r="N38" i="1"/>
  <c r="N116" i="1"/>
  <c r="N87" i="1"/>
  <c r="N144" i="1"/>
  <c r="N343" i="1"/>
  <c r="N500" i="1"/>
  <c r="N643" i="1"/>
  <c r="N247" i="1"/>
  <c r="N171" i="1"/>
  <c r="N6" i="1"/>
  <c r="N720" i="1"/>
  <c r="N32" i="1"/>
  <c r="N172" i="1"/>
  <c r="N644" i="1"/>
  <c r="N1210" i="1"/>
  <c r="N809" i="1"/>
  <c r="N990" i="1"/>
  <c r="N381" i="1"/>
  <c r="N1348" i="1"/>
  <c r="N435" i="1"/>
  <c r="N382" i="1"/>
  <c r="N1142" i="1"/>
  <c r="N721" i="1"/>
  <c r="N501" i="1"/>
  <c r="N1069" i="1"/>
  <c r="N810" i="1"/>
  <c r="N991" i="1"/>
  <c r="N436" i="1"/>
  <c r="N902" i="1"/>
  <c r="N209" i="1"/>
  <c r="N344" i="1"/>
  <c r="N1264" i="1"/>
  <c r="N722" i="1"/>
  <c r="N575" i="1"/>
  <c r="N173" i="1"/>
  <c r="N1312" i="1"/>
  <c r="N992" i="1"/>
  <c r="N437" i="1"/>
  <c r="N993" i="1"/>
  <c r="N811" i="1"/>
  <c r="N383" i="1"/>
  <c r="N174" i="1"/>
  <c r="N72" i="1"/>
  <c r="N3" i="1"/>
  <c r="N502" i="1"/>
  <c r="N503" i="1"/>
  <c r="N384" i="1"/>
  <c r="N1265" i="1"/>
  <c r="N1143" i="1"/>
  <c r="N645" i="1"/>
  <c r="N903" i="1"/>
  <c r="N88" i="1"/>
  <c r="N812" i="1"/>
  <c r="N248" i="1"/>
  <c r="N1144" i="1"/>
  <c r="N175" i="1"/>
  <c r="N1313" i="1"/>
  <c r="N994" i="1"/>
  <c r="N995" i="1"/>
  <c r="N1384" i="1"/>
  <c r="N1385" i="1"/>
  <c r="N210" i="1"/>
  <c r="N1211" i="1"/>
  <c r="N1145" i="1"/>
  <c r="N385" i="1"/>
  <c r="N19" i="1"/>
  <c r="N1146" i="1"/>
  <c r="N1147" i="1"/>
  <c r="N813" i="1"/>
  <c r="N576" i="1"/>
  <c r="N211" i="1"/>
  <c r="N345" i="1"/>
  <c r="N504" i="1"/>
  <c r="N12" i="1"/>
  <c r="N296" i="1"/>
  <c r="N1266" i="1"/>
  <c r="N1212" i="1"/>
  <c r="N1267" i="1"/>
  <c r="N438" i="1"/>
  <c r="N73" i="1"/>
  <c r="N52" i="1"/>
  <c r="N1213" i="1"/>
  <c r="N814" i="1"/>
  <c r="N723" i="1"/>
  <c r="N904" i="1"/>
  <c r="N724" i="1"/>
  <c r="N1214" i="1"/>
  <c r="N117" i="1"/>
  <c r="N725" i="1"/>
  <c r="N646" i="1"/>
  <c r="N89" i="1"/>
  <c r="N815" i="1"/>
  <c r="N212" i="1"/>
  <c r="N1349" i="1"/>
  <c r="N577" i="1"/>
  <c r="N505" i="1"/>
  <c r="N439" i="1"/>
  <c r="N506" i="1"/>
  <c r="N996" i="1"/>
  <c r="N905" i="1"/>
  <c r="N213" i="1"/>
  <c r="N906" i="1"/>
  <c r="N647" i="1"/>
  <c r="N58" i="1"/>
  <c r="N907" i="1"/>
  <c r="N726" i="1"/>
  <c r="N1386" i="1"/>
  <c r="N1387" i="1"/>
  <c r="N1070" i="1"/>
  <c r="N386" i="1"/>
  <c r="N727" i="1"/>
  <c r="N816" i="1"/>
  <c r="N145" i="1"/>
  <c r="N648" i="1"/>
  <c r="N817" i="1"/>
  <c r="N997" i="1"/>
  <c r="N1314" i="1"/>
  <c r="N908" i="1"/>
  <c r="N1215" i="1"/>
  <c r="N297" i="1"/>
  <c r="N440" i="1"/>
  <c r="N298" i="1"/>
  <c r="N1071" i="1"/>
  <c r="N1388" i="1"/>
  <c r="N1315" i="1"/>
  <c r="N74" i="1"/>
  <c r="N214" i="1"/>
  <c r="N728" i="1"/>
  <c r="N387" i="1"/>
  <c r="N1350" i="1"/>
  <c r="N729" i="1"/>
  <c r="N1148" i="1"/>
  <c r="N578" i="1"/>
  <c r="N176" i="1"/>
  <c r="N299" i="1"/>
  <c r="N146" i="1"/>
  <c r="N1268" i="1"/>
  <c r="N1149" i="1"/>
  <c r="N909" i="1"/>
  <c r="N649" i="1"/>
  <c r="N818" i="1"/>
  <c r="N650" i="1"/>
  <c r="N1269" i="1"/>
  <c r="N1072" i="1"/>
  <c r="N910" i="1"/>
  <c r="N1216" i="1"/>
  <c r="N249" i="1"/>
  <c r="N346" i="1"/>
  <c r="N347" i="1"/>
  <c r="N1073" i="1"/>
  <c r="N441" i="1"/>
  <c r="N819" i="1"/>
  <c r="N1150" i="1"/>
  <c r="N1217" i="1"/>
  <c r="N442" i="1"/>
  <c r="N1270" i="1"/>
  <c r="N1074" i="1"/>
  <c r="N998" i="1"/>
  <c r="N579" i="1"/>
  <c r="N651" i="1"/>
  <c r="N1075" i="1"/>
  <c r="N507" i="1"/>
  <c r="N820" i="1"/>
  <c r="N1316" i="1"/>
  <c r="N652" i="1"/>
  <c r="N911" i="1"/>
  <c r="N388" i="1"/>
  <c r="N653" i="1"/>
  <c r="N14" i="1"/>
  <c r="N821" i="1"/>
  <c r="N250" i="1"/>
  <c r="N1151" i="1"/>
  <c r="N215" i="1"/>
  <c r="N1317" i="1"/>
  <c r="N118" i="1"/>
  <c r="N1218" i="1"/>
  <c r="N443" i="1"/>
  <c r="N730" i="1"/>
  <c r="N654" i="1"/>
  <c r="N655" i="1"/>
  <c r="N300" i="1"/>
  <c r="N1076" i="1"/>
  <c r="N731" i="1"/>
  <c r="N389" i="1"/>
  <c r="N822" i="1"/>
  <c r="N656" i="1"/>
  <c r="N1152" i="1"/>
  <c r="N15" i="1"/>
  <c r="N177" i="1"/>
  <c r="N912" i="1"/>
  <c r="N913" i="1"/>
  <c r="N914" i="1"/>
  <c r="N301" i="1"/>
  <c r="N823" i="1"/>
  <c r="N178" i="1"/>
  <c r="N732" i="1"/>
  <c r="N1077" i="1"/>
  <c r="N915" i="1"/>
  <c r="N657" i="1"/>
  <c r="N1153" i="1"/>
  <c r="N580" i="1"/>
  <c r="N1154" i="1"/>
  <c r="N119" i="1"/>
  <c r="N251" i="1"/>
  <c r="N658" i="1"/>
  <c r="N508" i="1"/>
  <c r="N1155" i="1"/>
  <c r="N216" i="1"/>
  <c r="N179" i="1"/>
  <c r="N252" i="1"/>
  <c r="N1078" i="1"/>
  <c r="N916" i="1"/>
  <c r="N348" i="1"/>
  <c r="N659" i="1"/>
  <c r="N1079" i="1"/>
  <c r="N509" i="1"/>
  <c r="N302" i="1"/>
  <c r="N444" i="1"/>
  <c r="N733" i="1"/>
  <c r="N1271" i="1"/>
  <c r="N734" i="1"/>
  <c r="N303" i="1"/>
  <c r="N1389" i="1"/>
  <c r="N349" i="1"/>
  <c r="N581" i="1"/>
  <c r="N917" i="1"/>
  <c r="N24" i="1"/>
  <c r="N253" i="1"/>
  <c r="N918" i="1"/>
  <c r="N254" i="1"/>
  <c r="N1080" i="1"/>
  <c r="N350" i="1"/>
  <c r="N735" i="1"/>
  <c r="N1081" i="1"/>
  <c r="N351" i="1"/>
  <c r="N582" i="1"/>
  <c r="N660" i="1"/>
  <c r="N919" i="1"/>
  <c r="N920" i="1"/>
  <c r="N824" i="1"/>
  <c r="N583" i="1"/>
  <c r="N1390" i="1"/>
  <c r="N1082" i="1"/>
  <c r="N1318" i="1"/>
  <c r="N999" i="1"/>
  <c r="N661" i="1"/>
  <c r="N1319" i="1"/>
  <c r="N1272" i="1"/>
  <c r="N75" i="1"/>
  <c r="N736" i="1"/>
  <c r="N1391" i="1"/>
  <c r="N584" i="1"/>
  <c r="N1351" i="1"/>
  <c r="N1320" i="1"/>
  <c r="N921" i="1"/>
  <c r="N510" i="1"/>
  <c r="N585" i="1"/>
  <c r="N511" i="1"/>
  <c r="N922" i="1"/>
  <c r="N662" i="1"/>
  <c r="N586" i="1"/>
  <c r="N923" i="1"/>
  <c r="N512" i="1"/>
  <c r="N390" i="1"/>
  <c r="N304" i="1"/>
  <c r="N737" i="1"/>
  <c r="N924" i="1"/>
  <c r="N1219" i="1"/>
  <c r="N1273" i="1"/>
  <c r="N587" i="1"/>
  <c r="N663" i="1"/>
  <c r="N825" i="1"/>
  <c r="N1321" i="1"/>
  <c r="N59" i="1"/>
  <c r="N1322" i="1"/>
  <c r="N1083" i="1"/>
  <c r="N1274" i="1"/>
  <c r="N925" i="1"/>
  <c r="N1352" i="1"/>
  <c r="N926" i="1"/>
  <c r="N1220" i="1"/>
  <c r="N1156" i="1"/>
  <c r="N180" i="1"/>
  <c r="N181" i="1"/>
  <c r="N255" i="1"/>
  <c r="N927" i="1"/>
  <c r="N513" i="1"/>
  <c r="N445" i="1"/>
  <c r="N928" i="1"/>
  <c r="N446" i="1"/>
  <c r="N826" i="1"/>
  <c r="N182" i="1"/>
  <c r="N147" i="1"/>
  <c r="N76" i="1"/>
  <c r="N352" i="1"/>
  <c r="N929" i="1"/>
  <c r="N514" i="1"/>
  <c r="N353" i="1"/>
  <c r="N1353" i="1"/>
  <c r="N1354" i="1"/>
  <c r="N305" i="1"/>
  <c r="N738" i="1"/>
  <c r="N1157" i="1"/>
  <c r="N391" i="1"/>
  <c r="N1158" i="1"/>
  <c r="N739" i="1"/>
  <c r="N1000" i="1"/>
  <c r="N1275" i="1"/>
  <c r="N515" i="1"/>
  <c r="N827" i="1"/>
  <c r="N1159" i="1"/>
  <c r="N1323" i="1"/>
  <c r="N148" i="1"/>
  <c r="N930" i="1"/>
  <c r="N1276" i="1"/>
  <c r="N588" i="1"/>
  <c r="N1221" i="1"/>
  <c r="N516" i="1"/>
  <c r="N1001" i="1"/>
  <c r="N447" i="1"/>
  <c r="N589" i="1"/>
  <c r="N740" i="1"/>
  <c r="N664" i="1"/>
  <c r="N1355" i="1"/>
  <c r="N1002" i="1"/>
  <c r="N448" i="1"/>
  <c r="N306" i="1"/>
  <c r="N828" i="1"/>
  <c r="N1160" i="1"/>
  <c r="N1003" i="1"/>
  <c r="N256" i="1"/>
  <c r="N217" i="1"/>
  <c r="N665" i="1"/>
  <c r="N1004" i="1"/>
  <c r="N10" i="1"/>
  <c r="N392" i="1"/>
  <c r="N1084" i="1"/>
  <c r="N60" i="1"/>
  <c r="N39" i="1"/>
  <c r="N1324" i="1"/>
  <c r="N517" i="1"/>
  <c r="N257" i="1"/>
  <c r="N1085" i="1"/>
  <c r="N518" i="1"/>
  <c r="N354" i="1"/>
  <c r="N1277" i="1"/>
  <c r="N1005" i="1"/>
  <c r="N1161" i="1"/>
  <c r="N1086" i="1"/>
  <c r="N519" i="1"/>
  <c r="N1087" i="1"/>
  <c r="N741" i="1"/>
  <c r="N33" i="1"/>
  <c r="N666" i="1"/>
  <c r="N1222" i="1"/>
  <c r="N520" i="1"/>
  <c r="N521" i="1"/>
  <c r="N829" i="1"/>
  <c r="N149" i="1"/>
  <c r="N393" i="1"/>
  <c r="N394" i="1"/>
  <c r="N1278" i="1"/>
  <c r="N590" i="1"/>
  <c r="N150" i="1"/>
  <c r="N591" i="1"/>
  <c r="N742" i="1"/>
  <c r="N355" i="1"/>
  <c r="N1006" i="1"/>
  <c r="N1223" i="1"/>
  <c r="N743" i="1"/>
  <c r="N1162" i="1"/>
  <c r="N25" i="1"/>
  <c r="N77" i="1"/>
  <c r="N307" i="1"/>
  <c r="N449" i="1"/>
  <c r="N1279" i="1"/>
  <c r="N308" i="1"/>
  <c r="N1007" i="1"/>
  <c r="N830" i="1"/>
  <c r="N1088" i="1"/>
  <c r="N450" i="1"/>
  <c r="N1163" i="1"/>
  <c r="N258" i="1"/>
  <c r="N592" i="1"/>
  <c r="N1392" i="1"/>
  <c r="N218" i="1"/>
  <c r="N1280" i="1"/>
  <c r="N46" i="1"/>
  <c r="N522" i="1"/>
  <c r="N151" i="1"/>
  <c r="N831" i="1"/>
  <c r="N1281" i="1"/>
  <c r="N356" i="1"/>
  <c r="N931" i="1"/>
  <c r="N259" i="1"/>
  <c r="N1356" i="1"/>
  <c r="N120" i="1"/>
  <c r="N1393" i="1"/>
  <c r="N357" i="1"/>
  <c r="N593" i="1"/>
  <c r="N523" i="1"/>
  <c r="N152" i="1"/>
  <c r="N121" i="1"/>
  <c r="N832" i="1"/>
  <c r="N309" i="1"/>
  <c r="N1282" i="1"/>
  <c r="N524" i="1"/>
  <c r="N451" i="1"/>
  <c r="N310" i="1"/>
  <c r="N833" i="1"/>
  <c r="N452" i="1"/>
  <c r="N932" i="1"/>
  <c r="N525" i="1"/>
  <c r="N122" i="1"/>
  <c r="N260" i="1"/>
  <c r="N834" i="1"/>
  <c r="N47" i="1"/>
  <c r="N1164" i="1"/>
  <c r="N78" i="1"/>
  <c r="N594" i="1"/>
  <c r="N123" i="1"/>
  <c r="N1283" i="1"/>
  <c r="N744" i="1"/>
  <c r="N453" i="1"/>
  <c r="N219" i="1"/>
  <c r="N4" i="1"/>
  <c r="N595" i="1"/>
  <c r="N526" i="1"/>
  <c r="N527" i="1"/>
  <c r="N835" i="1"/>
  <c r="N1165" i="1"/>
  <c r="N596" i="1"/>
  <c r="N183" i="1"/>
  <c r="N528" i="1"/>
  <c r="N395" i="1"/>
  <c r="N836" i="1"/>
  <c r="N1357" i="1"/>
  <c r="N220" i="1"/>
  <c r="N837" i="1"/>
  <c r="N13" i="1"/>
  <c r="N838" i="1"/>
  <c r="N667" i="1"/>
  <c r="N529" i="1"/>
  <c r="N79" i="1"/>
  <c r="N1008" i="1"/>
  <c r="N396" i="1"/>
  <c r="N530" i="1"/>
  <c r="N1224" i="1"/>
  <c r="N839" i="1"/>
  <c r="N184" i="1"/>
  <c r="N397" i="1"/>
  <c r="N1009" i="1"/>
  <c r="N1166" i="1"/>
  <c r="N185" i="1"/>
  <c r="N933" i="1"/>
  <c r="N934" i="1"/>
  <c r="N935" i="1"/>
  <c r="N668" i="1"/>
  <c r="N1325" i="1"/>
  <c r="N1326" i="1"/>
  <c r="N1225" i="1"/>
  <c r="N531" i="1"/>
  <c r="N1284" i="1"/>
  <c r="N1226" i="1"/>
  <c r="N1167" i="1"/>
  <c r="N532" i="1"/>
  <c r="N840" i="1"/>
  <c r="N841" i="1"/>
  <c r="N1168" i="1"/>
  <c r="N597" i="1"/>
  <c r="N1010" i="1"/>
  <c r="N1011" i="1"/>
  <c r="N1394" i="1"/>
  <c r="N842" i="1"/>
  <c r="N80" i="1"/>
  <c r="N398" i="1"/>
  <c r="N1227" i="1"/>
  <c r="N1169" i="1"/>
  <c r="N1012" i="1"/>
  <c r="N1228" i="1"/>
  <c r="N358" i="1"/>
  <c r="N1327" i="1"/>
  <c r="N1089" i="1"/>
  <c r="N261" i="1"/>
  <c r="N669" i="1"/>
  <c r="N1285" i="1"/>
  <c r="N598" i="1"/>
  <c r="N533" i="1"/>
  <c r="N153" i="1"/>
  <c r="N534" i="1"/>
  <c r="N670" i="1"/>
  <c r="N1090" i="1"/>
  <c r="N843" i="1"/>
  <c r="N1328" i="1"/>
  <c r="N1395" i="1"/>
  <c r="N599" i="1"/>
  <c r="N745" i="1"/>
  <c r="N262" i="1"/>
  <c r="N844" i="1"/>
  <c r="N746" i="1"/>
  <c r="N61" i="1"/>
  <c r="N747" i="1"/>
  <c r="N936" i="1"/>
  <c r="N1229" i="1"/>
  <c r="N748" i="1"/>
  <c r="N671" i="1"/>
  <c r="N221" i="1"/>
  <c r="N399" i="1"/>
  <c r="N53" i="1"/>
  <c r="N454" i="1"/>
  <c r="N600" i="1"/>
  <c r="N263" i="1"/>
  <c r="N1329" i="1"/>
  <c r="N601" i="1"/>
  <c r="N1396" i="1"/>
  <c r="N602" i="1"/>
  <c r="N937" i="1"/>
  <c r="N845" i="1"/>
  <c r="N1230" i="1"/>
  <c r="N938" i="1"/>
  <c r="N672" i="1"/>
  <c r="N455" i="1"/>
  <c r="N456" i="1"/>
  <c r="N311" i="1"/>
  <c r="N1231" i="1"/>
  <c r="N457" i="1"/>
  <c r="N1286" i="1"/>
  <c r="N749" i="1"/>
  <c r="N1013" i="1"/>
  <c r="N81" i="1"/>
  <c r="N939" i="1"/>
  <c r="N535" i="1"/>
  <c r="N673" i="1"/>
  <c r="N1014" i="1"/>
  <c r="N1091" i="1"/>
  <c r="N1015" i="1"/>
  <c r="N940" i="1"/>
  <c r="N400" i="1"/>
  <c r="N846" i="1"/>
  <c r="N1397" i="1"/>
  <c r="N750" i="1"/>
  <c r="N458" i="1"/>
  <c r="N941" i="1"/>
  <c r="N1016" i="1"/>
  <c r="N603" i="1"/>
  <c r="N401" i="1"/>
  <c r="N1170" i="1"/>
  <c r="N1330" i="1"/>
  <c r="N1232" i="1"/>
  <c r="N264" i="1"/>
  <c r="N847" i="1"/>
  <c r="N359" i="1"/>
  <c r="N536" i="1"/>
  <c r="N186" i="1"/>
  <c r="N1331" i="1"/>
  <c r="N1233" i="1"/>
  <c r="N604" i="1"/>
  <c r="N674" i="1"/>
  <c r="N1017" i="1"/>
  <c r="N459" i="1"/>
  <c r="N675" i="1"/>
  <c r="N460" i="1"/>
  <c r="N124" i="1"/>
  <c r="N461" i="1"/>
  <c r="N1092" i="1"/>
  <c r="N1398" i="1"/>
  <c r="N90" i="1"/>
  <c r="N402" i="1"/>
  <c r="N222" i="1"/>
  <c r="N848" i="1"/>
  <c r="N1171" i="1"/>
  <c r="N849" i="1"/>
  <c r="N1332" i="1"/>
  <c r="N91" i="1"/>
  <c r="N1018" i="1"/>
  <c r="N125" i="1"/>
  <c r="N265" i="1"/>
  <c r="N942" i="1"/>
  <c r="N360" i="1"/>
  <c r="N1358" i="1"/>
  <c r="N751" i="1"/>
  <c r="N605" i="1"/>
  <c r="N537" i="1"/>
  <c r="N850" i="1"/>
  <c r="N187" i="1"/>
  <c r="N92" i="1"/>
  <c r="N1172" i="1"/>
  <c r="N223" i="1"/>
  <c r="N266" i="1"/>
  <c r="N312" i="1"/>
  <c r="N1093" i="1"/>
  <c r="N8" i="1"/>
  <c r="N62" i="1"/>
  <c r="N752" i="1"/>
  <c r="N1094" i="1"/>
  <c r="N462" i="1"/>
  <c r="N403" i="1"/>
  <c r="N126" i="1"/>
  <c r="N1287" i="1"/>
  <c r="N1173" i="1"/>
  <c r="N1095" i="1"/>
  <c r="N943" i="1"/>
  <c r="N463" i="1"/>
  <c r="N1333" i="1"/>
  <c r="N224" i="1"/>
  <c r="N1096" i="1"/>
  <c r="N944" i="1"/>
  <c r="N1097" i="1"/>
  <c r="N154" i="1"/>
  <c r="N313" i="1"/>
  <c r="N676" i="1"/>
  <c r="N1019" i="1"/>
  <c r="N1020" i="1"/>
  <c r="N225" i="1"/>
  <c r="N404" i="1"/>
  <c r="N1234" i="1"/>
  <c r="N945" i="1"/>
  <c r="N946" i="1"/>
  <c r="N851" i="1"/>
  <c r="N361" i="1"/>
  <c r="N753" i="1"/>
  <c r="N606" i="1"/>
  <c r="N267" i="1"/>
  <c r="N82" i="1"/>
  <c r="N1098" i="1"/>
  <c r="N1099" i="1"/>
  <c r="N852" i="1"/>
  <c r="N754" i="1"/>
  <c r="N947" i="1"/>
  <c r="N755" i="1"/>
  <c r="N268" i="1"/>
  <c r="N1100" i="1"/>
  <c r="N1174" i="1"/>
  <c r="N677" i="1"/>
  <c r="N1359" i="1"/>
  <c r="N1360" i="1"/>
  <c r="N20" i="1"/>
  <c r="N1175" i="1"/>
  <c r="N464" i="1"/>
  <c r="N756" i="1"/>
  <c r="N1021" i="1"/>
  <c r="N607" i="1"/>
  <c r="N226" i="1"/>
  <c r="N1334" i="1"/>
  <c r="N1022" i="1"/>
  <c r="N608" i="1"/>
  <c r="N1101" i="1"/>
  <c r="N1235" i="1"/>
  <c r="N227" i="1"/>
  <c r="N538" i="1"/>
  <c r="N54" i="1"/>
  <c r="N405" i="1"/>
  <c r="N11" i="1"/>
  <c r="N21" i="1"/>
  <c r="N1361" i="1"/>
  <c r="N609" i="1"/>
  <c r="N1362" i="1"/>
  <c r="N1102" i="1"/>
  <c r="N610" i="1"/>
  <c r="N1023" i="1"/>
  <c r="N539" i="1"/>
  <c r="N1024" i="1"/>
  <c r="N406" i="1"/>
  <c r="N314" i="1"/>
  <c r="N269" i="1"/>
  <c r="N540" i="1"/>
  <c r="N315" i="1"/>
  <c r="N611" i="1"/>
  <c r="N16" i="1"/>
  <c r="N26" i="1"/>
  <c r="N1363" i="1"/>
  <c r="N1103" i="1"/>
  <c r="N541" i="1"/>
  <c r="N407" i="1"/>
  <c r="N853" i="1"/>
  <c r="N270" i="1"/>
  <c r="N1288" i="1"/>
  <c r="N271" i="1"/>
  <c r="N1364" i="1"/>
  <c r="N678" i="1"/>
  <c r="N757" i="1"/>
  <c r="N40" i="1"/>
  <c r="N854" i="1"/>
  <c r="N542" i="1"/>
  <c r="N1025" i="1"/>
  <c r="N1026" i="1"/>
  <c r="N188" i="1"/>
  <c r="N465" i="1"/>
  <c r="N189" i="1"/>
  <c r="N93" i="1"/>
  <c r="N190" i="1"/>
  <c r="N758" i="1"/>
  <c r="N316" i="1"/>
  <c r="N948" i="1"/>
  <c r="N127" i="1"/>
  <c r="N155" i="1"/>
  <c r="N408" i="1"/>
  <c r="N1289" i="1"/>
  <c r="N855" i="1"/>
  <c r="N272" i="1"/>
  <c r="N466" i="1"/>
  <c r="N48" i="1"/>
  <c r="N228" i="1"/>
  <c r="N467" i="1"/>
  <c r="N1176" i="1"/>
  <c r="N49" i="1"/>
  <c r="N1335" i="1"/>
  <c r="N468" i="1"/>
  <c r="N1236" i="1"/>
  <c r="N1177" i="1"/>
  <c r="N317" i="1"/>
  <c r="N409" i="1"/>
  <c r="N1027" i="1"/>
  <c r="N1028" i="1"/>
  <c r="N410" i="1"/>
  <c r="N1290" i="1"/>
  <c r="N543" i="1"/>
  <c r="N1104" i="1"/>
  <c r="N1291" i="1"/>
  <c r="N612" i="1"/>
  <c r="N759" i="1"/>
  <c r="N318" i="1"/>
  <c r="N362" i="1"/>
  <c r="N949" i="1"/>
  <c r="N679" i="1"/>
  <c r="N1292" i="1"/>
  <c r="N128" i="1"/>
  <c r="N411" i="1"/>
  <c r="N1178" i="1"/>
  <c r="N1293" i="1"/>
  <c r="N856" i="1"/>
  <c r="N857" i="1"/>
  <c r="N94" i="1"/>
  <c r="N544" i="1"/>
  <c r="N27" i="1"/>
  <c r="N1179" i="1"/>
  <c r="N412" i="1"/>
  <c r="N319" i="1"/>
  <c r="N858" i="1"/>
  <c r="N1105" i="1"/>
  <c r="N413" i="1"/>
  <c r="N680" i="1"/>
  <c r="N18" i="1"/>
  <c r="N1106" i="1"/>
  <c r="N1365" i="1"/>
  <c r="N1180" i="1"/>
  <c r="N613" i="1"/>
  <c r="N229" i="1"/>
  <c r="N95" i="1"/>
  <c r="N191" i="1"/>
  <c r="N950" i="1"/>
  <c r="N1237" i="1"/>
  <c r="N192" i="1"/>
  <c r="N1107" i="1"/>
  <c r="N614" i="1"/>
  <c r="N273" i="1"/>
  <c r="N83" i="1"/>
  <c r="N615" i="1"/>
  <c r="N760" i="1"/>
  <c r="N616" i="1"/>
  <c r="N1108" i="1"/>
  <c r="N1181" i="1"/>
  <c r="N761" i="1"/>
  <c r="N469" i="1"/>
  <c r="N96" i="1"/>
  <c r="N681" i="1"/>
  <c r="N762" i="1"/>
  <c r="N1294" i="1"/>
  <c r="N1182" i="1"/>
  <c r="N129" i="1"/>
  <c r="N320" i="1"/>
  <c r="N230" i="1"/>
  <c r="N193" i="1"/>
  <c r="N763" i="1"/>
  <c r="N859" i="1"/>
  <c r="N860" i="1"/>
  <c r="N470" i="1"/>
  <c r="N764" i="1"/>
  <c r="N951" i="1"/>
  <c r="N1238" i="1"/>
  <c r="N1029" i="1"/>
  <c r="N1109" i="1"/>
  <c r="N952" i="1"/>
  <c r="N1336" i="1"/>
  <c r="N1110" i="1"/>
  <c r="N231" i="1"/>
  <c r="N363" i="1"/>
  <c r="N471" i="1"/>
  <c r="N472" i="1"/>
  <c r="N1295" i="1"/>
  <c r="N1337" i="1"/>
  <c r="N861" i="1"/>
  <c r="N545" i="1"/>
  <c r="N1030" i="1"/>
  <c r="N765" i="1"/>
  <c r="N1111" i="1"/>
  <c r="N1183" i="1"/>
  <c r="N617" i="1"/>
  <c r="N1296" i="1"/>
  <c r="N321" i="1"/>
  <c r="N97" i="1"/>
  <c r="N953" i="1"/>
  <c r="N954" i="1"/>
  <c r="N955" i="1"/>
  <c r="N546" i="1"/>
  <c r="N1239" i="1"/>
  <c r="N1297" i="1"/>
  <c r="N956" i="1"/>
  <c r="N364" i="1"/>
  <c r="N862" i="1"/>
  <c r="N1184" i="1"/>
  <c r="N130" i="1"/>
  <c r="N473" i="1"/>
  <c r="N1112" i="1"/>
  <c r="N766" i="1"/>
  <c r="N767" i="1"/>
  <c r="N768" i="1"/>
  <c r="N547" i="1"/>
  <c r="N1240" i="1"/>
  <c r="N682" i="1"/>
  <c r="N1185" i="1"/>
  <c r="N1113" i="1"/>
  <c r="N28" i="1"/>
  <c r="N274" i="1"/>
  <c r="N232" i="1"/>
  <c r="N683" i="1"/>
  <c r="N474" i="1"/>
  <c r="N684" i="1"/>
  <c r="N475" i="1"/>
  <c r="N1114" i="1"/>
  <c r="N1031" i="1"/>
  <c r="N1032" i="1"/>
  <c r="N548" i="1"/>
  <c r="N414" i="1"/>
  <c r="N194" i="1"/>
  <c r="N863" i="1"/>
  <c r="N549" i="1"/>
  <c r="N1399" i="1"/>
  <c r="N17" i="1"/>
  <c r="N55" i="1"/>
  <c r="N957" i="1"/>
  <c r="N618" i="1"/>
  <c r="N685" i="1"/>
  <c r="N1241" i="1"/>
  <c r="N686" i="1"/>
  <c r="N1033" i="1"/>
  <c r="N1186" i="1"/>
  <c r="N131" i="1"/>
  <c r="N98" i="1"/>
  <c r="N476" i="1"/>
  <c r="N233" i="1"/>
  <c r="N769" i="1"/>
  <c r="N958" i="1"/>
  <c r="N687" i="1"/>
  <c r="N1034" i="1"/>
  <c r="N41" i="1"/>
  <c r="N1115" i="1"/>
  <c r="N1187" i="1"/>
  <c r="N1242" i="1"/>
  <c r="N550" i="1"/>
  <c r="N195" i="1"/>
  <c r="N1188" i="1"/>
  <c r="N34" i="1"/>
  <c r="N959" i="1"/>
  <c r="N688" i="1"/>
  <c r="N156" i="1"/>
  <c r="N960" i="1"/>
  <c r="N961" i="1"/>
  <c r="N365" i="1"/>
  <c r="N1400" i="1"/>
  <c r="N1243" i="1"/>
  <c r="N415" i="1"/>
  <c r="N157" i="1"/>
  <c r="N689" i="1"/>
  <c r="N158" i="1"/>
  <c r="N864" i="1"/>
  <c r="N159" i="1"/>
  <c r="N551" i="1"/>
  <c r="N1244" i="1"/>
  <c r="N322" i="1"/>
  <c r="N962" i="1"/>
  <c r="N323" i="1"/>
  <c r="N963" i="1"/>
  <c r="N964" i="1"/>
  <c r="N552" i="1"/>
  <c r="N477" i="1"/>
  <c r="N1116" i="1"/>
  <c r="N1035" i="1"/>
  <c r="N1298" i="1"/>
  <c r="N196" i="1"/>
  <c r="N965" i="1"/>
  <c r="N865" i="1"/>
  <c r="N1117" i="1"/>
  <c r="N1189" i="1"/>
  <c r="N1118" i="1"/>
  <c r="N770" i="1"/>
  <c r="N1245" i="1"/>
  <c r="N866" i="1"/>
  <c r="N324" i="1"/>
  <c r="N1190" i="1"/>
  <c r="N1401" i="1"/>
  <c r="N416" i="1"/>
  <c r="N1191" i="1"/>
  <c r="N234" i="1"/>
  <c r="N619" i="1"/>
  <c r="N620" i="1"/>
  <c r="N771" i="1"/>
  <c r="N160" i="1"/>
  <c r="N84" i="1"/>
  <c r="N690" i="1"/>
  <c r="N197" i="1"/>
  <c r="N1299" i="1"/>
  <c r="N1036" i="1"/>
  <c r="N772" i="1"/>
  <c r="N773" i="1"/>
  <c r="N1246" i="1"/>
  <c r="N1300" i="1"/>
  <c r="N275" i="1"/>
  <c r="N691" i="1"/>
  <c r="N774" i="1"/>
  <c r="N1119" i="1"/>
  <c r="N1366" i="1"/>
  <c r="N692" i="1"/>
  <c r="N553" i="1"/>
  <c r="N478" i="1"/>
  <c r="N775" i="1"/>
  <c r="N1301" i="1"/>
  <c r="N554" i="1"/>
  <c r="N42" i="1"/>
  <c r="N867" i="1"/>
  <c r="N63" i="1"/>
  <c r="N1120" i="1"/>
  <c r="N1192" i="1"/>
  <c r="N1367" i="1"/>
  <c r="N966" i="1"/>
  <c r="N1338" i="1"/>
  <c r="N99" i="1"/>
  <c r="N1402" i="1"/>
  <c r="N325" i="1"/>
  <c r="N1368" i="1"/>
  <c r="N1302" i="1"/>
  <c r="N868" i="1"/>
  <c r="N161" i="1"/>
  <c r="N1037" i="1"/>
  <c r="N1038" i="1"/>
  <c r="N1039" i="1"/>
  <c r="N1339" i="1"/>
  <c r="N1040" i="1"/>
  <c r="N555" i="1"/>
  <c r="N132" i="1"/>
  <c r="N366" i="1"/>
  <c r="N869" i="1"/>
  <c r="N276" i="1"/>
  <c r="N1041" i="1"/>
  <c r="N1247" i="1"/>
  <c r="N100" i="1"/>
  <c r="N1121" i="1"/>
  <c r="N776" i="1"/>
  <c r="N479" i="1"/>
  <c r="N1248" i="1"/>
  <c r="N870" i="1"/>
  <c r="N480" i="1"/>
  <c r="N1249" i="1"/>
  <c r="N1303" i="1"/>
  <c r="N967" i="1"/>
  <c r="N871" i="1"/>
  <c r="N872" i="1"/>
  <c r="N5" i="1"/>
  <c r="N277" i="1"/>
  <c r="N278" i="1"/>
  <c r="N101" i="1"/>
  <c r="N481" i="1"/>
  <c r="N777" i="1"/>
  <c r="N693" i="1"/>
  <c r="N1042" i="1"/>
  <c r="N198" i="1"/>
  <c r="N621" i="1"/>
  <c r="N968" i="1"/>
  <c r="N1403" i="1"/>
  <c r="N873" i="1"/>
  <c r="N1122" i="1"/>
  <c r="N482" i="1"/>
  <c r="N1043" i="1"/>
  <c r="N778" i="1"/>
  <c r="N43" i="1"/>
  <c r="N1044" i="1"/>
  <c r="N694" i="1"/>
  <c r="N367" i="1"/>
  <c r="N1250" i="1"/>
  <c r="N779" i="1"/>
  <c r="N969" i="1"/>
  <c r="N556" i="1"/>
  <c r="N1304" i="1"/>
  <c r="N50" i="1"/>
  <c r="N1123" i="1"/>
  <c r="N1404" i="1"/>
  <c r="N199" i="1"/>
  <c r="N1193" i="1"/>
  <c r="N326" i="1"/>
  <c r="N85" i="1"/>
  <c r="N235" i="1"/>
  <c r="N279" i="1"/>
  <c r="N622" i="1"/>
  <c r="N1124" i="1"/>
  <c r="N200" i="1"/>
  <c r="N162" i="1"/>
  <c r="N1194" i="1"/>
  <c r="N1405" i="1"/>
  <c r="N1195" i="1"/>
  <c r="N623" i="1"/>
  <c r="N780" i="1"/>
  <c r="N695" i="1"/>
  <c r="N1305" i="1"/>
  <c r="N280" i="1"/>
</calcChain>
</file>

<file path=xl/sharedStrings.xml><?xml version="1.0" encoding="utf-8"?>
<sst xmlns="http://schemas.openxmlformats.org/spreadsheetml/2006/main" count="24091" uniqueCount="126">
  <si>
    <t>Respondent ID</t>
  </si>
  <si>
    <t>Some other race (please specify)</t>
  </si>
  <si>
    <t>Other (please specify)</t>
  </si>
  <si>
    <t>Almost always</t>
  </si>
  <si>
    <t>Rarely</t>
  </si>
  <si>
    <t>Almost never</t>
  </si>
  <si>
    <t>Sometimes</t>
  </si>
  <si>
    <t>Usually</t>
  </si>
  <si>
    <t>Male</t>
  </si>
  <si>
    <t>35 to 44</t>
  </si>
  <si>
    <t>White</t>
  </si>
  <si>
    <t>Graduated from college</t>
  </si>
  <si>
    <t>$50,000-$74,999</t>
  </si>
  <si>
    <t>Employed, working full-time</t>
  </si>
  <si>
    <t>Owner / executive / management</t>
  </si>
  <si>
    <t>East South Central</t>
  </si>
  <si>
    <t>American Indian or Alaskan Native</t>
  </si>
  <si>
    <t>$25,000-$49,999</t>
  </si>
  <si>
    <t>Student</t>
  </si>
  <si>
    <t>Administrative professional</t>
  </si>
  <si>
    <t>Pacific</t>
  </si>
  <si>
    <t>25 to 34</t>
  </si>
  <si>
    <t>Sales / service</t>
  </si>
  <si>
    <t>West South Central</t>
  </si>
  <si>
    <t>Some high school</t>
  </si>
  <si>
    <t>$0-$24,999</t>
  </si>
  <si>
    <t>Not employed, NOT looking for work</t>
  </si>
  <si>
    <t>Not employed</t>
  </si>
  <si>
    <t>East North Central</t>
  </si>
  <si>
    <t>Employed, working part-time</t>
  </si>
  <si>
    <t>Middle Atlantic</t>
  </si>
  <si>
    <t>Black or African-American</t>
  </si>
  <si>
    <t>Graduated from high school</t>
  </si>
  <si>
    <t>South Atlantic</t>
  </si>
  <si>
    <t>Some college</t>
  </si>
  <si>
    <t>Multiple races</t>
  </si>
  <si>
    <t>Not employed, looking for work</t>
  </si>
  <si>
    <t>West North Central</t>
  </si>
  <si>
    <t>$75,000-$99,999</t>
  </si>
  <si>
    <t>$100,000-$149,999</t>
  </si>
  <si>
    <t>New England</t>
  </si>
  <si>
    <t>18 to 24</t>
  </si>
  <si>
    <t>Licensed professional (MD, CPA, teacher)</t>
  </si>
  <si>
    <t>Mountain</t>
  </si>
  <si>
    <t>Graduate degree</t>
  </si>
  <si>
    <t>Technical / skilled trade (IT, electrician, plumber)</t>
  </si>
  <si>
    <t>Arts / performer</t>
  </si>
  <si>
    <t>$150,000 and up</t>
  </si>
  <si>
    <t>Disabled, not able to work</t>
  </si>
  <si>
    <t>Elementary</t>
  </si>
  <si>
    <t>Contract / freelance</t>
  </si>
  <si>
    <t>Logistics / transportation</t>
  </si>
  <si>
    <t>Some graduate school</t>
  </si>
  <si>
    <t>Female</t>
  </si>
  <si>
    <t>Asian</t>
  </si>
  <si>
    <t>55 to 64</t>
  </si>
  <si>
    <t>Other</t>
  </si>
  <si>
    <t>Did not attend school</t>
  </si>
  <si>
    <t>Retired</t>
  </si>
  <si>
    <t>45 to 54</t>
  </si>
  <si>
    <t>Middle school</t>
  </si>
  <si>
    <t>Native Hawaiian or other Pacific Islander</t>
  </si>
  <si>
    <t>65 to 74</t>
  </si>
  <si>
    <t>75 or older</t>
  </si>
  <si>
    <t>Education</t>
  </si>
  <si>
    <t xml:space="preserve">Scoring table </t>
  </si>
  <si>
    <t>Grand Total</t>
  </si>
  <si>
    <t>Total Score</t>
  </si>
  <si>
    <t>Wealth Action</t>
  </si>
  <si>
    <t>Health Action</t>
  </si>
  <si>
    <t>Civic Planning</t>
  </si>
  <si>
    <t>Civic Action</t>
  </si>
  <si>
    <t>Wealth Planning</t>
  </si>
  <si>
    <t>Health Planning</t>
  </si>
  <si>
    <t>Gender</t>
  </si>
  <si>
    <t>Age</t>
  </si>
  <si>
    <t>Race</t>
  </si>
  <si>
    <t>Income</t>
  </si>
  <si>
    <t>Employment</t>
  </si>
  <si>
    <t>Job Role</t>
  </si>
  <si>
    <t>Region</t>
  </si>
  <si>
    <t>Count of Respondent ID</t>
  </si>
  <si>
    <t>Post-graduate</t>
  </si>
  <si>
    <t>High school or less</t>
  </si>
  <si>
    <t>College-graduate</t>
  </si>
  <si>
    <t>Health</t>
  </si>
  <si>
    <t>Wealth</t>
  </si>
  <si>
    <t>Civic</t>
  </si>
  <si>
    <t>Work</t>
  </si>
  <si>
    <t>Work Planning</t>
  </si>
  <si>
    <t>Work Action</t>
  </si>
  <si>
    <t>Planning</t>
  </si>
  <si>
    <t>Action</t>
  </si>
  <si>
    <t>Column Labels</t>
  </si>
  <si>
    <t>Percentile</t>
  </si>
  <si>
    <t>Education Group</t>
  </si>
  <si>
    <t>Rank Ascending</t>
  </si>
  <si>
    <t>Rank Descending</t>
  </si>
  <si>
    <t>Percentile Total</t>
  </si>
  <si>
    <t>Average Total</t>
  </si>
  <si>
    <t>Planning Composite</t>
  </si>
  <si>
    <t>Action Composite</t>
  </si>
  <si>
    <t>Work Context</t>
  </si>
  <si>
    <t>Civic Context</t>
  </si>
  <si>
    <t>Health Context</t>
  </si>
  <si>
    <t>Wealth Context</t>
  </si>
  <si>
    <t>Z</t>
  </si>
  <si>
    <t>Status</t>
  </si>
  <si>
    <t>Data Literate</t>
  </si>
  <si>
    <t>Data Disadvantaged</t>
  </si>
  <si>
    <t>Score Percentile</t>
  </si>
  <si>
    <t>Score Total</t>
  </si>
  <si>
    <t>All Planning</t>
  </si>
  <si>
    <t>All Action</t>
  </si>
  <si>
    <t>Employment Status</t>
  </si>
  <si>
    <t>Employment Role</t>
  </si>
  <si>
    <t>Household Income</t>
  </si>
  <si>
    <t>Age Group</t>
  </si>
  <si>
    <t>Wealth Action Text</t>
  </si>
  <si>
    <t>Health Planning Text</t>
  </si>
  <si>
    <t>Health Action Text</t>
  </si>
  <si>
    <t>Civic Planning Text</t>
  </si>
  <si>
    <t>Civic Action Text</t>
  </si>
  <si>
    <t>Work Planning Text</t>
  </si>
  <si>
    <t>Work Action Text</t>
  </si>
  <si>
    <t>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</si>
</sst>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theme="9" tint="-0.249977111117893"/>
      </patternFill>
    </fill>
  </fills>
  <borders count="6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double">
        <color theme="9" tint="-0.249977111117893"/>
      </top>
      <bottom/>
      <diagonal/>
    </border>
    <border>
      <left/>
      <right/>
      <top style="thin">
        <color theme="9" tint="-0.249977111117893"/>
      </top>
      <bottom style="thin">
        <color theme="9" tint="0.59999389629810485"/>
      </bottom>
      <diagonal/>
    </border>
    <border>
      <left/>
      <right/>
      <top style="thin">
        <color theme="9" tint="-0.249977111117893"/>
      </top>
      <bottom style="thin">
        <color theme="9" tint="0.7999816888943144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0" fillId="0" borderId="0" xfId="0" applyNumberFormat="1"/>
    <xf numFmtId="0" fontId="0" fillId="0" borderId="1" xfId="0" applyNumberFormat="1" applyFont="1" applyBorder="1"/>
    <xf numFmtId="0" fontId="1" fillId="0" borderId="2" xfId="0" applyNumberFormat="1" applyFont="1" applyBorder="1"/>
    <xf numFmtId="0" fontId="0" fillId="0" borderId="0" xfId="0" applyAlignment="1">
      <alignment horizontal="left" indent="1"/>
    </xf>
    <xf numFmtId="0" fontId="2" fillId="3" borderId="3" xfId="0" applyFont="1" applyFill="1" applyBorder="1"/>
    <xf numFmtId="0" fontId="2" fillId="3" borderId="4" xfId="0" applyFont="1" applyFill="1" applyBorder="1"/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1" fontId="1" fillId="0" borderId="0" xfId="0" applyNumberFormat="1" applyFont="1"/>
    <xf numFmtId="1" fontId="0" fillId="0" borderId="0" xfId="0" applyNumberFormat="1"/>
    <xf numFmtId="9" fontId="0" fillId="0" borderId="0" xfId="0" applyNumberFormat="1"/>
    <xf numFmtId="0" fontId="0" fillId="4" borderId="0" xfId="0" applyFill="1"/>
    <xf numFmtId="0" fontId="0" fillId="0" borderId="0" xfId="0" applyAlignment="1">
      <alignment horizontal="right" indent="1"/>
    </xf>
    <xf numFmtId="0" fontId="0" fillId="4" borderId="0" xfId="0" applyFill="1" applyAlignment="1">
      <alignment horizontal="right" indent="1"/>
    </xf>
    <xf numFmtId="9" fontId="0" fillId="0" borderId="5" xfId="0" applyNumberFormat="1" applyFont="1" applyBorder="1" applyAlignment="1">
      <alignment horizontal="right" indent="1"/>
    </xf>
    <xf numFmtId="164" fontId="0" fillId="0" borderId="5" xfId="0" applyNumberFormat="1" applyFont="1" applyBorder="1" applyAlignment="1">
      <alignment horizontal="right" indent="1"/>
    </xf>
    <xf numFmtId="0" fontId="0" fillId="4" borderId="5" xfId="0" applyFill="1" applyBorder="1" applyAlignment="1">
      <alignment horizontal="right" indent="1"/>
    </xf>
    <xf numFmtId="0" fontId="0" fillId="4" borderId="0" xfId="0" applyFill="1" applyAlignment="1">
      <alignment vertical="center"/>
    </xf>
    <xf numFmtId="0" fontId="2" fillId="5" borderId="0" xfId="0" applyFont="1" applyFill="1" applyBorder="1" applyAlignment="1">
      <alignment horizontal="right" vertical="center" indent="1"/>
    </xf>
    <xf numFmtId="0" fontId="0" fillId="0" borderId="0" xfId="0" applyAlignment="1">
      <alignment vertical="center"/>
    </xf>
    <xf numFmtId="0" fontId="0" fillId="4" borderId="0" xfId="0" applyFill="1" applyAlignment="1">
      <alignment horizontal="left" indent="1"/>
    </xf>
    <xf numFmtId="0" fontId="2" fillId="5" borderId="0" xfId="0" applyFont="1" applyFill="1" applyBorder="1" applyAlignment="1">
      <alignment horizontal="left" vertical="center" indent="1"/>
    </xf>
    <xf numFmtId="0" fontId="0" fillId="0" borderId="5" xfId="0" applyFont="1" applyBorder="1" applyAlignment="1">
      <alignment horizontal="left" indent="1"/>
    </xf>
    <xf numFmtId="0" fontId="0" fillId="4" borderId="5" xfId="0" applyFill="1" applyBorder="1" applyAlignment="1">
      <alignment horizontal="left" indent="1"/>
    </xf>
    <xf numFmtId="165" fontId="0" fillId="0" borderId="1" xfId="0" applyNumberFormat="1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052.25927303241" createdVersion="4" refreshedVersion="4" minRefreshableVersion="3" recordCount="1404">
  <cacheSource type="worksheet">
    <worksheetSource ref="A1:AK1405" sheet="raw_table"/>
  </cacheSource>
  <cacheFields count="37">
    <cacheField name="Respondent ID" numFmtId="0">
      <sharedItems containsSemiMixedTypes="0" containsString="0" containsNumber="1" containsInteger="1" minValue="6497795859" maxValue="6501174653"/>
    </cacheField>
    <cacheField name="Wealth Planning" numFmtId="0">
      <sharedItems/>
    </cacheField>
    <cacheField name="Wealth Action Text" numFmtId="0">
      <sharedItems/>
    </cacheField>
    <cacheField name="Health Planning Text" numFmtId="0">
      <sharedItems/>
    </cacheField>
    <cacheField name="Health Action Text" numFmtId="0">
      <sharedItems/>
    </cacheField>
    <cacheField name="Civic Planning Text" numFmtId="0">
      <sharedItems/>
    </cacheField>
    <cacheField name="Civic Action Text" numFmtId="0">
      <sharedItems/>
    </cacheField>
    <cacheField name="Work Planning Text" numFmtId="0">
      <sharedItems count="5">
        <s v="Almost never"/>
        <s v="Rarely"/>
        <s v="Sometimes"/>
        <s v="Almost always"/>
        <s v="Usually"/>
      </sharedItems>
    </cacheField>
    <cacheField name="Work Action Text" numFmtId="0">
      <sharedItems/>
    </cacheField>
    <cacheField name="Gender" numFmtId="0">
      <sharedItems/>
    </cacheField>
    <cacheField name="Age" numFmtId="0">
      <sharedItems/>
    </cacheField>
    <cacheField name="Race" numFmtId="0">
      <sharedItems/>
    </cacheField>
    <cacheField name="Education" numFmtId="0">
      <sharedItems/>
    </cacheField>
    <cacheField name="Education Group" numFmtId="0">
      <sharedItems count="4">
        <s v="Some college"/>
        <s v="Post-graduate"/>
        <s v="High school or less"/>
        <s v="College-graduate"/>
      </sharedItems>
    </cacheField>
    <cacheField name="Income" numFmtId="0">
      <sharedItems count="6">
        <s v="$50,000-$74,999"/>
        <s v="$0-$24,999"/>
        <s v="$75,000-$99,999"/>
        <s v="$25,000-$49,999"/>
        <s v="$100,000-$149,999"/>
        <s v="$150,000 and up"/>
      </sharedItems>
    </cacheField>
    <cacheField name="Employment" numFmtId="0">
      <sharedItems/>
    </cacheField>
    <cacheField name="Job Role" numFmtId="0">
      <sharedItems count="10">
        <s v="Technical / skilled trade (IT, electrician, plumber)"/>
        <s v="Other (please specify)"/>
        <s v="Not employed"/>
        <s v="Owner / executive / management"/>
        <s v="Arts / performer"/>
        <s v="Logistics / transportation"/>
        <s v="Contract / freelance"/>
        <s v="Sales / service"/>
        <s v="Administrative professional"/>
        <s v="Licensed professional (MD, CPA, teacher)"/>
      </sharedItems>
    </cacheField>
    <cacheField name="Region" numFmtId="0">
      <sharedItems containsBlank="1"/>
    </cacheField>
    <cacheField name="Wealth Planning2" numFmtId="0">
      <sharedItems containsSemiMixedTypes="0" containsString="0" containsNumber="1" containsInteger="1" minValue="0" maxValue="5"/>
    </cacheField>
    <cacheField name="Wealth Action" numFmtId="0">
      <sharedItems containsSemiMixedTypes="0" containsString="0" containsNumber="1" containsInteger="1" minValue="0" maxValue="5"/>
    </cacheField>
    <cacheField name="Health Planning" numFmtId="0">
      <sharedItems containsSemiMixedTypes="0" containsString="0" containsNumber="1" containsInteger="1" minValue="0" maxValue="5"/>
    </cacheField>
    <cacheField name="Health Action" numFmtId="0">
      <sharedItems containsSemiMixedTypes="0" containsString="0" containsNumber="1" containsInteger="1" minValue="0" maxValue="5"/>
    </cacheField>
    <cacheField name="Civic Planning" numFmtId="0">
      <sharedItems containsSemiMixedTypes="0" containsString="0" containsNumber="1" containsInteger="1" minValue="0" maxValue="5"/>
    </cacheField>
    <cacheField name="Civic Action" numFmtId="0">
      <sharedItems containsSemiMixedTypes="0" containsString="0" containsNumber="1" containsInteger="1" minValue="0" maxValue="5"/>
    </cacheField>
    <cacheField name="Work Planning" numFmtId="0">
      <sharedItems containsSemiMixedTypes="0" containsString="0" containsNumber="1" containsInteger="1" minValue="0" maxValue="5" count="5">
        <n v="0"/>
        <n v="1"/>
        <n v="2"/>
        <n v="5"/>
        <n v="4"/>
      </sharedItems>
    </cacheField>
    <cacheField name="Work Action" numFmtId="0">
      <sharedItems containsSemiMixedTypes="0" containsString="0" containsNumber="1" containsInteger="1" minValue="0" maxValue="5"/>
    </cacheField>
    <cacheField name="Total Score" numFmtId="0">
      <sharedItems containsSemiMixedTypes="0" containsString="0" containsNumber="1" containsInteger="1" minValue="0" maxValue="40"/>
    </cacheField>
    <cacheField name="Rank Descending" numFmtId="1">
      <sharedItems containsSemiMixedTypes="0" containsString="0" containsNumber="1" minValue="1" maxValue="1401"/>
    </cacheField>
    <cacheField name="Rank Ascending" numFmtId="1">
      <sharedItems containsSemiMixedTypes="0" containsString="0" containsNumber="1" minValue="2.5" maxValue="1386"/>
    </cacheField>
    <cacheField name="Percentile" numFmtId="9">
      <sharedItems containsSemiMixedTypes="0" containsString="0" containsNumber="1" minValue="1.7806267806267807E-3" maxValue="0.98717948717948723"/>
    </cacheField>
    <cacheField name="Wealth" numFmtId="0">
      <sharedItems containsSemiMixedTypes="0" containsString="0" containsNumber="1" containsInteger="1" minValue="0" maxValue="10"/>
    </cacheField>
    <cacheField name="Health" numFmtId="0">
      <sharedItems containsSemiMixedTypes="0" containsString="0" containsNumber="1" containsInteger="1" minValue="0" maxValue="10"/>
    </cacheField>
    <cacheField name="Civic" numFmtId="0">
      <sharedItems containsSemiMixedTypes="0" containsString="0" containsNumber="1" containsInteger="1" minValue="0" maxValue="10"/>
    </cacheField>
    <cacheField name="Work" numFmtId="0">
      <sharedItems containsSemiMixedTypes="0" containsString="0" containsNumber="1" containsInteger="1" minValue="0" maxValue="10"/>
    </cacheField>
    <cacheField name="Planning" numFmtId="0">
      <sharedItems containsSemiMixedTypes="0" containsString="0" containsNumber="1" containsInteger="1" minValue="0" maxValue="20"/>
    </cacheField>
    <cacheField name="Action" numFmtId="0">
      <sharedItems containsSemiMixedTypes="0" containsString="0" containsNumber="1" containsInteger="1" minValue="0" maxValue="20"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04">
  <r>
    <n v="6498724205"/>
    <s v="Almost never"/>
    <s v="Almost never"/>
    <s v="Almost never"/>
    <s v="Almost never"/>
    <s v="Almost never"/>
    <s v="Almost never"/>
    <x v="0"/>
    <s v="Almost never"/>
    <s v="Male"/>
    <s v="25 to 34"/>
    <s v="White"/>
    <s v="Some college"/>
    <x v="0"/>
    <x v="0"/>
    <s v="Student"/>
    <x v="0"/>
    <s v="Pacific"/>
    <n v="0"/>
    <n v="0"/>
    <n v="0"/>
    <n v="0"/>
    <n v="0"/>
    <n v="0"/>
    <x v="0"/>
    <n v="0"/>
    <n v="0"/>
    <n v="1401"/>
    <n v="2.5"/>
    <n v="1.7806267806267807E-3"/>
    <n v="0"/>
    <n v="0"/>
    <n v="0"/>
    <n v="0"/>
    <n v="0"/>
    <n v="0"/>
    <s v="Data Disadvantaged"/>
  </r>
  <r>
    <n v="6498522167"/>
    <s v="Almost never"/>
    <s v="Almost never"/>
    <s v="Almost never"/>
    <s v="Almost never"/>
    <s v="Almost never"/>
    <s v="Almost never"/>
    <x v="0"/>
    <s v="Almost never"/>
    <s v="Male"/>
    <s v="45 to 54"/>
    <s v="White"/>
    <s v="Some college"/>
    <x v="0"/>
    <x v="1"/>
    <s v="Employed, working full-time"/>
    <x v="1"/>
    <s v="West South Central"/>
    <n v="0"/>
    <n v="0"/>
    <n v="0"/>
    <n v="0"/>
    <n v="0"/>
    <n v="0"/>
    <x v="0"/>
    <n v="0"/>
    <n v="0"/>
    <n v="1401"/>
    <n v="2.5"/>
    <n v="1.7806267806267807E-3"/>
    <n v="0"/>
    <n v="0"/>
    <n v="0"/>
    <n v="0"/>
    <n v="0"/>
    <n v="0"/>
    <s v="Data Disadvantaged"/>
  </r>
  <r>
    <n v="6498236504"/>
    <s v="Almost never"/>
    <s v="Almost never"/>
    <s v="Almost never"/>
    <s v="Almost never"/>
    <s v="Almost never"/>
    <s v="Almost never"/>
    <x v="0"/>
    <s v="Almost never"/>
    <s v="Male"/>
    <s v="25 to 34"/>
    <s v="Asian"/>
    <s v="Graduate degree"/>
    <x v="1"/>
    <x v="1"/>
    <s v="Disabled, not able to work"/>
    <x v="2"/>
    <s v="Middle Atlantic"/>
    <n v="0"/>
    <n v="0"/>
    <n v="0"/>
    <n v="0"/>
    <n v="0"/>
    <n v="0"/>
    <x v="0"/>
    <n v="0"/>
    <n v="0"/>
    <n v="1401"/>
    <n v="2.5"/>
    <n v="1.7806267806267807E-3"/>
    <n v="0"/>
    <n v="0"/>
    <n v="0"/>
    <n v="0"/>
    <n v="0"/>
    <n v="0"/>
    <s v="Data Disadvantaged"/>
  </r>
  <r>
    <n v="6497807224"/>
    <s v="Almost never"/>
    <s v="Almost never"/>
    <s v="Almost never"/>
    <s v="Almost never"/>
    <s v="Almost never"/>
    <s v="Almost never"/>
    <x v="0"/>
    <s v="Almost never"/>
    <s v="Female"/>
    <s v="18 to 24"/>
    <s v="Black or African-American"/>
    <s v="Elementary"/>
    <x v="2"/>
    <x v="2"/>
    <s v="Student"/>
    <x v="3"/>
    <s v="New England"/>
    <n v="0"/>
    <n v="0"/>
    <n v="0"/>
    <n v="0"/>
    <n v="0"/>
    <n v="0"/>
    <x v="0"/>
    <n v="0"/>
    <n v="0"/>
    <n v="1401"/>
    <n v="2.5"/>
    <n v="1.7806267806267807E-3"/>
    <n v="0"/>
    <n v="0"/>
    <n v="0"/>
    <n v="0"/>
    <n v="0"/>
    <n v="0"/>
    <s v="Data Disadvantaged"/>
  </r>
  <r>
    <n v="6498560626"/>
    <s v="Almost never"/>
    <s v="Almost never"/>
    <s v="Almost never"/>
    <s v="Almost never"/>
    <s v="Almost never"/>
    <s v="Almost never"/>
    <x v="0"/>
    <s v="Rarely"/>
    <s v="Male"/>
    <s v="45 to 54"/>
    <s v="White"/>
    <s v="Graduated from college"/>
    <x v="3"/>
    <x v="3"/>
    <s v="Employed, working full-time"/>
    <x v="4"/>
    <s v="Pacific"/>
    <n v="0"/>
    <n v="0"/>
    <n v="0"/>
    <n v="0"/>
    <n v="0"/>
    <n v="0"/>
    <x v="0"/>
    <n v="1"/>
    <n v="1"/>
    <n v="1400"/>
    <n v="5"/>
    <n v="3.5612535612535613E-3"/>
    <n v="0"/>
    <n v="0"/>
    <n v="0"/>
    <n v="1"/>
    <n v="0"/>
    <n v="1"/>
    <s v="Data Disadvantaged"/>
  </r>
  <r>
    <n v="6498605191"/>
    <s v="Almost never"/>
    <s v="Almost never"/>
    <s v="Almost never"/>
    <s v="Almost never"/>
    <s v="Sometimes"/>
    <s v="Almost never"/>
    <x v="0"/>
    <s v="Almost never"/>
    <s v="Male"/>
    <s v="35 to 44"/>
    <s v="White"/>
    <s v="Graduate degree"/>
    <x v="1"/>
    <x v="3"/>
    <s v="Retired"/>
    <x v="2"/>
    <s v="West North Central"/>
    <n v="0"/>
    <n v="0"/>
    <n v="0"/>
    <n v="0"/>
    <n v="2"/>
    <n v="0"/>
    <x v="0"/>
    <n v="0"/>
    <n v="2"/>
    <n v="1398"/>
    <n v="6.5"/>
    <n v="4.6296296296296294E-3"/>
    <n v="0"/>
    <n v="0"/>
    <n v="2"/>
    <n v="0"/>
    <n v="2"/>
    <n v="0"/>
    <s v="Data Disadvantaged"/>
  </r>
  <r>
    <n v="6498093860"/>
    <s v="Almost never"/>
    <s v="Almost never"/>
    <s v="Almost never"/>
    <s v="Sometimes"/>
    <s v="Almost never"/>
    <s v="Almost never"/>
    <x v="0"/>
    <s v="Almost never"/>
    <s v="Male"/>
    <s v="45 to 54"/>
    <s v="Black or African-American"/>
    <s v="Some college"/>
    <x v="0"/>
    <x v="1"/>
    <s v="Disabled, not able to work"/>
    <x v="2"/>
    <s v="South Atlantic"/>
    <n v="0"/>
    <n v="0"/>
    <n v="0"/>
    <n v="2"/>
    <n v="0"/>
    <n v="0"/>
    <x v="0"/>
    <n v="0"/>
    <n v="2"/>
    <n v="1398"/>
    <n v="6.5"/>
    <n v="4.6296296296296294E-3"/>
    <n v="0"/>
    <n v="2"/>
    <n v="0"/>
    <n v="0"/>
    <n v="0"/>
    <n v="2"/>
    <s v="Data Disadvantaged"/>
  </r>
  <r>
    <n v="6500473106"/>
    <s v="Almost never"/>
    <s v="Almost never"/>
    <s v="Almost never"/>
    <s v="Sometimes"/>
    <s v="Almost never"/>
    <s v="Almost never"/>
    <x v="1"/>
    <s v="Almost never"/>
    <s v="Male"/>
    <s v="25 to 34"/>
    <s v="Some other race (please specify)"/>
    <s v="Graduated from high school"/>
    <x v="2"/>
    <x v="3"/>
    <s v="Employed, working part-time"/>
    <x v="1"/>
    <s v="Pacific"/>
    <n v="0"/>
    <n v="0"/>
    <n v="0"/>
    <n v="2"/>
    <n v="0"/>
    <n v="0"/>
    <x v="1"/>
    <n v="0"/>
    <n v="3"/>
    <n v="1396"/>
    <n v="8.5"/>
    <n v="6.0541310541310537E-3"/>
    <n v="0"/>
    <n v="2"/>
    <n v="0"/>
    <n v="1"/>
    <n v="1"/>
    <n v="2"/>
    <s v="Data Disadvantaged"/>
  </r>
  <r>
    <n v="6498289744"/>
    <s v="Almost never"/>
    <s v="Rarely"/>
    <s v="Almost never"/>
    <s v="Sometimes"/>
    <s v="Almost never"/>
    <s v="Almost never"/>
    <x v="0"/>
    <s v="Almost never"/>
    <s v="Male"/>
    <s v="18 to 24"/>
    <s v="Multiple races"/>
    <s v="Graduated from high school"/>
    <x v="2"/>
    <x v="1"/>
    <s v="Not employed, NOT looking for work"/>
    <x v="2"/>
    <s v="East North Central"/>
    <n v="0"/>
    <n v="1"/>
    <n v="0"/>
    <n v="2"/>
    <n v="0"/>
    <n v="0"/>
    <x v="0"/>
    <n v="0"/>
    <n v="3"/>
    <n v="1396"/>
    <n v="8.5"/>
    <n v="6.0541310541310537E-3"/>
    <n v="1"/>
    <n v="2"/>
    <n v="0"/>
    <n v="0"/>
    <n v="0"/>
    <n v="3"/>
    <s v="Data Disadvantaged"/>
  </r>
  <r>
    <n v="6498009914"/>
    <s v="Almost never"/>
    <s v="Usually"/>
    <s v="Almost never"/>
    <s v="Almost never"/>
    <s v="Almost never"/>
    <s v="Almost never"/>
    <x v="0"/>
    <s v="Almost never"/>
    <s v="Male"/>
    <s v="55 to 64"/>
    <s v="White"/>
    <s v="Graduated from high school"/>
    <x v="2"/>
    <x v="4"/>
    <s v="Employed, working full-time"/>
    <x v="0"/>
    <s v="Middle Atlantic"/>
    <n v="0"/>
    <n v="4"/>
    <n v="0"/>
    <n v="0"/>
    <n v="0"/>
    <n v="0"/>
    <x v="0"/>
    <n v="0"/>
    <n v="4"/>
    <n v="1395"/>
    <n v="10"/>
    <n v="7.1225071225071226E-3"/>
    <n v="4"/>
    <n v="0"/>
    <n v="0"/>
    <n v="0"/>
    <n v="0"/>
    <n v="4"/>
    <s v="Data Disadvantaged"/>
  </r>
  <r>
    <n v="6498485708"/>
    <s v="Almost always"/>
    <s v="Almost never"/>
    <s v="Almost never"/>
    <s v="Almost never"/>
    <s v="Almost never"/>
    <s v="Almost never"/>
    <x v="0"/>
    <s v="Almost never"/>
    <s v="Male"/>
    <s v="35 to 44"/>
    <s v="White"/>
    <s v="Elementary"/>
    <x v="2"/>
    <x v="3"/>
    <s v="Disabled, not able to work"/>
    <x v="5"/>
    <s v="East North Central"/>
    <n v="5"/>
    <n v="0"/>
    <n v="0"/>
    <n v="0"/>
    <n v="0"/>
    <n v="0"/>
    <x v="0"/>
    <n v="0"/>
    <n v="5"/>
    <n v="1393"/>
    <n v="11.5"/>
    <n v="8.1908831908831907E-3"/>
    <n v="5"/>
    <n v="0"/>
    <n v="0"/>
    <n v="0"/>
    <n v="5"/>
    <n v="0"/>
    <s v="Data Disadvantaged"/>
  </r>
  <r>
    <n v="6498227816"/>
    <s v="Almost never"/>
    <s v="Sometimes"/>
    <s v="Rarely"/>
    <s v="Almost never"/>
    <s v="Almost never"/>
    <s v="Almost never"/>
    <x v="2"/>
    <s v="Almost never"/>
    <s v="Male"/>
    <s v="45 to 54"/>
    <s v="White"/>
    <s v="Graduated from college"/>
    <x v="3"/>
    <x v="1"/>
    <s v="Disabled, not able to work"/>
    <x v="2"/>
    <s v="South Atlantic"/>
    <n v="0"/>
    <n v="2"/>
    <n v="1"/>
    <n v="0"/>
    <n v="0"/>
    <n v="0"/>
    <x v="2"/>
    <n v="0"/>
    <n v="5"/>
    <n v="1393"/>
    <n v="11.5"/>
    <n v="8.1908831908831907E-3"/>
    <n v="2"/>
    <n v="1"/>
    <n v="0"/>
    <n v="2"/>
    <n v="3"/>
    <n v="2"/>
    <s v="Data Disadvantaged"/>
  </r>
  <r>
    <n v="6498417606"/>
    <s v="Almost never"/>
    <s v="Almost never"/>
    <s v="Almost never"/>
    <s v="Usually"/>
    <s v="Almost never"/>
    <s v="Almost never"/>
    <x v="2"/>
    <s v="Almost never"/>
    <s v="Male"/>
    <s v="45 to 54"/>
    <s v="White"/>
    <s v="Graduated from high school"/>
    <x v="2"/>
    <x v="3"/>
    <s v="Employed, working part-time"/>
    <x v="6"/>
    <s v="East North Central"/>
    <n v="0"/>
    <n v="0"/>
    <n v="0"/>
    <n v="4"/>
    <n v="0"/>
    <n v="0"/>
    <x v="2"/>
    <n v="0"/>
    <n v="6"/>
    <n v="1392"/>
    <n v="13"/>
    <n v="9.2592592592592587E-3"/>
    <n v="0"/>
    <n v="4"/>
    <n v="0"/>
    <n v="2"/>
    <n v="2"/>
    <n v="4"/>
    <s v="Data Disadvantaged"/>
  </r>
  <r>
    <n v="6498407770"/>
    <s v="Almost never"/>
    <s v="Sometimes"/>
    <s v="Almost never"/>
    <s v="Rarely"/>
    <s v="Rarely"/>
    <s v="Rarely"/>
    <x v="2"/>
    <s v="Almost never"/>
    <s v="Female"/>
    <s v="45 to 54"/>
    <s v="White"/>
    <s v="Graduated from high school"/>
    <x v="2"/>
    <x v="0"/>
    <s v="Not employed, NOT looking for work"/>
    <x v="1"/>
    <s v="East North Central"/>
    <n v="0"/>
    <n v="2"/>
    <n v="0"/>
    <n v="1"/>
    <n v="1"/>
    <n v="1"/>
    <x v="2"/>
    <n v="0"/>
    <n v="7"/>
    <n v="1389"/>
    <n v="15"/>
    <n v="1.0683760683760684E-2"/>
    <n v="2"/>
    <n v="1"/>
    <n v="2"/>
    <n v="2"/>
    <n v="3"/>
    <n v="4"/>
    <s v="Data Disadvantaged"/>
  </r>
  <r>
    <n v="6497977358"/>
    <s v="Sometimes"/>
    <s v="Sometimes"/>
    <s v="Sometimes"/>
    <s v="Rarely"/>
    <s v="Almost never"/>
    <s v="Almost never"/>
    <x v="0"/>
    <s v="Almost never"/>
    <s v="Female"/>
    <s v="35 to 44"/>
    <s v="White"/>
    <s v="Graduated from high school"/>
    <x v="2"/>
    <x v="1"/>
    <s v="Disabled, not able to work"/>
    <x v="2"/>
    <s v="East North Central"/>
    <n v="2"/>
    <n v="2"/>
    <n v="2"/>
    <n v="1"/>
    <n v="0"/>
    <n v="0"/>
    <x v="0"/>
    <n v="0"/>
    <n v="7"/>
    <n v="1389"/>
    <n v="15"/>
    <n v="1.0683760683760684E-2"/>
    <n v="4"/>
    <n v="3"/>
    <n v="0"/>
    <n v="0"/>
    <n v="4"/>
    <n v="3"/>
    <s v="Data Disadvantaged"/>
  </r>
  <r>
    <n v="6497853020"/>
    <s v="Almost never"/>
    <s v="Usually"/>
    <s v="Almost never"/>
    <s v="Almost never"/>
    <s v="Almost never"/>
    <s v="Rarely"/>
    <x v="2"/>
    <s v="Almost never"/>
    <s v="Female"/>
    <s v="25 to 34"/>
    <s v="Some other race (please specify)"/>
    <s v="Some college"/>
    <x v="0"/>
    <x v="1"/>
    <s v="Not employed, NOT looking for work"/>
    <x v="2"/>
    <s v="Pacific"/>
    <n v="0"/>
    <n v="4"/>
    <n v="0"/>
    <n v="0"/>
    <n v="0"/>
    <n v="1"/>
    <x v="2"/>
    <n v="0"/>
    <n v="7"/>
    <n v="1389"/>
    <n v="15"/>
    <n v="1.0683760683760684E-2"/>
    <n v="4"/>
    <n v="0"/>
    <n v="1"/>
    <n v="2"/>
    <n v="2"/>
    <n v="5"/>
    <s v="Data Disadvantaged"/>
  </r>
  <r>
    <n v="6497901897"/>
    <s v="Rarely"/>
    <s v="Rarely"/>
    <s v="Sometimes"/>
    <s v="Sometimes"/>
    <s v="Almost never"/>
    <s v="Rarely"/>
    <x v="1"/>
    <s v="Almost never"/>
    <s v="Female"/>
    <s v="35 to 44"/>
    <s v="White"/>
    <s v="Graduated from high school"/>
    <x v="2"/>
    <x v="1"/>
    <s v="Disabled, not able to work"/>
    <x v="2"/>
    <s v="East North Central"/>
    <n v="1"/>
    <n v="1"/>
    <n v="2"/>
    <n v="2"/>
    <n v="0"/>
    <n v="1"/>
    <x v="1"/>
    <n v="0"/>
    <n v="8"/>
    <n v="1388"/>
    <n v="17"/>
    <n v="1.2108262108262107E-2"/>
    <n v="2"/>
    <n v="4"/>
    <n v="1"/>
    <n v="1"/>
    <n v="4"/>
    <n v="4"/>
    <s v="Data Disadvantaged"/>
  </r>
  <r>
    <n v="6498499725"/>
    <s v="Rarely"/>
    <s v="Sometimes"/>
    <s v="Almost never"/>
    <s v="Almost never"/>
    <s v="Usually"/>
    <s v="Sometimes"/>
    <x v="0"/>
    <s v="Almost never"/>
    <s v="Female"/>
    <s v="45 to 54"/>
    <s v="White"/>
    <s v="Graduated from college"/>
    <x v="3"/>
    <x v="2"/>
    <s v="Employed, working full-time"/>
    <x v="0"/>
    <s v="South Atlantic"/>
    <n v="1"/>
    <n v="2"/>
    <n v="0"/>
    <n v="0"/>
    <n v="4"/>
    <n v="2"/>
    <x v="0"/>
    <n v="0"/>
    <n v="9"/>
    <n v="1385"/>
    <n v="19"/>
    <n v="1.3532763532763533E-2"/>
    <n v="3"/>
    <n v="0"/>
    <n v="6"/>
    <n v="0"/>
    <n v="5"/>
    <n v="4"/>
    <s v="Data Disadvantaged"/>
  </r>
  <r>
    <n v="6498035780"/>
    <s v="Almost never"/>
    <s v="Usually"/>
    <s v="Almost never"/>
    <s v="Almost always"/>
    <s v="Almost never"/>
    <s v="Almost never"/>
    <x v="0"/>
    <s v="Almost never"/>
    <s v="Female"/>
    <s v="35 to 44"/>
    <s v="White"/>
    <s v="Some high school"/>
    <x v="2"/>
    <x v="1"/>
    <s v="Employed, working part-time"/>
    <x v="7"/>
    <s v="East South Central"/>
    <n v="0"/>
    <n v="4"/>
    <n v="0"/>
    <n v="5"/>
    <n v="0"/>
    <n v="0"/>
    <x v="0"/>
    <n v="0"/>
    <n v="9"/>
    <n v="1385"/>
    <n v="19"/>
    <n v="1.3532763532763533E-2"/>
    <n v="4"/>
    <n v="5"/>
    <n v="0"/>
    <n v="0"/>
    <n v="0"/>
    <n v="9"/>
    <s v="Data Disadvantaged"/>
  </r>
  <r>
    <n v="6498008848"/>
    <s v="Rarely"/>
    <s v="Sometimes"/>
    <s v="Almost never"/>
    <s v="Almost never"/>
    <s v="Usually"/>
    <s v="Almost never"/>
    <x v="0"/>
    <s v="Sometimes"/>
    <s v="Female"/>
    <s v="45 to 54"/>
    <s v="White"/>
    <s v="Graduated from college"/>
    <x v="3"/>
    <x v="3"/>
    <s v="Employed, working full-time"/>
    <x v="8"/>
    <s v="Middle Atlantic"/>
    <n v="1"/>
    <n v="2"/>
    <n v="0"/>
    <n v="0"/>
    <n v="4"/>
    <n v="0"/>
    <x v="0"/>
    <n v="2"/>
    <n v="9"/>
    <n v="1385"/>
    <n v="19"/>
    <n v="1.3532763532763533E-2"/>
    <n v="3"/>
    <n v="0"/>
    <n v="4"/>
    <n v="2"/>
    <n v="5"/>
    <n v="4"/>
    <s v="Data Disadvantaged"/>
  </r>
  <r>
    <n v="6501172641"/>
    <s v="Almost never"/>
    <s v="Almost always"/>
    <s v="Almost never"/>
    <s v="Almost never"/>
    <s v="Almost never"/>
    <s v="Almost never"/>
    <x v="3"/>
    <s v="Almost never"/>
    <s v="Male"/>
    <s v="35 to 44"/>
    <s v="American Indian or Alaskan Native"/>
    <s v="Graduated from college"/>
    <x v="3"/>
    <x v="3"/>
    <s v="Student"/>
    <x v="8"/>
    <s v="Pacific"/>
    <n v="0"/>
    <n v="5"/>
    <n v="0"/>
    <n v="0"/>
    <n v="0"/>
    <n v="0"/>
    <x v="3"/>
    <n v="0"/>
    <n v="10"/>
    <n v="1378"/>
    <n v="24"/>
    <n v="1.7094017094017096E-2"/>
    <n v="5"/>
    <n v="0"/>
    <n v="0"/>
    <n v="5"/>
    <n v="5"/>
    <n v="5"/>
    <s v="Data Disadvantaged"/>
  </r>
  <r>
    <n v="6498845087"/>
    <s v="Almost never"/>
    <s v="Almost always"/>
    <s v="Almost never"/>
    <s v="Sometimes"/>
    <s v="Almost never"/>
    <s v="Rarely"/>
    <x v="2"/>
    <s v="Almost never"/>
    <s v="Male"/>
    <s v="45 to 54"/>
    <s v="White"/>
    <s v="Graduated from high school"/>
    <x v="2"/>
    <x v="3"/>
    <s v="Employed, working full-time"/>
    <x v="6"/>
    <s v="Mountain"/>
    <n v="0"/>
    <n v="5"/>
    <n v="0"/>
    <n v="2"/>
    <n v="0"/>
    <n v="1"/>
    <x v="2"/>
    <n v="0"/>
    <n v="10"/>
    <n v="1378"/>
    <n v="24"/>
    <n v="1.7094017094017096E-2"/>
    <n v="5"/>
    <n v="2"/>
    <n v="1"/>
    <n v="2"/>
    <n v="2"/>
    <n v="8"/>
    <s v="Data Disadvantaged"/>
  </r>
  <r>
    <n v="6498376904"/>
    <s v="Almost never"/>
    <s v="Usually"/>
    <s v="Almost never"/>
    <s v="Almost never"/>
    <s v="Sometimes"/>
    <s v="Almost never"/>
    <x v="4"/>
    <s v="Almost never"/>
    <s v="Female"/>
    <s v="35 to 44"/>
    <s v="Black or African-American"/>
    <s v="Some college"/>
    <x v="0"/>
    <x v="1"/>
    <s v="Disabled, not able to work"/>
    <x v="2"/>
    <s v="East North Central"/>
    <n v="0"/>
    <n v="4"/>
    <n v="0"/>
    <n v="0"/>
    <n v="2"/>
    <n v="0"/>
    <x v="4"/>
    <n v="0"/>
    <n v="10"/>
    <n v="1378"/>
    <n v="24"/>
    <n v="1.7094017094017096E-2"/>
    <n v="4"/>
    <n v="0"/>
    <n v="2"/>
    <n v="4"/>
    <n v="6"/>
    <n v="4"/>
    <s v="Data Disadvantaged"/>
  </r>
  <r>
    <n v="6498269509"/>
    <s v="Usually"/>
    <s v="Almost never"/>
    <s v="Sometimes"/>
    <s v="Almost never"/>
    <s v="Usually"/>
    <s v="Almost never"/>
    <x v="0"/>
    <s v="Almost never"/>
    <s v="Male"/>
    <s v="55 to 64"/>
    <s v="White"/>
    <s v="Some college"/>
    <x v="0"/>
    <x v="4"/>
    <s v="Employed, working full-time"/>
    <x v="1"/>
    <s v="East North Central"/>
    <n v="4"/>
    <n v="0"/>
    <n v="2"/>
    <n v="0"/>
    <n v="4"/>
    <n v="0"/>
    <x v="0"/>
    <n v="0"/>
    <n v="10"/>
    <n v="1378"/>
    <n v="24"/>
    <n v="1.7094017094017096E-2"/>
    <n v="4"/>
    <n v="2"/>
    <n v="4"/>
    <n v="0"/>
    <n v="10"/>
    <n v="0"/>
    <s v="Data Disadvantaged"/>
  </r>
  <r>
    <n v="6497976024"/>
    <s v="Rarely"/>
    <s v="Usually"/>
    <s v="Usually"/>
    <s v="Almost never"/>
    <s v="Almost never"/>
    <s v="Rarely"/>
    <x v="0"/>
    <s v="Almost never"/>
    <s v="Female"/>
    <s v="45 to 54"/>
    <s v="White"/>
    <s v="Some college"/>
    <x v="0"/>
    <x v="4"/>
    <s v="Not employed, NOT looking for work"/>
    <x v="2"/>
    <s v="Pacific"/>
    <n v="1"/>
    <n v="4"/>
    <n v="4"/>
    <n v="0"/>
    <n v="0"/>
    <n v="1"/>
    <x v="0"/>
    <n v="0"/>
    <n v="10"/>
    <n v="1378"/>
    <n v="24"/>
    <n v="1.7094017094017096E-2"/>
    <n v="5"/>
    <n v="4"/>
    <n v="1"/>
    <n v="0"/>
    <n v="5"/>
    <n v="5"/>
    <s v="Data Disadvantaged"/>
  </r>
  <r>
    <n v="6497906401"/>
    <s v="Usually"/>
    <s v="Sometimes"/>
    <s v="Almost never"/>
    <s v="Almost never"/>
    <s v="Almost never"/>
    <s v="Sometimes"/>
    <x v="2"/>
    <s v="Almost never"/>
    <s v="Female"/>
    <s v="35 to 44"/>
    <s v="White"/>
    <s v="Graduated from high school"/>
    <x v="2"/>
    <x v="3"/>
    <s v="Employed, working full-time"/>
    <x v="1"/>
    <s v="East North Central"/>
    <n v="4"/>
    <n v="2"/>
    <n v="0"/>
    <n v="0"/>
    <n v="0"/>
    <n v="2"/>
    <x v="2"/>
    <n v="0"/>
    <n v="10"/>
    <n v="1378"/>
    <n v="24"/>
    <n v="1.7094017094017096E-2"/>
    <n v="6"/>
    <n v="0"/>
    <n v="2"/>
    <n v="2"/>
    <n v="6"/>
    <n v="4"/>
    <s v="Data Disadvantaged"/>
  </r>
  <r>
    <n v="6497858755"/>
    <s v="Almost never"/>
    <s v="Sometimes"/>
    <s v="Almost never"/>
    <s v="Almost never"/>
    <s v="Sometimes"/>
    <s v="Sometimes"/>
    <x v="2"/>
    <s v="Sometimes"/>
    <s v="Female"/>
    <s v="25 to 34"/>
    <s v="White"/>
    <s v="Some high school"/>
    <x v="2"/>
    <x v="3"/>
    <s v="Employed, working full-time"/>
    <x v="1"/>
    <s v="South Atlantic"/>
    <n v="0"/>
    <n v="2"/>
    <n v="0"/>
    <n v="0"/>
    <n v="2"/>
    <n v="2"/>
    <x v="2"/>
    <n v="2"/>
    <n v="10"/>
    <n v="1378"/>
    <n v="24"/>
    <n v="1.7094017094017096E-2"/>
    <n v="2"/>
    <n v="0"/>
    <n v="4"/>
    <n v="4"/>
    <n v="4"/>
    <n v="6"/>
    <s v="Data Disadvantaged"/>
  </r>
  <r>
    <n v="6500493277"/>
    <s v="Sometimes"/>
    <s v="Rarely"/>
    <s v="Almost never"/>
    <s v="Sometimes"/>
    <s v="Almost never"/>
    <s v="Sometimes"/>
    <x v="4"/>
    <s v="Almost never"/>
    <s v="Male"/>
    <s v="25 to 34"/>
    <s v="White"/>
    <s v="Graduated from high school"/>
    <x v="2"/>
    <x v="1"/>
    <s v="Not employed, NOT looking for work"/>
    <x v="2"/>
    <s v="East South Central"/>
    <n v="2"/>
    <n v="1"/>
    <n v="0"/>
    <n v="2"/>
    <n v="0"/>
    <n v="2"/>
    <x v="4"/>
    <n v="0"/>
    <n v="11"/>
    <n v="1372"/>
    <n v="30.5"/>
    <n v="2.1723646723646725E-2"/>
    <n v="3"/>
    <n v="2"/>
    <n v="2"/>
    <n v="4"/>
    <n v="6"/>
    <n v="5"/>
    <s v="Data Disadvantaged"/>
  </r>
  <r>
    <n v="6500463216"/>
    <s v="Rarely"/>
    <s v="Rarely"/>
    <s v="Rarely"/>
    <s v="Sometimes"/>
    <s v="Sometimes"/>
    <s v="Sometimes"/>
    <x v="1"/>
    <s v="Rarely"/>
    <s v="Male"/>
    <s v="25 to 34"/>
    <s v="White"/>
    <s v="Graduated from college"/>
    <x v="3"/>
    <x v="2"/>
    <s v="Employed, working full-time"/>
    <x v="3"/>
    <s v="Mountain"/>
    <n v="1"/>
    <n v="1"/>
    <n v="1"/>
    <n v="2"/>
    <n v="2"/>
    <n v="2"/>
    <x v="1"/>
    <n v="1"/>
    <n v="11"/>
    <n v="1372"/>
    <n v="30.5"/>
    <n v="2.1723646723646725E-2"/>
    <n v="2"/>
    <n v="3"/>
    <n v="4"/>
    <n v="2"/>
    <n v="5"/>
    <n v="6"/>
    <s v="Data Disadvantaged"/>
  </r>
  <r>
    <n v="6498852358"/>
    <s v="Almost never"/>
    <s v="Almost always"/>
    <s v="Rarely"/>
    <s v="Almost never"/>
    <s v="Almost always"/>
    <s v="Almost never"/>
    <x v="0"/>
    <s v="Almost never"/>
    <s v="Male"/>
    <s v="45 to 54"/>
    <s v="Some other race (please specify)"/>
    <s v="Some high school"/>
    <x v="2"/>
    <x v="0"/>
    <s v="Employed, working full-time"/>
    <x v="1"/>
    <s v="New England"/>
    <n v="0"/>
    <n v="5"/>
    <n v="1"/>
    <n v="0"/>
    <n v="5"/>
    <n v="0"/>
    <x v="0"/>
    <n v="0"/>
    <n v="11"/>
    <n v="1372"/>
    <n v="30.5"/>
    <n v="2.1723646723646725E-2"/>
    <n v="5"/>
    <n v="1"/>
    <n v="5"/>
    <n v="0"/>
    <n v="6"/>
    <n v="5"/>
    <s v="Data Disadvantaged"/>
  </r>
  <r>
    <n v="6498557906"/>
    <s v="Usually"/>
    <s v="Almost never"/>
    <s v="Almost never"/>
    <s v="Almost always"/>
    <s v="Sometimes"/>
    <s v="Almost never"/>
    <x v="0"/>
    <s v="Almost never"/>
    <s v="Female"/>
    <s v="55 to 64"/>
    <s v="White"/>
    <s v="Graduated from high school"/>
    <x v="2"/>
    <x v="3"/>
    <s v="Employed, working full-time"/>
    <x v="1"/>
    <s v="Mountain"/>
    <n v="4"/>
    <n v="0"/>
    <n v="0"/>
    <n v="5"/>
    <n v="2"/>
    <n v="0"/>
    <x v="0"/>
    <n v="0"/>
    <n v="11"/>
    <n v="1372"/>
    <n v="30.5"/>
    <n v="2.1723646723646725E-2"/>
    <n v="4"/>
    <n v="5"/>
    <n v="2"/>
    <n v="0"/>
    <n v="6"/>
    <n v="5"/>
    <s v="Data Disadvantaged"/>
  </r>
  <r>
    <n v="6498280913"/>
    <s v="Rarely"/>
    <s v="Usually"/>
    <s v="Almost never"/>
    <s v="Almost never"/>
    <s v="Rarely"/>
    <s v="Sometimes"/>
    <x v="2"/>
    <s v="Rarely"/>
    <s v="Female"/>
    <s v="25 to 34"/>
    <s v="Black or African-American"/>
    <s v="Some high school"/>
    <x v="2"/>
    <x v="1"/>
    <s v="Not employed, looking for work"/>
    <x v="2"/>
    <s v="West South Central"/>
    <n v="1"/>
    <n v="4"/>
    <n v="0"/>
    <n v="0"/>
    <n v="1"/>
    <n v="2"/>
    <x v="2"/>
    <n v="1"/>
    <n v="11"/>
    <n v="1372"/>
    <n v="30.5"/>
    <n v="2.1723646723646725E-2"/>
    <n v="5"/>
    <n v="0"/>
    <n v="3"/>
    <n v="3"/>
    <n v="4"/>
    <n v="7"/>
    <s v="Data Disadvantaged"/>
  </r>
  <r>
    <n v="6497842732"/>
    <s v="Sometimes"/>
    <s v="Sometimes"/>
    <s v="Rarely"/>
    <s v="Sometimes"/>
    <s v="Sometimes"/>
    <s v="Rarely"/>
    <x v="1"/>
    <s v="Almost never"/>
    <s v="Female"/>
    <s v="65 to 74"/>
    <s v="White"/>
    <s v="Some college"/>
    <x v="0"/>
    <x v="2"/>
    <s v="Retired"/>
    <x v="2"/>
    <s v="New England"/>
    <n v="2"/>
    <n v="2"/>
    <n v="1"/>
    <n v="2"/>
    <n v="2"/>
    <n v="1"/>
    <x v="1"/>
    <n v="0"/>
    <n v="11"/>
    <n v="1372"/>
    <n v="30.5"/>
    <n v="2.1723646723646725E-2"/>
    <n v="4"/>
    <n v="3"/>
    <n v="3"/>
    <n v="1"/>
    <n v="6"/>
    <n v="5"/>
    <s v="Data Disadvantaged"/>
  </r>
  <r>
    <n v="6500601765"/>
    <s v="Almost never"/>
    <s v="Rarely"/>
    <s v="Rarely"/>
    <s v="Usually"/>
    <s v="Usually"/>
    <s v="Sometimes"/>
    <x v="0"/>
    <s v="Almost never"/>
    <s v="Other"/>
    <s v="18 to 24"/>
    <s v="White"/>
    <s v="Graduated from high school"/>
    <x v="2"/>
    <x v="3"/>
    <s v="Employed, working part-time"/>
    <x v="1"/>
    <s v="West North Central"/>
    <n v="0"/>
    <n v="1"/>
    <n v="1"/>
    <n v="4"/>
    <n v="4"/>
    <n v="2"/>
    <x v="0"/>
    <n v="0"/>
    <n v="12"/>
    <n v="1363"/>
    <n v="38"/>
    <n v="2.7065527065527065E-2"/>
    <n v="1"/>
    <n v="5"/>
    <n v="6"/>
    <n v="0"/>
    <n v="5"/>
    <n v="7"/>
    <s v="Data Disadvantaged"/>
  </r>
  <r>
    <n v="6500234038"/>
    <s v="Rarely"/>
    <s v="Almost never"/>
    <s v="Almost never"/>
    <s v="Almost never"/>
    <s v="Usually"/>
    <s v="Sometimes"/>
    <x v="1"/>
    <s v="Usually"/>
    <s v="Male"/>
    <s v="25 to 34"/>
    <s v="White"/>
    <s v="Graduate degree"/>
    <x v="1"/>
    <x v="3"/>
    <s v="Employed, working full-time"/>
    <x v="7"/>
    <s v="West North Central"/>
    <n v="1"/>
    <n v="0"/>
    <n v="0"/>
    <n v="0"/>
    <n v="4"/>
    <n v="2"/>
    <x v="1"/>
    <n v="4"/>
    <n v="12"/>
    <n v="1363"/>
    <n v="38"/>
    <n v="2.7065527065527065E-2"/>
    <n v="1"/>
    <n v="0"/>
    <n v="6"/>
    <n v="5"/>
    <n v="6"/>
    <n v="6"/>
    <s v="Data Disadvantaged"/>
  </r>
  <r>
    <n v="6500092974"/>
    <s v="Rarely"/>
    <s v="Rarely"/>
    <s v="Almost never"/>
    <s v="Sometimes"/>
    <s v="Rarely"/>
    <s v="Usually"/>
    <x v="2"/>
    <s v="Rarely"/>
    <s v="Male"/>
    <s v="18 to 24"/>
    <s v="White"/>
    <s v="Some college"/>
    <x v="0"/>
    <x v="1"/>
    <s v="Employed, working full-time"/>
    <x v="3"/>
    <s v="West South Central"/>
    <n v="1"/>
    <n v="1"/>
    <n v="0"/>
    <n v="2"/>
    <n v="1"/>
    <n v="4"/>
    <x v="2"/>
    <n v="1"/>
    <n v="12"/>
    <n v="1363"/>
    <n v="38"/>
    <n v="2.7065527065527065E-2"/>
    <n v="2"/>
    <n v="2"/>
    <n v="5"/>
    <n v="3"/>
    <n v="4"/>
    <n v="8"/>
    <s v="Data Disadvantaged"/>
  </r>
  <r>
    <n v="6498572047"/>
    <s v="Sometimes"/>
    <s v="Almost never"/>
    <s v="Almost never"/>
    <s v="Almost always"/>
    <s v="Almost never"/>
    <s v="Almost never"/>
    <x v="3"/>
    <s v="Almost never"/>
    <s v="Male"/>
    <s v="25 to 34"/>
    <s v="Black or African-American"/>
    <s v="Graduated from high school"/>
    <x v="2"/>
    <x v="3"/>
    <s v="Employed, working full-time"/>
    <x v="7"/>
    <s v="South Atlantic"/>
    <n v="2"/>
    <n v="0"/>
    <n v="0"/>
    <n v="5"/>
    <n v="0"/>
    <n v="0"/>
    <x v="3"/>
    <n v="0"/>
    <n v="12"/>
    <n v="1363"/>
    <n v="38"/>
    <n v="2.7065527065527065E-2"/>
    <n v="2"/>
    <n v="5"/>
    <n v="0"/>
    <n v="5"/>
    <n v="7"/>
    <n v="5"/>
    <s v="Data Disadvantaged"/>
  </r>
  <r>
    <n v="6498286407"/>
    <s v="Usually"/>
    <s v="Almost always"/>
    <s v="Almost never"/>
    <s v="Sometimes"/>
    <s v="Rarely"/>
    <s v="Almost never"/>
    <x v="0"/>
    <s v="Almost never"/>
    <s v="Female"/>
    <s v="55 to 64"/>
    <s v="White"/>
    <s v="Graduated from high school"/>
    <x v="2"/>
    <x v="1"/>
    <s v="Retired"/>
    <x v="2"/>
    <s v="Pacific"/>
    <n v="4"/>
    <n v="5"/>
    <n v="0"/>
    <n v="2"/>
    <n v="1"/>
    <n v="0"/>
    <x v="0"/>
    <n v="0"/>
    <n v="12"/>
    <n v="1363"/>
    <n v="38"/>
    <n v="2.7065527065527065E-2"/>
    <n v="9"/>
    <n v="2"/>
    <n v="1"/>
    <n v="0"/>
    <n v="5"/>
    <n v="7"/>
    <s v="Data Disadvantaged"/>
  </r>
  <r>
    <n v="6497957185"/>
    <s v="Sometimes"/>
    <s v="Usually"/>
    <s v="Almost never"/>
    <s v="Rarely"/>
    <s v="Almost never"/>
    <s v="Sometimes"/>
    <x v="2"/>
    <s v="Rarely"/>
    <s v="Female"/>
    <s v="35 to 44"/>
    <s v="Black or African-American"/>
    <s v="Some college"/>
    <x v="0"/>
    <x v="1"/>
    <s v="Not employed, looking for work"/>
    <x v="2"/>
    <s v="South Atlantic"/>
    <n v="2"/>
    <n v="4"/>
    <n v="0"/>
    <n v="1"/>
    <n v="0"/>
    <n v="2"/>
    <x v="2"/>
    <n v="1"/>
    <n v="12"/>
    <n v="1363"/>
    <n v="38"/>
    <n v="2.7065527065527065E-2"/>
    <n v="6"/>
    <n v="1"/>
    <n v="2"/>
    <n v="3"/>
    <n v="4"/>
    <n v="8"/>
    <s v="Data Disadvantaged"/>
  </r>
  <r>
    <n v="6497846606"/>
    <s v="Almost never"/>
    <s v="Usually"/>
    <s v="Almost never"/>
    <s v="Usually"/>
    <s v="Almost never"/>
    <s v="Usually"/>
    <x v="0"/>
    <s v="Almost never"/>
    <s v="Female"/>
    <s v="25 to 34"/>
    <s v="White"/>
    <s v="Graduated from high school"/>
    <x v="2"/>
    <x v="0"/>
    <s v="Not employed, NOT looking for work"/>
    <x v="2"/>
    <s v="Middle Atlantic"/>
    <n v="0"/>
    <n v="4"/>
    <n v="0"/>
    <n v="4"/>
    <n v="0"/>
    <n v="4"/>
    <x v="0"/>
    <n v="0"/>
    <n v="12"/>
    <n v="1363"/>
    <n v="38"/>
    <n v="2.7065527065527065E-2"/>
    <n v="4"/>
    <n v="4"/>
    <n v="4"/>
    <n v="0"/>
    <n v="0"/>
    <n v="12"/>
    <s v="Data Disadvantaged"/>
  </r>
  <r>
    <n v="6497818414"/>
    <s v="Almost never"/>
    <s v="Almost always"/>
    <s v="Rarely"/>
    <s v="Sometimes"/>
    <s v="Almost never"/>
    <s v="Sometimes"/>
    <x v="2"/>
    <s v="Almost never"/>
    <s v="Male"/>
    <s v="18 to 24"/>
    <s v="Multiple races"/>
    <s v="Some high school"/>
    <x v="2"/>
    <x v="3"/>
    <s v="Employed, working part-time"/>
    <x v="7"/>
    <s v="East South Central"/>
    <n v="0"/>
    <n v="5"/>
    <n v="1"/>
    <n v="2"/>
    <n v="0"/>
    <n v="2"/>
    <x v="2"/>
    <n v="0"/>
    <n v="12"/>
    <n v="1363"/>
    <n v="38"/>
    <n v="2.7065527065527065E-2"/>
    <n v="5"/>
    <n v="3"/>
    <n v="2"/>
    <n v="2"/>
    <n v="3"/>
    <n v="9"/>
    <s v="Data Disadvantaged"/>
  </r>
  <r>
    <n v="6497802418"/>
    <s v="Rarely"/>
    <s v="Usually"/>
    <s v="Almost never"/>
    <s v="Usually"/>
    <s v="Almost never"/>
    <s v="Sometimes"/>
    <x v="1"/>
    <s v="Almost never"/>
    <s v="Female"/>
    <s v="35 to 44"/>
    <s v="Multiple races"/>
    <s v="Some college"/>
    <x v="0"/>
    <x v="1"/>
    <s v="Employed, working full-time"/>
    <x v="7"/>
    <s v="East North Central"/>
    <n v="1"/>
    <n v="4"/>
    <n v="0"/>
    <n v="4"/>
    <n v="0"/>
    <n v="2"/>
    <x v="1"/>
    <n v="0"/>
    <n v="12"/>
    <n v="1363"/>
    <n v="38"/>
    <n v="2.7065527065527065E-2"/>
    <n v="5"/>
    <n v="4"/>
    <n v="2"/>
    <n v="1"/>
    <n v="2"/>
    <n v="10"/>
    <s v="Data Disadvantaged"/>
  </r>
  <r>
    <n v="6501149463"/>
    <s v="Rarely"/>
    <s v="Sometimes"/>
    <s v="Rarely"/>
    <s v="Rarely"/>
    <s v="Sometimes"/>
    <s v="Rarely"/>
    <x v="3"/>
    <s v="Almost never"/>
    <s v="Male"/>
    <s v="25 to 34"/>
    <s v="White"/>
    <s v="Graduated from college"/>
    <x v="3"/>
    <x v="1"/>
    <s v="Employed, working part-time"/>
    <x v="7"/>
    <s v="Middle Atlantic"/>
    <n v="1"/>
    <n v="2"/>
    <n v="1"/>
    <n v="1"/>
    <n v="2"/>
    <n v="1"/>
    <x v="3"/>
    <n v="0"/>
    <n v="13"/>
    <n v="1359"/>
    <n v="46"/>
    <n v="3.2763532763532763E-2"/>
    <n v="3"/>
    <n v="2"/>
    <n v="3"/>
    <n v="5"/>
    <n v="9"/>
    <n v="4"/>
    <s v="Data Disadvantaged"/>
  </r>
  <r>
    <n v="6500973234"/>
    <s v="Almost never"/>
    <s v="Sometimes"/>
    <s v="Almost always"/>
    <s v="Rarely"/>
    <s v="Rarely"/>
    <s v="Sometimes"/>
    <x v="0"/>
    <s v="Sometimes"/>
    <s v="Male"/>
    <s v="35 to 44"/>
    <s v="White"/>
    <s v="Elementary"/>
    <x v="2"/>
    <x v="4"/>
    <s v="Not employed, NOT looking for work"/>
    <x v="6"/>
    <s v="West North Central"/>
    <n v="0"/>
    <n v="2"/>
    <n v="5"/>
    <n v="1"/>
    <n v="1"/>
    <n v="2"/>
    <x v="0"/>
    <n v="2"/>
    <n v="13"/>
    <n v="1356"/>
    <n v="46"/>
    <n v="3.2763532763532763E-2"/>
    <n v="2"/>
    <n v="6"/>
    <n v="3"/>
    <n v="2"/>
    <n v="6"/>
    <n v="7"/>
    <s v="Data Disadvantaged"/>
  </r>
  <r>
    <n v="6498259430"/>
    <s v="Almost never"/>
    <s v="Sometimes"/>
    <s v="Almost never"/>
    <s v="Almost never"/>
    <s v="Almost never"/>
    <s v="Usually"/>
    <x v="3"/>
    <s v="Sometimes"/>
    <s v="Male"/>
    <s v="55 to 64"/>
    <s v="White"/>
    <s v="Graduated from college"/>
    <x v="3"/>
    <x v="2"/>
    <s v="Retired"/>
    <x v="2"/>
    <s v="West South Central"/>
    <n v="0"/>
    <n v="2"/>
    <n v="0"/>
    <n v="0"/>
    <n v="0"/>
    <n v="4"/>
    <x v="3"/>
    <n v="2"/>
    <n v="13"/>
    <n v="1356"/>
    <n v="46"/>
    <n v="3.2763532763532763E-2"/>
    <n v="2"/>
    <n v="0"/>
    <n v="4"/>
    <n v="7"/>
    <n v="5"/>
    <n v="8"/>
    <s v="Data Disadvantaged"/>
  </r>
  <r>
    <n v="6498240662"/>
    <s v="Almost always"/>
    <s v="Sometimes"/>
    <s v="Almost never"/>
    <s v="Rarely"/>
    <s v="Almost never"/>
    <s v="Almost always"/>
    <x v="0"/>
    <s v="Almost never"/>
    <s v="Female"/>
    <s v="25 to 34"/>
    <s v="Some other race (please specify)"/>
    <s v="Graduated from college"/>
    <x v="3"/>
    <x v="4"/>
    <s v="Employed, working full-time"/>
    <x v="3"/>
    <s v="Pacific"/>
    <n v="5"/>
    <n v="2"/>
    <n v="0"/>
    <n v="1"/>
    <n v="0"/>
    <n v="5"/>
    <x v="0"/>
    <n v="0"/>
    <n v="13"/>
    <n v="1356"/>
    <n v="46"/>
    <n v="3.2763532763532763E-2"/>
    <n v="7"/>
    <n v="1"/>
    <n v="5"/>
    <n v="0"/>
    <n v="5"/>
    <n v="8"/>
    <s v="Data Disadvantaged"/>
  </r>
  <r>
    <n v="6497928855"/>
    <s v="Almost never"/>
    <s v="Almost always"/>
    <s v="Almost never"/>
    <s v="Usually"/>
    <s v="Usually"/>
    <s v="Almost never"/>
    <x v="0"/>
    <s v="Almost never"/>
    <s v="Female"/>
    <s v="25 to 34"/>
    <s v="White"/>
    <s v="Graduated from college"/>
    <x v="3"/>
    <x v="1"/>
    <s v="Employed, working full-time"/>
    <x v="5"/>
    <s v="East South Central"/>
    <n v="0"/>
    <n v="5"/>
    <n v="0"/>
    <n v="4"/>
    <n v="4"/>
    <n v="0"/>
    <x v="0"/>
    <n v="0"/>
    <n v="13"/>
    <n v="1356"/>
    <n v="46"/>
    <n v="3.2763532763532763E-2"/>
    <n v="5"/>
    <n v="4"/>
    <n v="4"/>
    <n v="0"/>
    <n v="4"/>
    <n v="9"/>
    <s v="Data Disadvantaged"/>
  </r>
  <r>
    <n v="6497926718"/>
    <s v="Almost never"/>
    <s v="Usually"/>
    <s v="Rarely"/>
    <s v="Sometimes"/>
    <s v="Almost never"/>
    <s v="Usually"/>
    <x v="2"/>
    <s v="Almost never"/>
    <s v="Female"/>
    <s v="25 to 34"/>
    <s v="White"/>
    <s v="Graduated from high school"/>
    <x v="2"/>
    <x v="1"/>
    <s v="Disabled, not able to work"/>
    <x v="2"/>
    <s v="Middle Atlantic"/>
    <n v="0"/>
    <n v="4"/>
    <n v="1"/>
    <n v="2"/>
    <n v="0"/>
    <n v="4"/>
    <x v="2"/>
    <n v="0"/>
    <n v="13"/>
    <n v="1356"/>
    <n v="46"/>
    <n v="3.2763532763532763E-2"/>
    <n v="4"/>
    <n v="3"/>
    <n v="4"/>
    <n v="2"/>
    <n v="3"/>
    <n v="10"/>
    <s v="Data Disadvantaged"/>
  </r>
  <r>
    <n v="6497799824"/>
    <s v="Almost never"/>
    <s v="Usually"/>
    <s v="Almost never"/>
    <s v="Usually"/>
    <s v="Almost never"/>
    <s v="Almost never"/>
    <x v="3"/>
    <s v="Almost never"/>
    <s v="Male"/>
    <s v="65 to 74"/>
    <s v="White"/>
    <s v="Some college"/>
    <x v="0"/>
    <x v="3"/>
    <s v="Employed, working part-time"/>
    <x v="7"/>
    <s v="West South Central"/>
    <n v="0"/>
    <n v="4"/>
    <n v="0"/>
    <n v="4"/>
    <n v="0"/>
    <n v="0"/>
    <x v="3"/>
    <n v="0"/>
    <n v="13"/>
    <n v="1356"/>
    <n v="46"/>
    <n v="3.2763532763532763E-2"/>
    <n v="4"/>
    <n v="4"/>
    <n v="0"/>
    <n v="5"/>
    <n v="5"/>
    <n v="8"/>
    <s v="Data Disadvantaged"/>
  </r>
  <r>
    <n v="6498785765"/>
    <s v="Usually"/>
    <s v="Sometimes"/>
    <s v="Almost never"/>
    <s v="Sometimes"/>
    <s v="Almost never"/>
    <s v="Usually"/>
    <x v="2"/>
    <s v="Almost never"/>
    <s v="Male"/>
    <s v="45 to 54"/>
    <s v="White"/>
    <s v="Some high school"/>
    <x v="2"/>
    <x v="1"/>
    <s v="Disabled, not able to work"/>
    <x v="1"/>
    <s v="East North Central"/>
    <n v="4"/>
    <n v="2"/>
    <n v="0"/>
    <n v="2"/>
    <n v="0"/>
    <n v="4"/>
    <x v="2"/>
    <n v="0"/>
    <n v="14"/>
    <n v="1351"/>
    <n v="52"/>
    <n v="3.7037037037037035E-2"/>
    <n v="6"/>
    <n v="2"/>
    <n v="4"/>
    <n v="2"/>
    <n v="6"/>
    <n v="8"/>
    <s v="Data Disadvantaged"/>
  </r>
  <r>
    <n v="6498474987"/>
    <s v="Rarely"/>
    <s v="Usually"/>
    <s v="Sometimes"/>
    <s v="Sometimes"/>
    <s v="Sometimes"/>
    <s v="Rarely"/>
    <x v="1"/>
    <s v="Rarely"/>
    <s v="Female"/>
    <s v="55 to 64"/>
    <s v="White"/>
    <s v="Graduated from high school"/>
    <x v="2"/>
    <x v="1"/>
    <s v="Disabled, not able to work"/>
    <x v="2"/>
    <s v="East South Central"/>
    <n v="1"/>
    <n v="4"/>
    <n v="2"/>
    <n v="2"/>
    <n v="2"/>
    <n v="1"/>
    <x v="1"/>
    <n v="1"/>
    <n v="14"/>
    <n v="1351"/>
    <n v="52"/>
    <n v="3.7037037037037035E-2"/>
    <n v="5"/>
    <n v="4"/>
    <n v="3"/>
    <n v="2"/>
    <n v="6"/>
    <n v="8"/>
    <s v="Data Disadvantaged"/>
  </r>
  <r>
    <n v="6498173129"/>
    <s v="Sometimes"/>
    <s v="Usually"/>
    <s v="Almost never"/>
    <s v="Sometimes"/>
    <s v="Almost never"/>
    <s v="Almost never"/>
    <x v="4"/>
    <s v="Sometimes"/>
    <s v="Female"/>
    <s v="18 to 24"/>
    <s v="White"/>
    <s v="Some college"/>
    <x v="0"/>
    <x v="3"/>
    <s v="Employed, working full-time"/>
    <x v="7"/>
    <s v="East North Central"/>
    <n v="2"/>
    <n v="4"/>
    <n v="0"/>
    <n v="2"/>
    <n v="0"/>
    <n v="0"/>
    <x v="4"/>
    <n v="2"/>
    <n v="14"/>
    <n v="1351"/>
    <n v="52"/>
    <n v="3.7037037037037035E-2"/>
    <n v="6"/>
    <n v="2"/>
    <n v="0"/>
    <n v="6"/>
    <n v="6"/>
    <n v="8"/>
    <s v="Data Disadvantaged"/>
  </r>
  <r>
    <n v="6498010443"/>
    <s v="Sometimes"/>
    <s v="Usually"/>
    <s v="Rarely"/>
    <s v="Almost never"/>
    <s v="Almost always"/>
    <s v="Sometimes"/>
    <x v="0"/>
    <s v="Almost never"/>
    <s v="Female"/>
    <s v="45 to 54"/>
    <s v="White"/>
    <s v="Some college"/>
    <x v="0"/>
    <x v="4"/>
    <s v="Employed, working full-time"/>
    <x v="7"/>
    <s v="West North Central"/>
    <n v="2"/>
    <n v="4"/>
    <n v="1"/>
    <n v="0"/>
    <n v="5"/>
    <n v="2"/>
    <x v="0"/>
    <n v="0"/>
    <n v="14"/>
    <n v="1351"/>
    <n v="52"/>
    <n v="3.7037037037037035E-2"/>
    <n v="6"/>
    <n v="1"/>
    <n v="7"/>
    <n v="0"/>
    <n v="8"/>
    <n v="6"/>
    <s v="Data Disadvantaged"/>
  </r>
  <r>
    <n v="6497852846"/>
    <s v="Sometimes"/>
    <s v="Usually"/>
    <s v="Almost never"/>
    <s v="Usually"/>
    <s v="Almost never"/>
    <s v="Almost never"/>
    <x v="2"/>
    <s v="Sometimes"/>
    <s v="Male"/>
    <s v="18 to 24"/>
    <s v="White"/>
    <s v="Some high school"/>
    <x v="2"/>
    <x v="1"/>
    <s v="Student"/>
    <x v="2"/>
    <s v="Pacific"/>
    <n v="2"/>
    <n v="4"/>
    <n v="0"/>
    <n v="4"/>
    <n v="0"/>
    <n v="0"/>
    <x v="2"/>
    <n v="2"/>
    <n v="14"/>
    <n v="1351"/>
    <n v="52"/>
    <n v="3.7037037037037035E-2"/>
    <n v="6"/>
    <n v="4"/>
    <n v="0"/>
    <n v="4"/>
    <n v="4"/>
    <n v="10"/>
    <s v="Data Disadvantaged"/>
  </r>
  <r>
    <n v="6501134950"/>
    <s v="Sometimes"/>
    <s v="Sometimes"/>
    <s v="Rarely"/>
    <s v="Almost always"/>
    <s v="Almost never"/>
    <s v="Sometimes"/>
    <x v="1"/>
    <s v="Sometimes"/>
    <s v="Male"/>
    <s v="25 to 34"/>
    <s v="White"/>
    <s v="Some high school"/>
    <x v="2"/>
    <x v="1"/>
    <s v="Not employed, looking for work"/>
    <x v="2"/>
    <s v="West South Central"/>
    <n v="2"/>
    <n v="2"/>
    <n v="1"/>
    <n v="5"/>
    <n v="0"/>
    <n v="2"/>
    <x v="1"/>
    <n v="2"/>
    <n v="15"/>
    <n v="1343"/>
    <n v="58.5"/>
    <n v="4.1666666666666664E-2"/>
    <n v="4"/>
    <n v="6"/>
    <n v="2"/>
    <n v="3"/>
    <n v="4"/>
    <n v="11"/>
    <s v="Data Disadvantaged"/>
  </r>
  <r>
    <n v="6498604065"/>
    <s v="Almost never"/>
    <s v="Almost always"/>
    <s v="Almost never"/>
    <s v="Almost always"/>
    <s v="Almost always"/>
    <s v="Almost never"/>
    <x v="0"/>
    <s v="Almost never"/>
    <s v="Male"/>
    <s v="75 or older"/>
    <s v="White"/>
    <s v="Graduated from college"/>
    <x v="3"/>
    <x v="0"/>
    <s v="Employed, working part-time"/>
    <x v="9"/>
    <s v="East North Central"/>
    <n v="0"/>
    <n v="5"/>
    <n v="0"/>
    <n v="5"/>
    <n v="5"/>
    <n v="0"/>
    <x v="0"/>
    <n v="0"/>
    <n v="15"/>
    <n v="1343"/>
    <n v="58.5"/>
    <n v="4.1666666666666664E-2"/>
    <n v="5"/>
    <n v="5"/>
    <n v="5"/>
    <n v="0"/>
    <n v="5"/>
    <n v="10"/>
    <s v="Data Disadvantaged"/>
  </r>
  <r>
    <n v="6498459303"/>
    <s v="Usually"/>
    <s v="Almost always"/>
    <s v="Rarely"/>
    <s v="Rarely"/>
    <s v="Sometimes"/>
    <s v="Rarely"/>
    <x v="0"/>
    <s v="Rarely"/>
    <s v="Female"/>
    <s v="45 to 54"/>
    <s v="American Indian or Alaskan Native"/>
    <s v="Graduated from college"/>
    <x v="3"/>
    <x v="5"/>
    <s v="Employed, working full-time"/>
    <x v="9"/>
    <s v="Pacific"/>
    <n v="4"/>
    <n v="5"/>
    <n v="1"/>
    <n v="1"/>
    <n v="2"/>
    <n v="1"/>
    <x v="0"/>
    <n v="1"/>
    <n v="15"/>
    <n v="1343"/>
    <n v="58.5"/>
    <n v="4.1666666666666664E-2"/>
    <n v="9"/>
    <n v="2"/>
    <n v="3"/>
    <n v="1"/>
    <n v="7"/>
    <n v="8"/>
    <s v="Data Disadvantaged"/>
  </r>
  <r>
    <n v="6498331912"/>
    <s v="Rarely"/>
    <s v="Rarely"/>
    <s v="Sometimes"/>
    <s v="Rarely"/>
    <s v="Almost always"/>
    <s v="Usually"/>
    <x v="0"/>
    <s v="Rarely"/>
    <s v="Female"/>
    <s v="55 to 64"/>
    <s v="White"/>
    <s v="Some college"/>
    <x v="0"/>
    <x v="0"/>
    <s v="Disabled, not able to work"/>
    <x v="2"/>
    <s v="West North Central"/>
    <n v="1"/>
    <n v="1"/>
    <n v="2"/>
    <n v="1"/>
    <n v="5"/>
    <n v="4"/>
    <x v="0"/>
    <n v="1"/>
    <n v="15"/>
    <n v="1343"/>
    <n v="58.5"/>
    <n v="4.1666666666666664E-2"/>
    <n v="2"/>
    <n v="3"/>
    <n v="9"/>
    <n v="1"/>
    <n v="8"/>
    <n v="7"/>
    <s v="Data Disadvantaged"/>
  </r>
  <r>
    <n v="6498286708"/>
    <s v="Sometimes"/>
    <s v="Sometimes"/>
    <s v="Rarely"/>
    <s v="Sometimes"/>
    <s v="Sometimes"/>
    <s v="Sometimes"/>
    <x v="2"/>
    <s v="Sometimes"/>
    <s v="Female"/>
    <s v="25 to 34"/>
    <s v="White"/>
    <s v="Graduated from high school"/>
    <x v="2"/>
    <x v="1"/>
    <s v="Employed, working part-time"/>
    <x v="7"/>
    <s v="New England"/>
    <n v="2"/>
    <n v="2"/>
    <n v="1"/>
    <n v="2"/>
    <n v="2"/>
    <n v="2"/>
    <x v="2"/>
    <n v="2"/>
    <n v="15"/>
    <n v="1343"/>
    <n v="58.5"/>
    <n v="4.1666666666666664E-2"/>
    <n v="4"/>
    <n v="3"/>
    <n v="4"/>
    <n v="4"/>
    <n v="7"/>
    <n v="8"/>
    <s v="Data Disadvantaged"/>
  </r>
  <r>
    <n v="6498181388"/>
    <s v="Sometimes"/>
    <s v="Sometimes"/>
    <s v="Sometimes"/>
    <s v="Almost never"/>
    <s v="Sometimes"/>
    <s v="Usually"/>
    <x v="2"/>
    <s v="Rarely"/>
    <s v="Male"/>
    <s v="55 to 64"/>
    <s v="White"/>
    <s v="Graduated from college"/>
    <x v="3"/>
    <x v="5"/>
    <s v="Employed, working full-time"/>
    <x v="3"/>
    <s v="Middle Atlantic"/>
    <n v="2"/>
    <n v="2"/>
    <n v="2"/>
    <n v="0"/>
    <n v="2"/>
    <n v="4"/>
    <x v="2"/>
    <n v="1"/>
    <n v="15"/>
    <n v="1343"/>
    <n v="58.5"/>
    <n v="4.1666666666666664E-2"/>
    <n v="4"/>
    <n v="2"/>
    <n v="6"/>
    <n v="3"/>
    <n v="8"/>
    <n v="7"/>
    <s v="Data Disadvantaged"/>
  </r>
  <r>
    <n v="6498093478"/>
    <s v="Sometimes"/>
    <s v="Rarely"/>
    <s v="Almost never"/>
    <s v="Usually"/>
    <s v="Almost never"/>
    <s v="Usually"/>
    <x v="2"/>
    <s v="Sometimes"/>
    <s v="Female"/>
    <s v="25 to 34"/>
    <s v="White"/>
    <s v="Some college"/>
    <x v="0"/>
    <x v="3"/>
    <s v="Employed, working full-time"/>
    <x v="7"/>
    <s v="West South Central"/>
    <n v="2"/>
    <n v="1"/>
    <n v="0"/>
    <n v="4"/>
    <n v="0"/>
    <n v="4"/>
    <x v="2"/>
    <n v="2"/>
    <n v="15"/>
    <n v="1343"/>
    <n v="58.5"/>
    <n v="4.1666666666666664E-2"/>
    <n v="3"/>
    <n v="4"/>
    <n v="4"/>
    <n v="4"/>
    <n v="4"/>
    <n v="11"/>
    <s v="Data Disadvantaged"/>
  </r>
  <r>
    <n v="6497818274"/>
    <s v="Sometimes"/>
    <s v="Almost always"/>
    <s v="Rarely"/>
    <s v="Rarely"/>
    <s v="Sometimes"/>
    <s v="Sometimes"/>
    <x v="2"/>
    <s v="Almost never"/>
    <s v="Female"/>
    <s v="18 to 24"/>
    <s v="Asian"/>
    <s v="Some graduate school"/>
    <x v="1"/>
    <x v="1"/>
    <s v="Student"/>
    <x v="2"/>
    <s v="Pacific"/>
    <n v="2"/>
    <n v="5"/>
    <n v="1"/>
    <n v="1"/>
    <n v="2"/>
    <n v="2"/>
    <x v="2"/>
    <n v="0"/>
    <n v="15"/>
    <n v="1343"/>
    <n v="58.5"/>
    <n v="4.1666666666666664E-2"/>
    <n v="7"/>
    <n v="2"/>
    <n v="4"/>
    <n v="2"/>
    <n v="7"/>
    <n v="8"/>
    <s v="Data Disadvantaged"/>
  </r>
  <r>
    <n v="6501152195"/>
    <s v="Rarely"/>
    <s v="Sometimes"/>
    <s v="Sometimes"/>
    <s v="Usually"/>
    <s v="Sometimes"/>
    <s v="Usually"/>
    <x v="1"/>
    <s v="Almost never"/>
    <s v="Male"/>
    <s v="35 to 44"/>
    <s v="White"/>
    <s v="Some high school"/>
    <x v="2"/>
    <x v="1"/>
    <s v="Not employed, NOT looking for work"/>
    <x v="2"/>
    <s v="East North Central"/>
    <n v="1"/>
    <n v="2"/>
    <n v="2"/>
    <n v="4"/>
    <n v="2"/>
    <n v="4"/>
    <x v="1"/>
    <n v="0"/>
    <n v="16"/>
    <n v="1331.5"/>
    <n v="73.5"/>
    <n v="5.2350427350427352E-2"/>
    <n v="3"/>
    <n v="6"/>
    <n v="6"/>
    <n v="1"/>
    <n v="6"/>
    <n v="10"/>
    <s v="Data Disadvantaged"/>
  </r>
  <r>
    <n v="6501020067"/>
    <s v="Rarely"/>
    <s v="Usually"/>
    <s v="Sometimes"/>
    <s v="Sometimes"/>
    <s v="Rarely"/>
    <s v="Sometimes"/>
    <x v="2"/>
    <s v="Sometimes"/>
    <s v="Male"/>
    <s v="35 to 44"/>
    <s v="Multiple races"/>
    <s v="Some high school"/>
    <x v="2"/>
    <x v="1"/>
    <s v="Disabled, not able to work"/>
    <x v="2"/>
    <s v="Pacific"/>
    <n v="1"/>
    <n v="4"/>
    <n v="2"/>
    <n v="2"/>
    <n v="1"/>
    <n v="2"/>
    <x v="2"/>
    <n v="2"/>
    <n v="16"/>
    <n v="1321"/>
    <n v="73.5"/>
    <n v="5.2350427350427352E-2"/>
    <n v="5"/>
    <n v="4"/>
    <n v="3"/>
    <n v="4"/>
    <n v="6"/>
    <n v="10"/>
    <s v="Data Disadvantaged"/>
  </r>
  <r>
    <n v="6500657948"/>
    <s v="Sometimes"/>
    <s v="Sometimes"/>
    <s v="Sometimes"/>
    <s v="Almost always"/>
    <s v="Rarely"/>
    <s v="Rarely"/>
    <x v="2"/>
    <s v="Rarely"/>
    <s v="Male"/>
    <s v="18 to 24"/>
    <s v="White"/>
    <s v="Some college"/>
    <x v="0"/>
    <x v="4"/>
    <s v="Student"/>
    <x v="5"/>
    <s v="South Atlantic"/>
    <n v="2"/>
    <n v="2"/>
    <n v="2"/>
    <n v="5"/>
    <n v="1"/>
    <n v="1"/>
    <x v="2"/>
    <n v="1"/>
    <n v="16"/>
    <n v="1321"/>
    <n v="73.5"/>
    <n v="5.2350427350427352E-2"/>
    <n v="4"/>
    <n v="7"/>
    <n v="2"/>
    <n v="3"/>
    <n v="7"/>
    <n v="9"/>
    <s v="Data Disadvantaged"/>
  </r>
  <r>
    <n v="6500162867"/>
    <s v="Sometimes"/>
    <s v="Sometimes"/>
    <s v="Sometimes"/>
    <s v="Sometimes"/>
    <s v="Sometimes"/>
    <s v="Sometimes"/>
    <x v="2"/>
    <s v="Sometimes"/>
    <s v="Male"/>
    <s v="25 to 34"/>
    <s v="White"/>
    <s v="Graduated from college"/>
    <x v="3"/>
    <x v="2"/>
    <s v="Employed, working full-time"/>
    <x v="3"/>
    <s v="West South Central"/>
    <n v="2"/>
    <n v="2"/>
    <n v="2"/>
    <n v="2"/>
    <n v="2"/>
    <n v="2"/>
    <x v="2"/>
    <n v="2"/>
    <n v="16"/>
    <n v="1321"/>
    <n v="73.5"/>
    <n v="5.2350427350427352E-2"/>
    <n v="4"/>
    <n v="4"/>
    <n v="4"/>
    <n v="4"/>
    <n v="8"/>
    <n v="8"/>
    <s v="Data Disadvantaged"/>
  </r>
  <r>
    <n v="6498843177"/>
    <s v="Rarely"/>
    <s v="Almost always"/>
    <s v="Sometimes"/>
    <s v="Rarely"/>
    <s v="Usually"/>
    <s v="Sometimes"/>
    <x v="1"/>
    <s v="Almost never"/>
    <s v="Male"/>
    <s v="45 to 54"/>
    <s v="White"/>
    <s v="Some high school"/>
    <x v="2"/>
    <x v="1"/>
    <s v="Disabled, not able to work"/>
    <x v="2"/>
    <s v="Pacific"/>
    <n v="1"/>
    <n v="5"/>
    <n v="2"/>
    <n v="1"/>
    <n v="4"/>
    <n v="2"/>
    <x v="1"/>
    <n v="0"/>
    <n v="16"/>
    <n v="1321"/>
    <n v="73.5"/>
    <n v="5.2350427350427352E-2"/>
    <n v="6"/>
    <n v="3"/>
    <n v="6"/>
    <n v="1"/>
    <n v="8"/>
    <n v="8"/>
    <s v="Data Disadvantaged"/>
  </r>
  <r>
    <n v="6498796658"/>
    <s v="Sometimes"/>
    <s v="Almost always"/>
    <s v="Rarely"/>
    <s v="Sometimes"/>
    <s v="Usually"/>
    <s v="Rarely"/>
    <x v="0"/>
    <s v="Rarely"/>
    <s v="Male"/>
    <s v="65 to 74"/>
    <s v="White"/>
    <s v="Some college"/>
    <x v="0"/>
    <x v="3"/>
    <s v="Employed, working full-time"/>
    <x v="5"/>
    <s v="Pacific"/>
    <n v="2"/>
    <n v="5"/>
    <n v="1"/>
    <n v="2"/>
    <n v="4"/>
    <n v="1"/>
    <x v="0"/>
    <n v="1"/>
    <n v="16"/>
    <n v="1321"/>
    <n v="73.5"/>
    <n v="5.2350427350427352E-2"/>
    <n v="7"/>
    <n v="3"/>
    <n v="5"/>
    <n v="1"/>
    <n v="7"/>
    <n v="9"/>
    <s v="Data Disadvantaged"/>
  </r>
  <r>
    <n v="6498777050"/>
    <s v="Sometimes"/>
    <s v="Sometimes"/>
    <s v="Sometimes"/>
    <s v="Sometimes"/>
    <s v="Sometimes"/>
    <s v="Sometimes"/>
    <x v="2"/>
    <s v="Sometimes"/>
    <s v="Male"/>
    <s v="45 to 54"/>
    <s v="White"/>
    <s v="Graduated from high school"/>
    <x v="2"/>
    <x v="1"/>
    <s v="Employed, working full-time"/>
    <x v="1"/>
    <s v="Pacific"/>
    <n v="2"/>
    <n v="2"/>
    <n v="2"/>
    <n v="2"/>
    <n v="2"/>
    <n v="2"/>
    <x v="2"/>
    <n v="2"/>
    <n v="16"/>
    <n v="1321"/>
    <n v="73.5"/>
    <n v="5.2350427350427352E-2"/>
    <n v="4"/>
    <n v="4"/>
    <n v="4"/>
    <n v="4"/>
    <n v="8"/>
    <n v="8"/>
    <s v="Data Disadvantaged"/>
  </r>
  <r>
    <n v="6498732918"/>
    <s v="Usually"/>
    <s v="Sometimes"/>
    <s v="Sometimes"/>
    <s v="Sometimes"/>
    <s v="Sometimes"/>
    <s v="Usually"/>
    <x v="0"/>
    <s v="Almost never"/>
    <s v="Male"/>
    <s v="65 to 74"/>
    <s v="White"/>
    <s v="Some college"/>
    <x v="0"/>
    <x v="0"/>
    <s v="Retired"/>
    <x v="2"/>
    <s v="Middle Atlantic"/>
    <n v="4"/>
    <n v="2"/>
    <n v="2"/>
    <n v="2"/>
    <n v="2"/>
    <n v="4"/>
    <x v="0"/>
    <n v="0"/>
    <n v="16"/>
    <n v="1321"/>
    <n v="73.5"/>
    <n v="5.2350427350427352E-2"/>
    <n v="6"/>
    <n v="4"/>
    <n v="6"/>
    <n v="0"/>
    <n v="8"/>
    <n v="8"/>
    <s v="Data Disadvantaged"/>
  </r>
  <r>
    <n v="6498523110"/>
    <s v="Sometimes"/>
    <s v="Rarely"/>
    <s v="Rarely"/>
    <s v="Usually"/>
    <s v="Usually"/>
    <s v="Sometimes"/>
    <x v="1"/>
    <s v="Rarely"/>
    <s v="Female"/>
    <s v="75 or older"/>
    <s v="White"/>
    <s v="Some college"/>
    <x v="0"/>
    <x v="0"/>
    <s v="Employed, working part-time"/>
    <x v="3"/>
    <s v="Mountain"/>
    <n v="2"/>
    <n v="1"/>
    <n v="1"/>
    <n v="4"/>
    <n v="4"/>
    <n v="2"/>
    <x v="1"/>
    <n v="1"/>
    <n v="16"/>
    <n v="1321"/>
    <n v="73.5"/>
    <n v="5.2350427350427352E-2"/>
    <n v="3"/>
    <n v="5"/>
    <n v="6"/>
    <n v="2"/>
    <n v="8"/>
    <n v="8"/>
    <s v="Data Disadvantaged"/>
  </r>
  <r>
    <n v="6498476355"/>
    <s v="Sometimes"/>
    <s v="Usually"/>
    <s v="Sometimes"/>
    <s v="Sometimes"/>
    <s v="Usually"/>
    <s v="Sometimes"/>
    <x v="0"/>
    <s v="Almost never"/>
    <s v="Male"/>
    <s v="65 to 74"/>
    <s v="White"/>
    <s v="Graduate degree"/>
    <x v="1"/>
    <x v="0"/>
    <s v="Retired"/>
    <x v="2"/>
    <s v="South Atlantic"/>
    <n v="2"/>
    <n v="4"/>
    <n v="2"/>
    <n v="2"/>
    <n v="4"/>
    <n v="2"/>
    <x v="0"/>
    <n v="0"/>
    <n v="16"/>
    <n v="1321"/>
    <n v="73.5"/>
    <n v="5.2350427350427352E-2"/>
    <n v="6"/>
    <n v="4"/>
    <n v="6"/>
    <n v="0"/>
    <n v="8"/>
    <n v="8"/>
    <s v="Data Disadvantaged"/>
  </r>
  <r>
    <n v="6498443188"/>
    <s v="Sometimes"/>
    <s v="Sometimes"/>
    <s v="Sometimes"/>
    <s v="Sometimes"/>
    <s v="Sometimes"/>
    <s v="Sometimes"/>
    <x v="2"/>
    <s v="Sometimes"/>
    <s v="Female"/>
    <s v="45 to 54"/>
    <s v="White"/>
    <s v="Graduated from high school"/>
    <x v="2"/>
    <x v="3"/>
    <s v="Employed, working part-time"/>
    <x v="7"/>
    <m/>
    <n v="2"/>
    <n v="2"/>
    <n v="2"/>
    <n v="2"/>
    <n v="2"/>
    <n v="2"/>
    <x v="2"/>
    <n v="2"/>
    <n v="16"/>
    <n v="1321"/>
    <n v="73.5"/>
    <n v="5.2350427350427352E-2"/>
    <n v="4"/>
    <n v="4"/>
    <n v="4"/>
    <n v="4"/>
    <n v="8"/>
    <n v="8"/>
    <s v="Data Disadvantaged"/>
  </r>
  <r>
    <n v="6498359264"/>
    <s v="Almost never"/>
    <s v="Almost always"/>
    <s v="Almost never"/>
    <s v="Almost always"/>
    <s v="Usually"/>
    <s v="Sometimes"/>
    <x v="0"/>
    <s v="Almost never"/>
    <s v="Female"/>
    <s v="35 to 44"/>
    <s v="White"/>
    <s v="Some college"/>
    <x v="0"/>
    <x v="3"/>
    <s v="Employed, working full-time"/>
    <x v="7"/>
    <s v="East North Central"/>
    <n v="0"/>
    <n v="5"/>
    <n v="0"/>
    <n v="5"/>
    <n v="4"/>
    <n v="2"/>
    <x v="0"/>
    <n v="0"/>
    <n v="16"/>
    <n v="1321"/>
    <n v="73.5"/>
    <n v="5.2350427350427352E-2"/>
    <n v="5"/>
    <n v="5"/>
    <n v="6"/>
    <n v="0"/>
    <n v="4"/>
    <n v="12"/>
    <s v="Data Disadvantaged"/>
  </r>
  <r>
    <n v="6498316353"/>
    <s v="Almost never"/>
    <s v="Almost always"/>
    <s v="Almost never"/>
    <s v="Almost always"/>
    <s v="Almost never"/>
    <s v="Sometimes"/>
    <x v="4"/>
    <s v="Almost never"/>
    <s v="Female"/>
    <s v="45 to 54"/>
    <s v="White"/>
    <s v="Graduated from high school"/>
    <x v="2"/>
    <x v="4"/>
    <s v="Employed, working full-time"/>
    <x v="3"/>
    <s v="South Atlantic"/>
    <n v="0"/>
    <n v="5"/>
    <n v="0"/>
    <n v="5"/>
    <n v="0"/>
    <n v="2"/>
    <x v="4"/>
    <n v="0"/>
    <n v="16"/>
    <n v="1321"/>
    <n v="73.5"/>
    <n v="5.2350427350427352E-2"/>
    <n v="5"/>
    <n v="5"/>
    <n v="2"/>
    <n v="4"/>
    <n v="4"/>
    <n v="12"/>
    <s v="Data Disadvantaged"/>
  </r>
  <r>
    <n v="6498266892"/>
    <s v="Rarely"/>
    <s v="Almost always"/>
    <s v="Sometimes"/>
    <s v="Sometimes"/>
    <s v="Sometimes"/>
    <s v="Rarely"/>
    <x v="2"/>
    <s v="Rarely"/>
    <s v="Female"/>
    <s v="45 to 54"/>
    <s v="White"/>
    <s v="Graduated from high school"/>
    <x v="2"/>
    <x v="1"/>
    <s v="Disabled, not able to work"/>
    <x v="2"/>
    <s v="Pacific"/>
    <n v="1"/>
    <n v="5"/>
    <n v="2"/>
    <n v="2"/>
    <n v="2"/>
    <n v="1"/>
    <x v="2"/>
    <n v="1"/>
    <n v="16"/>
    <n v="1321"/>
    <n v="73.5"/>
    <n v="5.2350427350427352E-2"/>
    <n v="6"/>
    <n v="4"/>
    <n v="3"/>
    <n v="3"/>
    <n v="7"/>
    <n v="9"/>
    <s v="Data Disadvantaged"/>
  </r>
  <r>
    <n v="6498240049"/>
    <s v="Almost always"/>
    <s v="Almost always"/>
    <s v="Almost never"/>
    <s v="Almost never"/>
    <s v="Sometimes"/>
    <s v="Sometimes"/>
    <x v="1"/>
    <s v="Rarely"/>
    <s v="Male"/>
    <s v="25 to 34"/>
    <s v="Asian"/>
    <s v="Graduated from college"/>
    <x v="3"/>
    <x v="1"/>
    <s v="Student"/>
    <x v="2"/>
    <s v="Pacific"/>
    <n v="5"/>
    <n v="5"/>
    <n v="0"/>
    <n v="0"/>
    <n v="2"/>
    <n v="2"/>
    <x v="1"/>
    <n v="1"/>
    <n v="16"/>
    <n v="1321"/>
    <n v="73.5"/>
    <n v="5.2350427350427352E-2"/>
    <n v="10"/>
    <n v="0"/>
    <n v="4"/>
    <n v="2"/>
    <n v="8"/>
    <n v="8"/>
    <s v="Data Disadvantaged"/>
  </r>
  <r>
    <n v="6498226408"/>
    <s v="Rarely"/>
    <s v="Usually"/>
    <s v="Sometimes"/>
    <s v="Usually"/>
    <s v="Sometimes"/>
    <s v="Sometimes"/>
    <x v="1"/>
    <s v="Almost never"/>
    <s v="Female"/>
    <s v="18 to 24"/>
    <s v="White"/>
    <s v="Some college"/>
    <x v="0"/>
    <x v="2"/>
    <s v="Student"/>
    <x v="2"/>
    <s v="East North Central"/>
    <n v="1"/>
    <n v="4"/>
    <n v="2"/>
    <n v="4"/>
    <n v="2"/>
    <n v="2"/>
    <x v="1"/>
    <n v="0"/>
    <n v="16"/>
    <n v="1321"/>
    <n v="73.5"/>
    <n v="5.2350427350427352E-2"/>
    <n v="5"/>
    <n v="6"/>
    <n v="4"/>
    <n v="1"/>
    <n v="6"/>
    <n v="10"/>
    <s v="Data Disadvantaged"/>
  </r>
  <r>
    <n v="6498200034"/>
    <s v="Sometimes"/>
    <s v="Sometimes"/>
    <s v="Rarely"/>
    <s v="Usually"/>
    <s v="Usually"/>
    <s v="Sometimes"/>
    <x v="0"/>
    <s v="Rarely"/>
    <s v="Female"/>
    <s v="18 to 24"/>
    <s v="Multiple races"/>
    <s v="Some college"/>
    <x v="0"/>
    <x v="3"/>
    <s v="Employed, working part-time"/>
    <x v="8"/>
    <s v="South Atlantic"/>
    <n v="2"/>
    <n v="2"/>
    <n v="1"/>
    <n v="4"/>
    <n v="4"/>
    <n v="2"/>
    <x v="0"/>
    <n v="1"/>
    <n v="16"/>
    <n v="1321"/>
    <n v="73.5"/>
    <n v="5.2350427350427352E-2"/>
    <n v="4"/>
    <n v="5"/>
    <n v="6"/>
    <n v="1"/>
    <n v="7"/>
    <n v="9"/>
    <s v="Data Disadvantaged"/>
  </r>
  <r>
    <n v="6498152728"/>
    <s v="Almost always"/>
    <s v="Rarely"/>
    <s v="Sometimes"/>
    <s v="Rarely"/>
    <s v="Usually"/>
    <s v="Sometimes"/>
    <x v="0"/>
    <s v="Rarely"/>
    <s v="Female"/>
    <s v="45 to 54"/>
    <s v="White"/>
    <s v="Graduate degree"/>
    <x v="1"/>
    <x v="4"/>
    <s v="Employed, working full-time"/>
    <x v="9"/>
    <s v="East North Central"/>
    <n v="5"/>
    <n v="1"/>
    <n v="2"/>
    <n v="1"/>
    <n v="4"/>
    <n v="2"/>
    <x v="0"/>
    <n v="1"/>
    <n v="16"/>
    <n v="1321"/>
    <n v="73.5"/>
    <n v="5.2350427350427352E-2"/>
    <n v="6"/>
    <n v="3"/>
    <n v="6"/>
    <n v="1"/>
    <n v="11"/>
    <n v="5"/>
    <s v="Data Disadvantaged"/>
  </r>
  <r>
    <n v="6498063419"/>
    <s v="Sometimes"/>
    <s v="Sometimes"/>
    <s v="Sometimes"/>
    <s v="Sometimes"/>
    <s v="Sometimes"/>
    <s v="Sometimes"/>
    <x v="2"/>
    <s v="Sometimes"/>
    <s v="Male"/>
    <s v="45 to 54"/>
    <s v="White"/>
    <s v="Graduate degree"/>
    <x v="1"/>
    <x v="0"/>
    <s v="Employed, working full-time"/>
    <x v="7"/>
    <s v="Middle Atlantic"/>
    <n v="2"/>
    <n v="2"/>
    <n v="2"/>
    <n v="2"/>
    <n v="2"/>
    <n v="2"/>
    <x v="2"/>
    <n v="2"/>
    <n v="16"/>
    <n v="1321"/>
    <n v="73.5"/>
    <n v="5.2350427350427352E-2"/>
    <n v="4"/>
    <n v="4"/>
    <n v="4"/>
    <n v="4"/>
    <n v="8"/>
    <n v="8"/>
    <s v="Data Disadvantaged"/>
  </r>
  <r>
    <n v="6497892496"/>
    <s v="Sometimes"/>
    <s v="Sometimes"/>
    <s v="Sometimes"/>
    <s v="Sometimes"/>
    <s v="Sometimes"/>
    <s v="Sometimes"/>
    <x v="2"/>
    <s v="Sometimes"/>
    <s v="Female"/>
    <s v="35 to 44"/>
    <s v="Asian"/>
    <s v="Graduated from college"/>
    <x v="3"/>
    <x v="3"/>
    <s v="Employed, working full-time"/>
    <x v="8"/>
    <s v="Pacific"/>
    <n v="2"/>
    <n v="2"/>
    <n v="2"/>
    <n v="2"/>
    <n v="2"/>
    <n v="2"/>
    <x v="2"/>
    <n v="2"/>
    <n v="16"/>
    <n v="1321"/>
    <n v="73.5"/>
    <n v="5.2350427350427352E-2"/>
    <n v="4"/>
    <n v="4"/>
    <n v="4"/>
    <n v="4"/>
    <n v="8"/>
    <n v="8"/>
    <s v="Data Disadvantaged"/>
  </r>
  <r>
    <n v="6497824892"/>
    <s v="Sometimes"/>
    <s v="Sometimes"/>
    <s v="Sometimes"/>
    <s v="Sometimes"/>
    <s v="Sometimes"/>
    <s v="Sometimes"/>
    <x v="2"/>
    <s v="Sometimes"/>
    <s v="Female"/>
    <s v="25 to 34"/>
    <s v="Asian"/>
    <s v="Some graduate school"/>
    <x v="1"/>
    <x v="5"/>
    <s v="Employed, working full-time"/>
    <x v="9"/>
    <s v="Middle Atlantic"/>
    <n v="2"/>
    <n v="2"/>
    <n v="2"/>
    <n v="2"/>
    <n v="2"/>
    <n v="2"/>
    <x v="2"/>
    <n v="2"/>
    <n v="16"/>
    <n v="1321"/>
    <n v="73.5"/>
    <n v="5.2350427350427352E-2"/>
    <n v="4"/>
    <n v="4"/>
    <n v="4"/>
    <n v="4"/>
    <n v="8"/>
    <n v="8"/>
    <s v="Data Disadvantaged"/>
  </r>
  <r>
    <n v="6497799435"/>
    <s v="Rarely"/>
    <s v="Almost always"/>
    <s v="Almost never"/>
    <s v="Almost always"/>
    <s v="Rarely"/>
    <s v="Rarely"/>
    <x v="2"/>
    <s v="Rarely"/>
    <s v="Female"/>
    <s v="35 to 44"/>
    <s v="Some other race (please specify)"/>
    <s v="Graduated from high school"/>
    <x v="2"/>
    <x v="1"/>
    <s v="Not employed, NOT looking for work"/>
    <x v="2"/>
    <s v="East North Central"/>
    <n v="1"/>
    <n v="5"/>
    <n v="0"/>
    <n v="5"/>
    <n v="1"/>
    <n v="1"/>
    <x v="2"/>
    <n v="1"/>
    <n v="16"/>
    <n v="1321"/>
    <n v="73.5"/>
    <n v="5.2350427350427352E-2"/>
    <n v="6"/>
    <n v="5"/>
    <n v="2"/>
    <n v="3"/>
    <n v="4"/>
    <n v="12"/>
    <s v="Data Disadvantaged"/>
  </r>
  <r>
    <n v="6499696433"/>
    <s v="Usually"/>
    <s v="Almost always"/>
    <s v="Usually"/>
    <s v="Sometimes"/>
    <s v="Almost never"/>
    <s v="Almost never"/>
    <x v="1"/>
    <s v="Rarely"/>
    <s v="Male"/>
    <s v="35 to 44"/>
    <s v="White"/>
    <s v="Graduated from college"/>
    <x v="3"/>
    <x v="3"/>
    <s v="Employed, working full-time"/>
    <x v="8"/>
    <s v="South Atlantic"/>
    <n v="4"/>
    <n v="5"/>
    <n v="4"/>
    <n v="2"/>
    <n v="0"/>
    <n v="0"/>
    <x v="1"/>
    <n v="1"/>
    <n v="17"/>
    <n v="1305"/>
    <n v="92.5"/>
    <n v="6.588319088319089E-2"/>
    <n v="9"/>
    <n v="6"/>
    <n v="0"/>
    <n v="2"/>
    <n v="9"/>
    <n v="8"/>
    <s v="Data Disadvantaged"/>
  </r>
  <r>
    <n v="6498567459"/>
    <s v="Rarely"/>
    <s v="Usually"/>
    <s v="Rarely"/>
    <s v="Usually"/>
    <s v="Sometimes"/>
    <s v="Usually"/>
    <x v="0"/>
    <s v="Rarely"/>
    <s v="Female"/>
    <s v="55 to 64"/>
    <s v="White"/>
    <s v="Some high school"/>
    <x v="2"/>
    <x v="1"/>
    <s v="Disabled, not able to work"/>
    <x v="2"/>
    <s v="South Atlantic"/>
    <n v="1"/>
    <n v="4"/>
    <n v="1"/>
    <n v="4"/>
    <n v="2"/>
    <n v="4"/>
    <x v="0"/>
    <n v="1"/>
    <n v="17"/>
    <n v="1305"/>
    <n v="92.5"/>
    <n v="6.588319088319089E-2"/>
    <n v="5"/>
    <n v="5"/>
    <n v="6"/>
    <n v="1"/>
    <n v="4"/>
    <n v="13"/>
    <s v="Data Disadvantaged"/>
  </r>
  <r>
    <n v="6498509105"/>
    <s v="Usually"/>
    <s v="Usually"/>
    <s v="Almost never"/>
    <s v="Usually"/>
    <s v="Usually"/>
    <s v="Rarely"/>
    <x v="0"/>
    <s v="Almost never"/>
    <s v="Female"/>
    <s v="45 to 54"/>
    <s v="White"/>
    <s v="Graduated from high school"/>
    <x v="2"/>
    <x v="1"/>
    <s v="Employed, working part-time"/>
    <x v="1"/>
    <s v="Middle Atlantic"/>
    <n v="4"/>
    <n v="4"/>
    <n v="0"/>
    <n v="4"/>
    <n v="4"/>
    <n v="1"/>
    <x v="0"/>
    <n v="0"/>
    <n v="17"/>
    <n v="1305"/>
    <n v="92.5"/>
    <n v="6.588319088319089E-2"/>
    <n v="8"/>
    <n v="4"/>
    <n v="5"/>
    <n v="0"/>
    <n v="8"/>
    <n v="9"/>
    <s v="Data Disadvantaged"/>
  </r>
  <r>
    <n v="6498468344"/>
    <s v="Sometimes"/>
    <s v="Sometimes"/>
    <s v="Almost never"/>
    <s v="Rarely"/>
    <s v="Sometimes"/>
    <s v="Almost always"/>
    <x v="3"/>
    <s v="Almost never"/>
    <s v="Male"/>
    <s v="65 to 74"/>
    <s v="White"/>
    <s v="Graduated from college"/>
    <x v="3"/>
    <x v="4"/>
    <s v="Retired"/>
    <x v="2"/>
    <s v="Pacific"/>
    <n v="2"/>
    <n v="2"/>
    <n v="0"/>
    <n v="1"/>
    <n v="2"/>
    <n v="5"/>
    <x v="3"/>
    <n v="0"/>
    <n v="17"/>
    <n v="1305"/>
    <n v="92.5"/>
    <n v="6.588319088319089E-2"/>
    <n v="4"/>
    <n v="1"/>
    <n v="7"/>
    <n v="5"/>
    <n v="9"/>
    <n v="8"/>
    <s v="Data Disadvantaged"/>
  </r>
  <r>
    <n v="6498119588"/>
    <s v="Almost never"/>
    <s v="Usually"/>
    <s v="Rarely"/>
    <s v="Sometimes"/>
    <s v="Almost always"/>
    <s v="Almost never"/>
    <x v="3"/>
    <s v="Almost never"/>
    <s v="Female"/>
    <s v="55 to 64"/>
    <s v="White"/>
    <s v="Graduate degree"/>
    <x v="1"/>
    <x v="0"/>
    <s v="Employed, working full-time"/>
    <x v="9"/>
    <s v="South Atlantic"/>
    <n v="0"/>
    <n v="4"/>
    <n v="1"/>
    <n v="2"/>
    <n v="5"/>
    <n v="0"/>
    <x v="3"/>
    <n v="0"/>
    <n v="17"/>
    <n v="1305"/>
    <n v="92.5"/>
    <n v="6.588319088319089E-2"/>
    <n v="4"/>
    <n v="3"/>
    <n v="5"/>
    <n v="5"/>
    <n v="11"/>
    <n v="6"/>
    <s v="Data Disadvantaged"/>
  </r>
  <r>
    <n v="6498116299"/>
    <s v="Rarely"/>
    <s v="Usually"/>
    <s v="Usually"/>
    <s v="Almost never"/>
    <s v="Usually"/>
    <s v="Almost never"/>
    <x v="4"/>
    <s v="Almost never"/>
    <s v="Female"/>
    <s v="65 to 74"/>
    <s v="White"/>
    <s v="Graduated from college"/>
    <x v="3"/>
    <x v="2"/>
    <s v="Retired"/>
    <x v="2"/>
    <s v="East South Central"/>
    <n v="1"/>
    <n v="4"/>
    <n v="4"/>
    <n v="0"/>
    <n v="4"/>
    <n v="0"/>
    <x v="4"/>
    <n v="0"/>
    <n v="17"/>
    <n v="1305"/>
    <n v="92.5"/>
    <n v="6.588319088319089E-2"/>
    <n v="5"/>
    <n v="4"/>
    <n v="4"/>
    <n v="4"/>
    <n v="13"/>
    <n v="4"/>
    <s v="Data Disadvantaged"/>
  </r>
  <r>
    <n v="6498099150"/>
    <s v="Almost never"/>
    <s v="Almost always"/>
    <s v="Sometimes"/>
    <s v="Usually"/>
    <s v="Sometimes"/>
    <s v="Sometimes"/>
    <x v="2"/>
    <s v="Almost never"/>
    <s v="Male"/>
    <s v="18 to 24"/>
    <s v="Black or African-American"/>
    <s v="Some college"/>
    <x v="0"/>
    <x v="1"/>
    <s v="Employed, working full-time"/>
    <x v="6"/>
    <s v="East North Central"/>
    <n v="0"/>
    <n v="5"/>
    <n v="2"/>
    <n v="4"/>
    <n v="2"/>
    <n v="2"/>
    <x v="2"/>
    <n v="0"/>
    <n v="17"/>
    <n v="1305"/>
    <n v="92.5"/>
    <n v="6.588319088319089E-2"/>
    <n v="5"/>
    <n v="6"/>
    <n v="4"/>
    <n v="2"/>
    <n v="6"/>
    <n v="11"/>
    <s v="Data Disadvantaged"/>
  </r>
  <r>
    <n v="6497949225"/>
    <s v="Sometimes"/>
    <s v="Sometimes"/>
    <s v="Sometimes"/>
    <s v="Usually"/>
    <s v="Almost never"/>
    <s v="Usually"/>
    <x v="2"/>
    <s v="Rarely"/>
    <s v="Female"/>
    <s v="18 to 24"/>
    <s v="Black or African-American"/>
    <s v="Some college"/>
    <x v="0"/>
    <x v="5"/>
    <s v="Not employed, looking for work"/>
    <x v="5"/>
    <s v="South Atlantic"/>
    <n v="2"/>
    <n v="2"/>
    <n v="2"/>
    <n v="4"/>
    <n v="0"/>
    <n v="4"/>
    <x v="2"/>
    <n v="1"/>
    <n v="17"/>
    <n v="1305"/>
    <n v="92.5"/>
    <n v="6.588319088319089E-2"/>
    <n v="4"/>
    <n v="6"/>
    <n v="4"/>
    <n v="3"/>
    <n v="6"/>
    <n v="11"/>
    <s v="Data Disadvantaged"/>
  </r>
  <r>
    <n v="6497906618"/>
    <s v="Rarely"/>
    <s v="Sometimes"/>
    <s v="Almost never"/>
    <s v="Sometimes"/>
    <s v="Usually"/>
    <s v="Sometimes"/>
    <x v="4"/>
    <s v="Sometimes"/>
    <s v="Other"/>
    <s v="25 to 34"/>
    <s v="White"/>
    <s v="Some college"/>
    <x v="0"/>
    <x v="0"/>
    <s v="Employed, working full-time"/>
    <x v="7"/>
    <s v="West North Central"/>
    <n v="1"/>
    <n v="2"/>
    <n v="0"/>
    <n v="2"/>
    <n v="4"/>
    <n v="2"/>
    <x v="4"/>
    <n v="2"/>
    <n v="17"/>
    <n v="1305"/>
    <n v="92.5"/>
    <n v="6.588319088319089E-2"/>
    <n v="3"/>
    <n v="2"/>
    <n v="6"/>
    <n v="6"/>
    <n v="9"/>
    <n v="8"/>
    <s v="Data Disadvantaged"/>
  </r>
  <r>
    <n v="6497900305"/>
    <s v="Rarely"/>
    <s v="Rarely"/>
    <s v="Rarely"/>
    <s v="Usually"/>
    <s v="Rarely"/>
    <s v="Usually"/>
    <x v="4"/>
    <s v="Rarely"/>
    <s v="Male"/>
    <s v="55 to 64"/>
    <s v="American Indian or Alaskan Native"/>
    <s v="Some graduate school"/>
    <x v="1"/>
    <x v="3"/>
    <s v="Employed, working full-time"/>
    <x v="1"/>
    <s v="East South Central"/>
    <n v="1"/>
    <n v="1"/>
    <n v="1"/>
    <n v="4"/>
    <n v="1"/>
    <n v="4"/>
    <x v="4"/>
    <n v="1"/>
    <n v="17"/>
    <n v="1305"/>
    <n v="92.5"/>
    <n v="6.588319088319089E-2"/>
    <n v="2"/>
    <n v="5"/>
    <n v="5"/>
    <n v="5"/>
    <n v="7"/>
    <n v="10"/>
    <s v="Data Disadvantaged"/>
  </r>
  <r>
    <n v="6497888848"/>
    <s v="Sometimes"/>
    <s v="Almost always"/>
    <s v="Almost never"/>
    <s v="Almost always"/>
    <s v="Almost never"/>
    <s v="Sometimes"/>
    <x v="1"/>
    <s v="Sometimes"/>
    <s v="Female"/>
    <s v="35 to 44"/>
    <s v="White"/>
    <s v="Graduated from high school"/>
    <x v="2"/>
    <x v="1"/>
    <s v="Employed, working part-time"/>
    <x v="3"/>
    <s v="South Atlantic"/>
    <n v="2"/>
    <n v="5"/>
    <n v="0"/>
    <n v="5"/>
    <n v="0"/>
    <n v="2"/>
    <x v="1"/>
    <n v="2"/>
    <n v="17"/>
    <n v="1305"/>
    <n v="92.5"/>
    <n v="6.588319088319089E-2"/>
    <n v="7"/>
    <n v="5"/>
    <n v="2"/>
    <n v="3"/>
    <n v="3"/>
    <n v="14"/>
    <s v="Data Disadvantaged"/>
  </r>
  <r>
    <n v="6497872560"/>
    <s v="Sometimes"/>
    <s v="Sometimes"/>
    <s v="Almost never"/>
    <s v="Sometimes"/>
    <s v="Almost always"/>
    <s v="Almost always"/>
    <x v="1"/>
    <s v="Almost never"/>
    <s v="Male"/>
    <s v="65 to 74"/>
    <s v="White"/>
    <s v="Some college"/>
    <x v="0"/>
    <x v="2"/>
    <s v="Retired"/>
    <x v="2"/>
    <s v="South Atlantic"/>
    <n v="2"/>
    <n v="2"/>
    <n v="0"/>
    <n v="2"/>
    <n v="5"/>
    <n v="5"/>
    <x v="1"/>
    <n v="0"/>
    <n v="17"/>
    <n v="1305"/>
    <n v="92.5"/>
    <n v="6.588319088319089E-2"/>
    <n v="4"/>
    <n v="2"/>
    <n v="10"/>
    <n v="1"/>
    <n v="8"/>
    <n v="9"/>
    <s v="Data Disadvantaged"/>
  </r>
  <r>
    <n v="6497849060"/>
    <s v="Almost never"/>
    <s v="Almost always"/>
    <s v="Sometimes"/>
    <s v="Almost always"/>
    <s v="Almost never"/>
    <s v="Almost never"/>
    <x v="3"/>
    <s v="Almost never"/>
    <s v="Male"/>
    <s v="18 to 24"/>
    <s v="White"/>
    <s v="Graduate degree"/>
    <x v="1"/>
    <x v="3"/>
    <s v="Student"/>
    <x v="1"/>
    <s v="Mountain"/>
    <n v="0"/>
    <n v="5"/>
    <n v="2"/>
    <n v="5"/>
    <n v="0"/>
    <n v="0"/>
    <x v="3"/>
    <n v="0"/>
    <n v="17"/>
    <n v="1305"/>
    <n v="92.5"/>
    <n v="6.588319088319089E-2"/>
    <n v="5"/>
    <n v="7"/>
    <n v="0"/>
    <n v="5"/>
    <n v="7"/>
    <n v="10"/>
    <s v="Data Disadvantaged"/>
  </r>
  <r>
    <n v="6497816697"/>
    <s v="Rarely"/>
    <s v="Usually"/>
    <s v="Sometimes"/>
    <s v="Rarely"/>
    <s v="Rarely"/>
    <s v="Almost always"/>
    <x v="2"/>
    <s v="Rarely"/>
    <s v="Female"/>
    <s v="55 to 64"/>
    <s v="White"/>
    <s v="Graduate degree"/>
    <x v="1"/>
    <x v="3"/>
    <s v="Retired"/>
    <x v="2"/>
    <s v="Mountain"/>
    <n v="1"/>
    <n v="4"/>
    <n v="2"/>
    <n v="1"/>
    <n v="1"/>
    <n v="5"/>
    <x v="2"/>
    <n v="1"/>
    <n v="17"/>
    <n v="1305"/>
    <n v="92.5"/>
    <n v="6.588319088319089E-2"/>
    <n v="5"/>
    <n v="3"/>
    <n v="6"/>
    <n v="3"/>
    <n v="6"/>
    <n v="11"/>
    <s v="Data Disadvantaged"/>
  </r>
  <r>
    <n v="6497811250"/>
    <s v="Rarely"/>
    <s v="Almost always"/>
    <s v="Almost never"/>
    <s v="Usually"/>
    <s v="Almost always"/>
    <s v="Almost never"/>
    <x v="1"/>
    <s v="Rarely"/>
    <s v="Female"/>
    <s v="25 to 34"/>
    <s v="White"/>
    <s v="Some graduate school"/>
    <x v="1"/>
    <x v="1"/>
    <s v="Student"/>
    <x v="1"/>
    <s v="New England"/>
    <n v="1"/>
    <n v="5"/>
    <n v="0"/>
    <n v="4"/>
    <n v="5"/>
    <n v="0"/>
    <x v="1"/>
    <n v="1"/>
    <n v="17"/>
    <n v="1305"/>
    <n v="92.5"/>
    <n v="6.588319088319089E-2"/>
    <n v="6"/>
    <n v="4"/>
    <n v="5"/>
    <n v="2"/>
    <n v="7"/>
    <n v="10"/>
    <s v="Data Disadvantaged"/>
  </r>
  <r>
    <n v="6497805434"/>
    <s v="Almost never"/>
    <s v="Usually"/>
    <s v="Sometimes"/>
    <s v="Usually"/>
    <s v="Almost always"/>
    <s v="Almost never"/>
    <x v="1"/>
    <s v="Rarely"/>
    <s v="Female"/>
    <s v="35 to 44"/>
    <s v="White"/>
    <s v="Some college"/>
    <x v="0"/>
    <x v="4"/>
    <s v="Not employed, NOT looking for work"/>
    <x v="1"/>
    <s v="Pacific"/>
    <n v="0"/>
    <n v="4"/>
    <n v="2"/>
    <n v="4"/>
    <n v="5"/>
    <n v="0"/>
    <x v="1"/>
    <n v="1"/>
    <n v="17"/>
    <n v="1305"/>
    <n v="92.5"/>
    <n v="6.588319088319089E-2"/>
    <n v="4"/>
    <n v="6"/>
    <n v="5"/>
    <n v="2"/>
    <n v="8"/>
    <n v="9"/>
    <s v="Data Disadvantaged"/>
  </r>
  <r>
    <n v="6500953816"/>
    <s v="Sometimes"/>
    <s v="Usually"/>
    <s v="Sometimes"/>
    <s v="Sometimes"/>
    <s v="Sometimes"/>
    <s v="Sometimes"/>
    <x v="2"/>
    <s v="Sometimes"/>
    <s v="Male"/>
    <s v="35 to 44"/>
    <s v="White"/>
    <s v="Graduated from college"/>
    <x v="3"/>
    <x v="0"/>
    <s v="Employed, working full-time"/>
    <x v="9"/>
    <s v="West North Central"/>
    <n v="2"/>
    <n v="4"/>
    <n v="2"/>
    <n v="2"/>
    <n v="2"/>
    <n v="2"/>
    <x v="2"/>
    <n v="2"/>
    <n v="18"/>
    <n v="1274"/>
    <n v="116"/>
    <n v="8.2621082621082614E-2"/>
    <n v="6"/>
    <n v="4"/>
    <n v="4"/>
    <n v="4"/>
    <n v="8"/>
    <n v="10"/>
    <s v="Data Disadvantaged"/>
  </r>
  <r>
    <n v="6500811319"/>
    <s v="Sometimes"/>
    <s v="Sometimes"/>
    <s v="Rarely"/>
    <s v="Usually"/>
    <s v="Sometimes"/>
    <s v="Rarely"/>
    <x v="4"/>
    <s v="Sometimes"/>
    <s v="Male"/>
    <s v="25 to 34"/>
    <s v="White"/>
    <s v="Some high school"/>
    <x v="2"/>
    <x v="3"/>
    <s v="Employed, working full-time"/>
    <x v="1"/>
    <s v="East North Central"/>
    <n v="2"/>
    <n v="2"/>
    <n v="1"/>
    <n v="4"/>
    <n v="2"/>
    <n v="1"/>
    <x v="4"/>
    <n v="2"/>
    <n v="18"/>
    <n v="1274"/>
    <n v="116"/>
    <n v="8.2621082621082614E-2"/>
    <n v="4"/>
    <n v="5"/>
    <n v="3"/>
    <n v="6"/>
    <n v="9"/>
    <n v="9"/>
    <s v="Data Disadvantaged"/>
  </r>
  <r>
    <n v="6500721094"/>
    <s v="Almost never"/>
    <s v="Usually"/>
    <s v="Almost never"/>
    <s v="Almost never"/>
    <s v="Almost always"/>
    <s v="Almost always"/>
    <x v="4"/>
    <s v="Almost never"/>
    <s v="Male"/>
    <s v="18 to 24"/>
    <s v="White"/>
    <s v="Some college"/>
    <x v="0"/>
    <x v="1"/>
    <s v="Student"/>
    <x v="1"/>
    <s v="East South Central"/>
    <n v="0"/>
    <n v="4"/>
    <n v="0"/>
    <n v="0"/>
    <n v="5"/>
    <n v="5"/>
    <x v="4"/>
    <n v="0"/>
    <n v="18"/>
    <n v="1274"/>
    <n v="116"/>
    <n v="8.2621082621082614E-2"/>
    <n v="4"/>
    <n v="0"/>
    <n v="10"/>
    <n v="4"/>
    <n v="9"/>
    <n v="9"/>
    <s v="Data Disadvantaged"/>
  </r>
  <r>
    <n v="6500703924"/>
    <s v="Sometimes"/>
    <s v="Sometimes"/>
    <s v="Usually"/>
    <s v="Almost never"/>
    <s v="Usually"/>
    <s v="Rarely"/>
    <x v="1"/>
    <s v="Usually"/>
    <s v="Male"/>
    <s v="35 to 44"/>
    <s v="White"/>
    <s v="Graduated from college"/>
    <x v="3"/>
    <x v="4"/>
    <s v="Employed, working full-time"/>
    <x v="0"/>
    <s v="East North Central"/>
    <n v="2"/>
    <n v="2"/>
    <n v="4"/>
    <n v="0"/>
    <n v="4"/>
    <n v="1"/>
    <x v="1"/>
    <n v="4"/>
    <n v="18"/>
    <n v="1274"/>
    <n v="116"/>
    <n v="8.2621082621082614E-2"/>
    <n v="4"/>
    <n v="4"/>
    <n v="5"/>
    <n v="5"/>
    <n v="11"/>
    <n v="7"/>
    <s v="Data Disadvantaged"/>
  </r>
  <r>
    <n v="6500522010"/>
    <s v="Sometimes"/>
    <s v="Sometimes"/>
    <s v="Almost never"/>
    <s v="Usually"/>
    <s v="Sometimes"/>
    <s v="Sometimes"/>
    <x v="2"/>
    <s v="Usually"/>
    <s v="Male"/>
    <s v="18 to 24"/>
    <s v="White"/>
    <s v="Graduated from high school"/>
    <x v="2"/>
    <x v="1"/>
    <s v="Employed, working part-time"/>
    <x v="1"/>
    <s v="Middle Atlantic"/>
    <n v="2"/>
    <n v="2"/>
    <n v="0"/>
    <n v="4"/>
    <n v="2"/>
    <n v="2"/>
    <x v="2"/>
    <n v="4"/>
    <n v="18"/>
    <n v="1274"/>
    <n v="116"/>
    <n v="8.2621082621082614E-2"/>
    <n v="4"/>
    <n v="4"/>
    <n v="4"/>
    <n v="6"/>
    <n v="6"/>
    <n v="12"/>
    <s v="Data Disadvantaged"/>
  </r>
  <r>
    <n v="6500510731"/>
    <s v="Almost never"/>
    <s v="Sometimes"/>
    <s v="Sometimes"/>
    <s v="Sometimes"/>
    <s v="Almost always"/>
    <s v="Usually"/>
    <x v="1"/>
    <s v="Sometimes"/>
    <s v="Male"/>
    <s v="18 to 24"/>
    <s v="Multiple races"/>
    <s v="Graduated from college"/>
    <x v="3"/>
    <x v="3"/>
    <s v="Not employed, looking for work"/>
    <x v="2"/>
    <s v="South Atlantic"/>
    <n v="0"/>
    <n v="2"/>
    <n v="2"/>
    <n v="2"/>
    <n v="5"/>
    <n v="4"/>
    <x v="1"/>
    <n v="2"/>
    <n v="18"/>
    <n v="1274"/>
    <n v="116"/>
    <n v="8.2621082621082614E-2"/>
    <n v="2"/>
    <n v="4"/>
    <n v="9"/>
    <n v="3"/>
    <n v="8"/>
    <n v="10"/>
    <s v="Data Disadvantaged"/>
  </r>
  <r>
    <n v="6500423068"/>
    <s v="Almost never"/>
    <s v="Sometimes"/>
    <s v="Usually"/>
    <s v="Almost always"/>
    <s v="Usually"/>
    <s v="Sometimes"/>
    <x v="1"/>
    <s v="Almost never"/>
    <s v="Female"/>
    <s v="18 to 24"/>
    <s v="White"/>
    <s v="Graduated from college"/>
    <x v="3"/>
    <x v="0"/>
    <s v="Employed, working part-time"/>
    <x v="7"/>
    <s v="Middle Atlantic"/>
    <n v="0"/>
    <n v="2"/>
    <n v="4"/>
    <n v="5"/>
    <n v="4"/>
    <n v="2"/>
    <x v="1"/>
    <n v="0"/>
    <n v="18"/>
    <n v="1274"/>
    <n v="116"/>
    <n v="8.2621082621082614E-2"/>
    <n v="2"/>
    <n v="9"/>
    <n v="6"/>
    <n v="1"/>
    <n v="9"/>
    <n v="9"/>
    <s v="Data Disadvantaged"/>
  </r>
  <r>
    <n v="6500333786"/>
    <s v="Almost never"/>
    <s v="Almost never"/>
    <s v="Rarely"/>
    <s v="Almost always"/>
    <s v="Almost always"/>
    <s v="Sometimes"/>
    <x v="3"/>
    <s v="Almost never"/>
    <s v="Male"/>
    <s v="18 to 24"/>
    <s v="White"/>
    <s v="Some college"/>
    <x v="0"/>
    <x v="1"/>
    <s v="Employed, working part-time"/>
    <x v="7"/>
    <s v="Pacific"/>
    <n v="0"/>
    <n v="0"/>
    <n v="1"/>
    <n v="5"/>
    <n v="5"/>
    <n v="2"/>
    <x v="3"/>
    <n v="0"/>
    <n v="18"/>
    <n v="1274"/>
    <n v="116"/>
    <n v="8.2621082621082614E-2"/>
    <n v="0"/>
    <n v="6"/>
    <n v="7"/>
    <n v="5"/>
    <n v="11"/>
    <n v="7"/>
    <s v="Data Disadvantaged"/>
  </r>
  <r>
    <n v="6500224384"/>
    <s v="Usually"/>
    <s v="Sometimes"/>
    <s v="Sometimes"/>
    <s v="Sometimes"/>
    <s v="Sometimes"/>
    <s v="Sometimes"/>
    <x v="2"/>
    <s v="Sometimes"/>
    <s v="Male"/>
    <s v="18 to 24"/>
    <s v="Some other race (please specify)"/>
    <s v="Some college"/>
    <x v="0"/>
    <x v="3"/>
    <s v="Student"/>
    <x v="2"/>
    <s v="Pacific"/>
    <n v="4"/>
    <n v="2"/>
    <n v="2"/>
    <n v="2"/>
    <n v="2"/>
    <n v="2"/>
    <x v="2"/>
    <n v="2"/>
    <n v="18"/>
    <n v="1274"/>
    <n v="116"/>
    <n v="8.2621082621082614E-2"/>
    <n v="6"/>
    <n v="4"/>
    <n v="4"/>
    <n v="4"/>
    <n v="10"/>
    <n v="8"/>
    <s v="Data Disadvantaged"/>
  </r>
  <r>
    <n v="6500195700"/>
    <s v="Sometimes"/>
    <s v="Sometimes"/>
    <s v="Sometimes"/>
    <s v="Sometimes"/>
    <s v="Usually"/>
    <s v="Sometimes"/>
    <x v="2"/>
    <s v="Sometimes"/>
    <s v="Male"/>
    <s v="35 to 44"/>
    <s v="Asian"/>
    <s v="Some college"/>
    <x v="0"/>
    <x v="1"/>
    <s v="Employed, working full-time"/>
    <x v="1"/>
    <s v="Pacific"/>
    <n v="2"/>
    <n v="2"/>
    <n v="2"/>
    <n v="2"/>
    <n v="4"/>
    <n v="2"/>
    <x v="2"/>
    <n v="2"/>
    <n v="18"/>
    <n v="1274"/>
    <n v="116"/>
    <n v="8.2621082621082614E-2"/>
    <n v="4"/>
    <n v="4"/>
    <n v="6"/>
    <n v="4"/>
    <n v="10"/>
    <n v="8"/>
    <s v="Data Disadvantaged"/>
  </r>
  <r>
    <n v="6499761125"/>
    <s v="Almost never"/>
    <s v="Usually"/>
    <s v="Almost never"/>
    <s v="Almost always"/>
    <s v="Almost never"/>
    <s v="Almost never"/>
    <x v="3"/>
    <s v="Usually"/>
    <s v="Male"/>
    <s v="25 to 34"/>
    <s v="Multiple races"/>
    <s v="Graduated from high school"/>
    <x v="2"/>
    <x v="3"/>
    <s v="Employed, working full-time"/>
    <x v="7"/>
    <s v="West South Central"/>
    <n v="0"/>
    <n v="4"/>
    <n v="0"/>
    <n v="5"/>
    <n v="0"/>
    <n v="0"/>
    <x v="3"/>
    <n v="4"/>
    <n v="18"/>
    <n v="1274"/>
    <n v="116"/>
    <n v="8.2621082621082614E-2"/>
    <n v="4"/>
    <n v="5"/>
    <n v="0"/>
    <n v="9"/>
    <n v="5"/>
    <n v="13"/>
    <s v="Data Disadvantaged"/>
  </r>
  <r>
    <n v="6499273718"/>
    <s v="Sometimes"/>
    <s v="Sometimes"/>
    <s v="Almost never"/>
    <s v="Almost always"/>
    <s v="Usually"/>
    <s v="Almost always"/>
    <x v="0"/>
    <s v="Almost never"/>
    <s v="Male"/>
    <s v="18 to 24"/>
    <s v="Some other race (please specify)"/>
    <s v="Graduate degree"/>
    <x v="1"/>
    <x v="0"/>
    <s v="Employed, working full-time"/>
    <x v="6"/>
    <s v="Pacific"/>
    <n v="2"/>
    <n v="2"/>
    <n v="0"/>
    <n v="5"/>
    <n v="4"/>
    <n v="5"/>
    <x v="0"/>
    <n v="0"/>
    <n v="18"/>
    <n v="1274"/>
    <n v="116"/>
    <n v="8.2621082621082614E-2"/>
    <n v="4"/>
    <n v="5"/>
    <n v="9"/>
    <n v="0"/>
    <n v="6"/>
    <n v="12"/>
    <s v="Data Disadvantaged"/>
  </r>
  <r>
    <n v="6498676753"/>
    <s v="Sometimes"/>
    <s v="Usually"/>
    <s v="Usually"/>
    <s v="Sometimes"/>
    <s v="Usually"/>
    <s v="Rarely"/>
    <x v="1"/>
    <s v="Almost never"/>
    <s v="Male"/>
    <s v="65 to 74"/>
    <s v="Asian"/>
    <s v="Graduated from college"/>
    <x v="3"/>
    <x v="3"/>
    <s v="Retired"/>
    <x v="2"/>
    <s v="Pacific"/>
    <n v="2"/>
    <n v="4"/>
    <n v="4"/>
    <n v="2"/>
    <n v="4"/>
    <n v="1"/>
    <x v="1"/>
    <n v="0"/>
    <n v="18"/>
    <n v="1274"/>
    <n v="116"/>
    <n v="8.2621082621082614E-2"/>
    <n v="6"/>
    <n v="6"/>
    <n v="5"/>
    <n v="1"/>
    <n v="11"/>
    <n v="7"/>
    <s v="Data Disadvantaged"/>
  </r>
  <r>
    <n v="6498636205"/>
    <s v="Rarely"/>
    <s v="Sometimes"/>
    <s v="Rarely"/>
    <s v="Almost always"/>
    <s v="Rarely"/>
    <s v="Usually"/>
    <x v="2"/>
    <s v="Sometimes"/>
    <s v="Male"/>
    <s v="55 to 64"/>
    <s v="White"/>
    <s v="Graduated from high school"/>
    <x v="2"/>
    <x v="1"/>
    <s v="Disabled, not able to work"/>
    <x v="2"/>
    <s v="New England"/>
    <n v="1"/>
    <n v="2"/>
    <n v="1"/>
    <n v="5"/>
    <n v="1"/>
    <n v="4"/>
    <x v="2"/>
    <n v="2"/>
    <n v="18"/>
    <n v="1274"/>
    <n v="116"/>
    <n v="8.2621082621082614E-2"/>
    <n v="3"/>
    <n v="6"/>
    <n v="5"/>
    <n v="4"/>
    <n v="5"/>
    <n v="13"/>
    <s v="Data Disadvantaged"/>
  </r>
  <r>
    <n v="6498569766"/>
    <s v="Sometimes"/>
    <s v="Sometimes"/>
    <s v="Sometimes"/>
    <s v="Sometimes"/>
    <s v="Usually"/>
    <s v="Sometimes"/>
    <x v="2"/>
    <s v="Sometimes"/>
    <s v="Female"/>
    <s v="45 to 54"/>
    <s v="Multiple races"/>
    <s v="Graduated from college"/>
    <x v="3"/>
    <x v="0"/>
    <s v="Employed, working full-time"/>
    <x v="9"/>
    <s v="Pacific"/>
    <n v="2"/>
    <n v="2"/>
    <n v="2"/>
    <n v="2"/>
    <n v="4"/>
    <n v="2"/>
    <x v="2"/>
    <n v="2"/>
    <n v="18"/>
    <n v="1274"/>
    <n v="116"/>
    <n v="8.2621082621082614E-2"/>
    <n v="4"/>
    <n v="4"/>
    <n v="6"/>
    <n v="4"/>
    <n v="10"/>
    <n v="8"/>
    <s v="Data Disadvantaged"/>
  </r>
  <r>
    <n v="6498469264"/>
    <s v="Usually"/>
    <s v="Almost always"/>
    <s v="Almost never"/>
    <s v="Rarely"/>
    <s v="Sometimes"/>
    <s v="Almost always"/>
    <x v="1"/>
    <s v="Almost never"/>
    <s v="Female"/>
    <s v="45 to 54"/>
    <s v="Multiple races"/>
    <s v="Graduate degree"/>
    <x v="1"/>
    <x v="3"/>
    <s v="Student"/>
    <x v="0"/>
    <s v="East South Central"/>
    <n v="4"/>
    <n v="5"/>
    <n v="0"/>
    <n v="1"/>
    <n v="2"/>
    <n v="5"/>
    <x v="1"/>
    <n v="0"/>
    <n v="18"/>
    <n v="1274"/>
    <n v="116"/>
    <n v="8.2621082621082614E-2"/>
    <n v="9"/>
    <n v="1"/>
    <n v="7"/>
    <n v="1"/>
    <n v="7"/>
    <n v="11"/>
    <s v="Data Disadvantaged"/>
  </r>
  <r>
    <n v="6498415140"/>
    <s v="Sometimes"/>
    <s v="Sometimes"/>
    <s v="Almost never"/>
    <s v="Usually"/>
    <s v="Usually"/>
    <s v="Usually"/>
    <x v="1"/>
    <s v="Rarely"/>
    <s v="Male"/>
    <s v="45 to 54"/>
    <s v="Black or African-American"/>
    <s v="Graduated from high school"/>
    <x v="2"/>
    <x v="4"/>
    <s v="Employed, working full-time"/>
    <x v="0"/>
    <s v="South Atlantic"/>
    <n v="2"/>
    <n v="2"/>
    <n v="0"/>
    <n v="4"/>
    <n v="4"/>
    <n v="4"/>
    <x v="1"/>
    <n v="1"/>
    <n v="18"/>
    <n v="1274"/>
    <n v="116"/>
    <n v="8.2621082621082614E-2"/>
    <n v="4"/>
    <n v="4"/>
    <n v="8"/>
    <n v="2"/>
    <n v="7"/>
    <n v="11"/>
    <s v="Data Disadvantaged"/>
  </r>
  <r>
    <n v="6498396092"/>
    <s v="Rarely"/>
    <s v="Sometimes"/>
    <s v="Rarely"/>
    <s v="Rarely"/>
    <s v="Usually"/>
    <s v="Usually"/>
    <x v="4"/>
    <s v="Rarely"/>
    <s v="Male"/>
    <s v="65 to 74"/>
    <s v="White"/>
    <s v="Graduate degree"/>
    <x v="1"/>
    <x v="2"/>
    <s v="Employed, working part-time"/>
    <x v="9"/>
    <s v="West North Central"/>
    <n v="1"/>
    <n v="2"/>
    <n v="1"/>
    <n v="1"/>
    <n v="4"/>
    <n v="4"/>
    <x v="4"/>
    <n v="1"/>
    <n v="18"/>
    <n v="1274"/>
    <n v="116"/>
    <n v="8.2621082621082614E-2"/>
    <n v="3"/>
    <n v="2"/>
    <n v="8"/>
    <n v="5"/>
    <n v="10"/>
    <n v="8"/>
    <s v="Data Disadvantaged"/>
  </r>
  <r>
    <n v="6498254268"/>
    <s v="Almost always"/>
    <s v="Sometimes"/>
    <s v="Rarely"/>
    <s v="Sometimes"/>
    <s v="Almost never"/>
    <s v="Sometimes"/>
    <x v="4"/>
    <s v="Sometimes"/>
    <s v="Female"/>
    <s v="25 to 34"/>
    <s v="Asian"/>
    <s v="Some college"/>
    <x v="0"/>
    <x v="1"/>
    <s v="Employed, working full-time"/>
    <x v="9"/>
    <s v="Mountain"/>
    <n v="5"/>
    <n v="2"/>
    <n v="1"/>
    <n v="2"/>
    <n v="0"/>
    <n v="2"/>
    <x v="4"/>
    <n v="2"/>
    <n v="18"/>
    <n v="1274"/>
    <n v="116"/>
    <n v="8.2621082621082614E-2"/>
    <n v="7"/>
    <n v="3"/>
    <n v="2"/>
    <n v="6"/>
    <n v="10"/>
    <n v="8"/>
    <s v="Data Disadvantaged"/>
  </r>
  <r>
    <n v="6498250091"/>
    <s v="Almost always"/>
    <s v="Usually"/>
    <s v="Sometimes"/>
    <s v="Sometimes"/>
    <s v="Rarely"/>
    <s v="Usually"/>
    <x v="0"/>
    <s v="Almost never"/>
    <s v="Male"/>
    <s v="75 or older"/>
    <s v="White"/>
    <s v="Graduated from college"/>
    <x v="3"/>
    <x v="4"/>
    <s v="Retired"/>
    <x v="2"/>
    <s v="Middle Atlantic"/>
    <n v="5"/>
    <n v="4"/>
    <n v="2"/>
    <n v="2"/>
    <n v="1"/>
    <n v="4"/>
    <x v="0"/>
    <n v="0"/>
    <n v="18"/>
    <n v="1274"/>
    <n v="116"/>
    <n v="8.2621082621082614E-2"/>
    <n v="9"/>
    <n v="4"/>
    <n v="5"/>
    <n v="0"/>
    <n v="8"/>
    <n v="10"/>
    <s v="Data Disadvantaged"/>
  </r>
  <r>
    <n v="6498243372"/>
    <s v="Sometimes"/>
    <s v="Almost always"/>
    <s v="Almost never"/>
    <s v="Usually"/>
    <s v="Almost never"/>
    <s v="Almost never"/>
    <x v="3"/>
    <s v="Sometimes"/>
    <s v="Female"/>
    <s v="18 to 24"/>
    <s v="Multiple races"/>
    <s v="Some college"/>
    <x v="0"/>
    <x v="1"/>
    <s v="Student"/>
    <x v="2"/>
    <s v="New England"/>
    <n v="2"/>
    <n v="5"/>
    <n v="0"/>
    <n v="4"/>
    <n v="0"/>
    <n v="0"/>
    <x v="3"/>
    <n v="2"/>
    <n v="18"/>
    <n v="1274"/>
    <n v="116"/>
    <n v="8.2621082621082614E-2"/>
    <n v="7"/>
    <n v="4"/>
    <n v="0"/>
    <n v="7"/>
    <n v="7"/>
    <n v="11"/>
    <s v="Data Disadvantaged"/>
  </r>
  <r>
    <n v="6498239368"/>
    <s v="Usually"/>
    <s v="Almost always"/>
    <s v="Usually"/>
    <s v="Sometimes"/>
    <s v="Almost never"/>
    <s v="Sometimes"/>
    <x v="1"/>
    <s v="Almost never"/>
    <s v="Female"/>
    <s v="35 to 44"/>
    <s v="White"/>
    <s v="Graduated from college"/>
    <x v="3"/>
    <x v="3"/>
    <s v="Employed, working part-time"/>
    <x v="7"/>
    <s v="Pacific"/>
    <n v="4"/>
    <n v="5"/>
    <n v="4"/>
    <n v="2"/>
    <n v="0"/>
    <n v="2"/>
    <x v="1"/>
    <n v="0"/>
    <n v="18"/>
    <n v="1274"/>
    <n v="116"/>
    <n v="8.2621082621082614E-2"/>
    <n v="9"/>
    <n v="6"/>
    <n v="2"/>
    <n v="1"/>
    <n v="9"/>
    <n v="9"/>
    <s v="Data Disadvantaged"/>
  </r>
  <r>
    <n v="6498123601"/>
    <s v="Almost never"/>
    <s v="Usually"/>
    <s v="Almost never"/>
    <s v="Usually"/>
    <s v="Almost always"/>
    <s v="Almost always"/>
    <x v="0"/>
    <s v="Almost never"/>
    <s v="Male"/>
    <s v="65 to 74"/>
    <s v="White"/>
    <s v="Graduate degree"/>
    <x v="1"/>
    <x v="2"/>
    <s v="Retired"/>
    <x v="2"/>
    <s v="Pacific"/>
    <n v="0"/>
    <n v="4"/>
    <n v="0"/>
    <n v="4"/>
    <n v="5"/>
    <n v="5"/>
    <x v="0"/>
    <n v="0"/>
    <n v="18"/>
    <n v="1274"/>
    <n v="116"/>
    <n v="8.2621082621082614E-2"/>
    <n v="4"/>
    <n v="4"/>
    <n v="10"/>
    <n v="0"/>
    <n v="5"/>
    <n v="13"/>
    <s v="Data Disadvantaged"/>
  </r>
  <r>
    <n v="6498115045"/>
    <s v="Almost always"/>
    <s v="Almost always"/>
    <s v="Sometimes"/>
    <s v="Almost never"/>
    <s v="Sometimes"/>
    <s v="Almost never"/>
    <x v="2"/>
    <s v="Sometimes"/>
    <s v="Male"/>
    <s v="55 to 64"/>
    <s v="White"/>
    <s v="Some college"/>
    <x v="0"/>
    <x v="2"/>
    <s v="Employed, working full-time"/>
    <x v="3"/>
    <s v="Pacific"/>
    <n v="5"/>
    <n v="5"/>
    <n v="2"/>
    <n v="0"/>
    <n v="2"/>
    <n v="0"/>
    <x v="2"/>
    <n v="2"/>
    <n v="18"/>
    <n v="1274"/>
    <n v="116"/>
    <n v="8.2621082621082614E-2"/>
    <n v="10"/>
    <n v="2"/>
    <n v="2"/>
    <n v="4"/>
    <n v="11"/>
    <n v="7"/>
    <s v="Data Disadvantaged"/>
  </r>
  <r>
    <n v="6498090877"/>
    <s v="Rarely"/>
    <s v="Sometimes"/>
    <s v="Sometimes"/>
    <s v="Almost never"/>
    <s v="Sometimes"/>
    <s v="Almost always"/>
    <x v="4"/>
    <s v="Sometimes"/>
    <s v="Female"/>
    <s v="18 to 24"/>
    <s v="White"/>
    <s v="Graduated from college"/>
    <x v="3"/>
    <x v="3"/>
    <s v="Student"/>
    <x v="4"/>
    <s v="South Atlantic"/>
    <n v="1"/>
    <n v="2"/>
    <n v="2"/>
    <n v="0"/>
    <n v="2"/>
    <n v="5"/>
    <x v="4"/>
    <n v="2"/>
    <n v="18"/>
    <n v="1274"/>
    <n v="116"/>
    <n v="8.2621082621082614E-2"/>
    <n v="3"/>
    <n v="2"/>
    <n v="7"/>
    <n v="6"/>
    <n v="9"/>
    <n v="9"/>
    <s v="Data Disadvantaged"/>
  </r>
  <r>
    <n v="6497938398"/>
    <s v="Almost never"/>
    <s v="Usually"/>
    <s v="Almost never"/>
    <s v="Usually"/>
    <s v="Usually"/>
    <s v="Rarely"/>
    <x v="4"/>
    <s v="Rarely"/>
    <s v="Female"/>
    <s v="25 to 34"/>
    <s v="Asian"/>
    <s v="Graduated from college"/>
    <x v="3"/>
    <x v="2"/>
    <s v="Employed, working full-time"/>
    <x v="3"/>
    <s v="Pacific"/>
    <n v="0"/>
    <n v="4"/>
    <n v="0"/>
    <n v="4"/>
    <n v="4"/>
    <n v="1"/>
    <x v="4"/>
    <n v="1"/>
    <n v="18"/>
    <n v="1274"/>
    <n v="116"/>
    <n v="8.2621082621082614E-2"/>
    <n v="4"/>
    <n v="4"/>
    <n v="5"/>
    <n v="5"/>
    <n v="8"/>
    <n v="10"/>
    <s v="Data Disadvantaged"/>
  </r>
  <r>
    <n v="6497910395"/>
    <s v="Almost never"/>
    <s v="Usually"/>
    <s v="Usually"/>
    <s v="Almost never"/>
    <s v="Usually"/>
    <s v="Sometimes"/>
    <x v="2"/>
    <s v="Sometimes"/>
    <s v="Female"/>
    <s v="18 to 24"/>
    <s v="White"/>
    <s v="Did not attend school"/>
    <x v="2"/>
    <x v="1"/>
    <s v="Not employed, NOT looking for work"/>
    <x v="2"/>
    <s v="Pacific"/>
    <n v="0"/>
    <n v="4"/>
    <n v="4"/>
    <n v="0"/>
    <n v="4"/>
    <n v="2"/>
    <x v="2"/>
    <n v="2"/>
    <n v="18"/>
    <n v="1274"/>
    <n v="116"/>
    <n v="8.2621082621082614E-2"/>
    <n v="4"/>
    <n v="4"/>
    <n v="6"/>
    <n v="4"/>
    <n v="10"/>
    <n v="8"/>
    <s v="Data Disadvantaged"/>
  </r>
  <r>
    <n v="6497884557"/>
    <s v="Sometimes"/>
    <s v="Rarely"/>
    <s v="Sometimes"/>
    <s v="Sometimes"/>
    <s v="Usually"/>
    <s v="Rarely"/>
    <x v="4"/>
    <s v="Sometimes"/>
    <s v="Female"/>
    <s v="18 to 24"/>
    <s v="White"/>
    <s v="Graduated from high school"/>
    <x v="2"/>
    <x v="1"/>
    <s v="Employed, working part-time"/>
    <x v="1"/>
    <s v="West North Central"/>
    <n v="2"/>
    <n v="1"/>
    <n v="2"/>
    <n v="2"/>
    <n v="4"/>
    <n v="1"/>
    <x v="4"/>
    <n v="2"/>
    <n v="18"/>
    <n v="1274"/>
    <n v="116"/>
    <n v="8.2621082621082614E-2"/>
    <n v="3"/>
    <n v="4"/>
    <n v="5"/>
    <n v="6"/>
    <n v="12"/>
    <n v="6"/>
    <s v="Data Disadvantaged"/>
  </r>
  <r>
    <n v="6497867486"/>
    <s v="Sometimes"/>
    <s v="Sometimes"/>
    <s v="Sometimes"/>
    <s v="Usually"/>
    <s v="Sometimes"/>
    <s v="Sometimes"/>
    <x v="2"/>
    <s v="Sometimes"/>
    <s v="Female"/>
    <s v="18 to 24"/>
    <s v="White"/>
    <s v="Graduated from high school"/>
    <x v="2"/>
    <x v="1"/>
    <s v="Student"/>
    <x v="4"/>
    <s v="Mountain"/>
    <n v="2"/>
    <n v="2"/>
    <n v="2"/>
    <n v="4"/>
    <n v="2"/>
    <n v="2"/>
    <x v="2"/>
    <n v="2"/>
    <n v="18"/>
    <n v="1274"/>
    <n v="116"/>
    <n v="8.2621082621082614E-2"/>
    <n v="4"/>
    <n v="6"/>
    <n v="4"/>
    <n v="4"/>
    <n v="8"/>
    <n v="10"/>
    <s v="Data Disadvantaged"/>
  </r>
  <r>
    <n v="6497849206"/>
    <s v="Sometimes"/>
    <s v="Sometimes"/>
    <s v="Rarely"/>
    <s v="Rarely"/>
    <s v="Almost always"/>
    <s v="Rarely"/>
    <x v="2"/>
    <s v="Usually"/>
    <s v="Male"/>
    <s v="65 to 74"/>
    <s v="White"/>
    <s v="Graduate degree"/>
    <x v="1"/>
    <x v="3"/>
    <s v="Retired"/>
    <x v="2"/>
    <s v="Middle Atlantic"/>
    <n v="2"/>
    <n v="2"/>
    <n v="1"/>
    <n v="1"/>
    <n v="5"/>
    <n v="1"/>
    <x v="2"/>
    <n v="4"/>
    <n v="18"/>
    <n v="1274"/>
    <n v="116"/>
    <n v="8.2621082621082614E-2"/>
    <n v="4"/>
    <n v="2"/>
    <n v="6"/>
    <n v="6"/>
    <n v="10"/>
    <n v="8"/>
    <s v="Data Disadvantaged"/>
  </r>
  <r>
    <n v="6497812850"/>
    <s v="Almost always"/>
    <s v="Almost always"/>
    <s v="Almost never"/>
    <s v="Almost always"/>
    <s v="Almost never"/>
    <s v="Rarely"/>
    <x v="2"/>
    <s v="Almost never"/>
    <s v="Female"/>
    <s v="45 to 54"/>
    <s v="Black or African-American"/>
    <s v="Graduated from college"/>
    <x v="3"/>
    <x v="3"/>
    <s v="Employed, working part-time"/>
    <x v="1"/>
    <s v="South Atlantic"/>
    <n v="5"/>
    <n v="5"/>
    <n v="0"/>
    <n v="5"/>
    <n v="0"/>
    <n v="1"/>
    <x v="2"/>
    <n v="0"/>
    <n v="18"/>
    <n v="1274"/>
    <n v="116"/>
    <n v="8.2621082621082614E-2"/>
    <n v="10"/>
    <n v="5"/>
    <n v="1"/>
    <n v="2"/>
    <n v="7"/>
    <n v="11"/>
    <s v="Data Disadvantaged"/>
  </r>
  <r>
    <n v="6500910028"/>
    <s v="Usually"/>
    <s v="Almost always"/>
    <s v="Almost always"/>
    <s v="Sometimes"/>
    <s v="Almost never"/>
    <s v="Sometimes"/>
    <x v="1"/>
    <s v="Almost never"/>
    <s v="Male"/>
    <s v="35 to 44"/>
    <s v="American Indian or Alaskan Native"/>
    <s v="Some college"/>
    <x v="0"/>
    <x v="1"/>
    <s v="Disabled, not able to work"/>
    <x v="2"/>
    <s v="East South Central"/>
    <n v="4"/>
    <n v="5"/>
    <n v="5"/>
    <n v="2"/>
    <n v="0"/>
    <n v="2"/>
    <x v="1"/>
    <n v="0"/>
    <n v="19"/>
    <n v="1244"/>
    <n v="146.5"/>
    <n v="0.10434472934472934"/>
    <n v="9"/>
    <n v="7"/>
    <n v="2"/>
    <n v="1"/>
    <n v="10"/>
    <n v="9"/>
    <s v="Data Disadvantaged"/>
  </r>
  <r>
    <n v="6500645781"/>
    <s v="Usually"/>
    <s v="Usually"/>
    <s v="Almost never"/>
    <s v="Almost never"/>
    <s v="Usually"/>
    <s v="Usually"/>
    <x v="1"/>
    <s v="Sometimes"/>
    <s v="Male"/>
    <s v="18 to 24"/>
    <s v="Black or African-American"/>
    <s v="Graduated from high school"/>
    <x v="2"/>
    <x v="5"/>
    <s v="Employed, working full-time"/>
    <x v="3"/>
    <s v="East North Central"/>
    <n v="4"/>
    <n v="4"/>
    <n v="0"/>
    <n v="0"/>
    <n v="4"/>
    <n v="4"/>
    <x v="1"/>
    <n v="2"/>
    <n v="19"/>
    <n v="1244"/>
    <n v="146.5"/>
    <n v="0.10434472934472934"/>
    <n v="8"/>
    <n v="0"/>
    <n v="8"/>
    <n v="3"/>
    <n v="9"/>
    <n v="10"/>
    <s v="Data Disadvantaged"/>
  </r>
  <r>
    <n v="6500524468"/>
    <s v="Rarely"/>
    <s v="Usually"/>
    <s v="Rarely"/>
    <s v="Usually"/>
    <s v="Almost always"/>
    <s v="Sometimes"/>
    <x v="2"/>
    <s v="Almost never"/>
    <s v="Male"/>
    <s v="18 to 24"/>
    <s v="White"/>
    <s v="Some college"/>
    <x v="0"/>
    <x v="1"/>
    <s v="Employed, working part-time"/>
    <x v="0"/>
    <s v="West North Central"/>
    <n v="1"/>
    <n v="4"/>
    <n v="1"/>
    <n v="4"/>
    <n v="5"/>
    <n v="2"/>
    <x v="2"/>
    <n v="0"/>
    <n v="19"/>
    <n v="1244"/>
    <n v="146.5"/>
    <n v="0.10434472934472934"/>
    <n v="5"/>
    <n v="5"/>
    <n v="7"/>
    <n v="2"/>
    <n v="9"/>
    <n v="10"/>
    <s v="Data Disadvantaged"/>
  </r>
  <r>
    <n v="6500428162"/>
    <s v="Sometimes"/>
    <s v="Usually"/>
    <s v="Rarely"/>
    <s v="Sometimes"/>
    <s v="Almost always"/>
    <s v="Almost always"/>
    <x v="0"/>
    <s v="Almost never"/>
    <s v="Male"/>
    <s v="25 to 34"/>
    <s v="Some other race (please specify)"/>
    <s v="Graduate degree"/>
    <x v="1"/>
    <x v="2"/>
    <s v="Employed, working full-time"/>
    <x v="1"/>
    <s v="West South Central"/>
    <n v="2"/>
    <n v="4"/>
    <n v="1"/>
    <n v="2"/>
    <n v="5"/>
    <n v="5"/>
    <x v="0"/>
    <n v="0"/>
    <n v="19"/>
    <n v="1244"/>
    <n v="146.5"/>
    <n v="0.10434472934472934"/>
    <n v="6"/>
    <n v="3"/>
    <n v="10"/>
    <n v="0"/>
    <n v="8"/>
    <n v="11"/>
    <s v="Data Disadvantaged"/>
  </r>
  <r>
    <n v="6499788209"/>
    <s v="Almost always"/>
    <s v="Sometimes"/>
    <s v="Sometimes"/>
    <s v="Rarely"/>
    <s v="Usually"/>
    <s v="Usually"/>
    <x v="1"/>
    <s v="Almost never"/>
    <s v="Other"/>
    <s v="25 to 34"/>
    <s v="American Indian or Alaskan Native"/>
    <s v="Middle school"/>
    <x v="2"/>
    <x v="0"/>
    <s v="Not employed, looking for work"/>
    <x v="8"/>
    <s v="West North Central"/>
    <n v="5"/>
    <n v="2"/>
    <n v="2"/>
    <n v="1"/>
    <n v="4"/>
    <n v="4"/>
    <x v="1"/>
    <n v="0"/>
    <n v="19"/>
    <n v="1244"/>
    <n v="146.5"/>
    <n v="0.10434472934472934"/>
    <n v="7"/>
    <n v="3"/>
    <n v="8"/>
    <n v="1"/>
    <n v="12"/>
    <n v="7"/>
    <s v="Data Disadvantaged"/>
  </r>
  <r>
    <n v="6499386446"/>
    <s v="Almost never"/>
    <s v="Sometimes"/>
    <s v="Rarely"/>
    <s v="Usually"/>
    <s v="Usually"/>
    <s v="Almost always"/>
    <x v="2"/>
    <s v="Rarely"/>
    <s v="Male"/>
    <s v="25 to 34"/>
    <s v="Some other race (please specify)"/>
    <s v="Graduated from college"/>
    <x v="3"/>
    <x v="3"/>
    <s v="Employed, working part-time"/>
    <x v="6"/>
    <s v="Pacific"/>
    <n v="0"/>
    <n v="2"/>
    <n v="1"/>
    <n v="4"/>
    <n v="4"/>
    <n v="5"/>
    <x v="2"/>
    <n v="1"/>
    <n v="19"/>
    <n v="1244"/>
    <n v="146.5"/>
    <n v="0.10434472934472934"/>
    <n v="2"/>
    <n v="5"/>
    <n v="9"/>
    <n v="3"/>
    <n v="7"/>
    <n v="12"/>
    <s v="Data Disadvantaged"/>
  </r>
  <r>
    <n v="6499174192"/>
    <s v="Usually"/>
    <s v="Sometimes"/>
    <s v="Rarely"/>
    <s v="Usually"/>
    <s v="Sometimes"/>
    <s v="Rarely"/>
    <x v="4"/>
    <s v="Rarely"/>
    <s v="Male"/>
    <s v="25 to 34"/>
    <s v="Some other race (please specify)"/>
    <s v="Graduated from high school"/>
    <x v="2"/>
    <x v="3"/>
    <s v="Employed, working full-time"/>
    <x v="7"/>
    <s v="West South Central"/>
    <n v="4"/>
    <n v="2"/>
    <n v="1"/>
    <n v="4"/>
    <n v="2"/>
    <n v="1"/>
    <x v="4"/>
    <n v="1"/>
    <n v="19"/>
    <n v="1244"/>
    <n v="146.5"/>
    <n v="0.10434472934472934"/>
    <n v="6"/>
    <n v="5"/>
    <n v="3"/>
    <n v="5"/>
    <n v="11"/>
    <n v="8"/>
    <s v="Data Disadvantaged"/>
  </r>
  <r>
    <n v="6499117239"/>
    <s v="Almost never"/>
    <s v="Almost always"/>
    <s v="Almost never"/>
    <s v="Almost always"/>
    <s v="Almost always"/>
    <s v="Usually"/>
    <x v="0"/>
    <s v="Almost never"/>
    <s v="Male"/>
    <s v="25 to 34"/>
    <s v="White"/>
    <s v="Some college"/>
    <x v="0"/>
    <x v="0"/>
    <s v="Employed, working full-time"/>
    <x v="9"/>
    <s v="Mountain"/>
    <n v="0"/>
    <n v="5"/>
    <n v="0"/>
    <n v="5"/>
    <n v="5"/>
    <n v="4"/>
    <x v="0"/>
    <n v="0"/>
    <n v="19"/>
    <n v="1244"/>
    <n v="146.5"/>
    <n v="0.10434472934472934"/>
    <n v="5"/>
    <n v="5"/>
    <n v="9"/>
    <n v="0"/>
    <n v="5"/>
    <n v="14"/>
    <s v="Data Disadvantaged"/>
  </r>
  <r>
    <n v="6498726102"/>
    <s v="Almost always"/>
    <s v="Almost always"/>
    <s v="Almost never"/>
    <s v="Almost never"/>
    <s v="Usually"/>
    <s v="Almost always"/>
    <x v="0"/>
    <s v="Almost never"/>
    <s v="Male"/>
    <s v="25 to 34"/>
    <s v="White"/>
    <s v="Graduated from high school"/>
    <x v="2"/>
    <x v="3"/>
    <s v="Employed, working full-time"/>
    <x v="5"/>
    <s v="Pacific"/>
    <n v="5"/>
    <n v="5"/>
    <n v="0"/>
    <n v="0"/>
    <n v="4"/>
    <n v="5"/>
    <x v="0"/>
    <n v="0"/>
    <n v="19"/>
    <n v="1244"/>
    <n v="146.5"/>
    <n v="0.10434472934472934"/>
    <n v="10"/>
    <n v="0"/>
    <n v="9"/>
    <n v="0"/>
    <n v="9"/>
    <n v="10"/>
    <s v="Data Disadvantaged"/>
  </r>
  <r>
    <n v="6498628630"/>
    <s v="Rarely"/>
    <s v="Sometimes"/>
    <s v="Usually"/>
    <s v="Rarely"/>
    <s v="Almost always"/>
    <s v="Usually"/>
    <x v="1"/>
    <s v="Rarely"/>
    <s v="Male"/>
    <s v="18 to 24"/>
    <s v="Black or African-American"/>
    <s v="Some college"/>
    <x v="0"/>
    <x v="1"/>
    <s v="Student"/>
    <x v="2"/>
    <s v="West South Central"/>
    <n v="1"/>
    <n v="2"/>
    <n v="4"/>
    <n v="1"/>
    <n v="5"/>
    <n v="4"/>
    <x v="1"/>
    <n v="1"/>
    <n v="19"/>
    <n v="1244"/>
    <n v="146.5"/>
    <n v="0.10434472934472934"/>
    <n v="3"/>
    <n v="5"/>
    <n v="9"/>
    <n v="2"/>
    <n v="11"/>
    <n v="8"/>
    <s v="Data Disadvantaged"/>
  </r>
  <r>
    <n v="6498627269"/>
    <s v="Almost always"/>
    <s v="Usually"/>
    <s v="Usually"/>
    <s v="Sometimes"/>
    <s v="Sometimes"/>
    <s v="Sometimes"/>
    <x v="0"/>
    <s v="Almost never"/>
    <s v="Female"/>
    <s v="65 to 74"/>
    <s v="White"/>
    <s v="Graduate degree"/>
    <x v="1"/>
    <x v="3"/>
    <s v="Retired"/>
    <x v="2"/>
    <s v="Mountain"/>
    <n v="5"/>
    <n v="4"/>
    <n v="4"/>
    <n v="2"/>
    <n v="2"/>
    <n v="2"/>
    <x v="0"/>
    <n v="0"/>
    <n v="19"/>
    <n v="1244"/>
    <n v="146.5"/>
    <n v="0.10434472934472934"/>
    <n v="9"/>
    <n v="6"/>
    <n v="4"/>
    <n v="0"/>
    <n v="11"/>
    <n v="8"/>
    <s v="Data Disadvantaged"/>
  </r>
  <r>
    <n v="6498566790"/>
    <s v="Almost never"/>
    <s v="Almost never"/>
    <s v="Almost never"/>
    <s v="Almost always"/>
    <s v="Almost always"/>
    <s v="Almost always"/>
    <x v="0"/>
    <s v="Usually"/>
    <s v="Male"/>
    <s v="55 to 64"/>
    <s v="White"/>
    <s v="Graduate degree"/>
    <x v="1"/>
    <x v="0"/>
    <s v="Employed, working full-time"/>
    <x v="1"/>
    <s v="Middle Atlantic"/>
    <n v="0"/>
    <n v="0"/>
    <n v="0"/>
    <n v="5"/>
    <n v="5"/>
    <n v="5"/>
    <x v="0"/>
    <n v="4"/>
    <n v="19"/>
    <n v="1244"/>
    <n v="146.5"/>
    <n v="0.10434472934472934"/>
    <n v="0"/>
    <n v="5"/>
    <n v="10"/>
    <n v="4"/>
    <n v="5"/>
    <n v="14"/>
    <s v="Data Disadvantaged"/>
  </r>
  <r>
    <n v="6498452043"/>
    <s v="Almost always"/>
    <s v="Almost always"/>
    <s v="Sometimes"/>
    <s v="Sometimes"/>
    <s v="Usually"/>
    <s v="Rarely"/>
    <x v="0"/>
    <s v="Almost never"/>
    <s v="Female"/>
    <s v="55 to 64"/>
    <s v="White"/>
    <s v="Graduated from college"/>
    <x v="3"/>
    <x v="0"/>
    <s v="Disabled, not able to work"/>
    <x v="2"/>
    <s v="South Atlantic"/>
    <n v="5"/>
    <n v="5"/>
    <n v="2"/>
    <n v="2"/>
    <n v="4"/>
    <n v="1"/>
    <x v="0"/>
    <n v="0"/>
    <n v="19"/>
    <n v="1244"/>
    <n v="146.5"/>
    <n v="0.10434472934472934"/>
    <n v="10"/>
    <n v="4"/>
    <n v="5"/>
    <n v="0"/>
    <n v="11"/>
    <n v="8"/>
    <s v="Data Disadvantaged"/>
  </r>
  <r>
    <n v="6498435392"/>
    <s v="Almost never"/>
    <s v="Almost never"/>
    <s v="Sometimes"/>
    <s v="Sometimes"/>
    <s v="Almost always"/>
    <s v="Almost always"/>
    <x v="3"/>
    <s v="Almost never"/>
    <s v="Male"/>
    <s v="45 to 54"/>
    <s v="White"/>
    <s v="Some college"/>
    <x v="0"/>
    <x v="0"/>
    <s v="Employed, working full-time"/>
    <x v="0"/>
    <s v="Middle Atlantic"/>
    <n v="0"/>
    <n v="0"/>
    <n v="2"/>
    <n v="2"/>
    <n v="5"/>
    <n v="5"/>
    <x v="3"/>
    <n v="0"/>
    <n v="19"/>
    <n v="1244"/>
    <n v="146.5"/>
    <n v="0.10434472934472934"/>
    <n v="0"/>
    <n v="4"/>
    <n v="10"/>
    <n v="5"/>
    <n v="12"/>
    <n v="7"/>
    <s v="Data Disadvantaged"/>
  </r>
  <r>
    <n v="6498317394"/>
    <s v="Sometimes"/>
    <s v="Almost always"/>
    <s v="Almost never"/>
    <s v="Almost never"/>
    <s v="Almost always"/>
    <s v="Almost always"/>
    <x v="1"/>
    <s v="Rarely"/>
    <s v="Female"/>
    <s v="35 to 44"/>
    <s v="White"/>
    <s v="Some college"/>
    <x v="0"/>
    <x v="3"/>
    <s v="Employed, working full-time"/>
    <x v="9"/>
    <s v="South Atlantic"/>
    <n v="2"/>
    <n v="5"/>
    <n v="0"/>
    <n v="0"/>
    <n v="5"/>
    <n v="5"/>
    <x v="1"/>
    <n v="1"/>
    <n v="19"/>
    <n v="1244"/>
    <n v="146.5"/>
    <n v="0.10434472934472934"/>
    <n v="7"/>
    <n v="0"/>
    <n v="10"/>
    <n v="2"/>
    <n v="8"/>
    <n v="11"/>
    <s v="Data Disadvantaged"/>
  </r>
  <r>
    <n v="6498301717"/>
    <s v="Usually"/>
    <s v="Rarely"/>
    <s v="Rarely"/>
    <s v="Sometimes"/>
    <s v="Usually"/>
    <s v="Almost never"/>
    <x v="2"/>
    <s v="Almost always"/>
    <s v="Female"/>
    <s v="35 to 44"/>
    <s v="Asian"/>
    <s v="Some college"/>
    <x v="0"/>
    <x v="5"/>
    <s v="Employed, working full-time"/>
    <x v="2"/>
    <s v="South Atlantic"/>
    <n v="4"/>
    <n v="1"/>
    <n v="1"/>
    <n v="2"/>
    <n v="4"/>
    <n v="0"/>
    <x v="2"/>
    <n v="5"/>
    <n v="19"/>
    <n v="1244"/>
    <n v="146.5"/>
    <n v="0.10434472934472934"/>
    <n v="5"/>
    <n v="3"/>
    <n v="4"/>
    <n v="7"/>
    <n v="11"/>
    <n v="8"/>
    <s v="Data Disadvantaged"/>
  </r>
  <r>
    <n v="6498277968"/>
    <s v="Rarely"/>
    <s v="Sometimes"/>
    <s v="Sometimes"/>
    <s v="Almost always"/>
    <s v="Usually"/>
    <s v="Usually"/>
    <x v="1"/>
    <s v="Almost never"/>
    <s v="Female"/>
    <s v="25 to 34"/>
    <s v="White"/>
    <s v="Some college"/>
    <x v="0"/>
    <x v="0"/>
    <s v="Not employed, NOT looking for work"/>
    <x v="2"/>
    <s v="South Atlantic"/>
    <n v="1"/>
    <n v="2"/>
    <n v="2"/>
    <n v="5"/>
    <n v="4"/>
    <n v="4"/>
    <x v="1"/>
    <n v="0"/>
    <n v="19"/>
    <n v="1244"/>
    <n v="146.5"/>
    <n v="0.10434472934472934"/>
    <n v="3"/>
    <n v="7"/>
    <n v="8"/>
    <n v="1"/>
    <n v="8"/>
    <n v="11"/>
    <s v="Data Disadvantaged"/>
  </r>
  <r>
    <n v="6498273187"/>
    <s v="Sometimes"/>
    <s v="Almost always"/>
    <s v="Rarely"/>
    <s v="Sometimes"/>
    <s v="Almost always"/>
    <s v="Sometimes"/>
    <x v="2"/>
    <s v="Almost never"/>
    <s v="Female"/>
    <s v="25 to 34"/>
    <s v="American Indian or Alaskan Native"/>
    <s v="Graduated from college"/>
    <x v="3"/>
    <x v="4"/>
    <s v="Employed, working full-time"/>
    <x v="4"/>
    <s v="Pacific"/>
    <n v="2"/>
    <n v="5"/>
    <n v="1"/>
    <n v="2"/>
    <n v="5"/>
    <n v="2"/>
    <x v="2"/>
    <n v="0"/>
    <n v="19"/>
    <n v="1244"/>
    <n v="146.5"/>
    <n v="0.10434472934472934"/>
    <n v="7"/>
    <n v="3"/>
    <n v="7"/>
    <n v="2"/>
    <n v="10"/>
    <n v="9"/>
    <s v="Data Disadvantaged"/>
  </r>
  <r>
    <n v="6498258669"/>
    <s v="Usually"/>
    <s v="Sometimes"/>
    <s v="Almost never"/>
    <s v="Almost never"/>
    <s v="Almost always"/>
    <s v="Usually"/>
    <x v="4"/>
    <s v="Almost never"/>
    <s v="Female"/>
    <s v="55 to 64"/>
    <s v="White"/>
    <s v="Some college"/>
    <x v="0"/>
    <x v="3"/>
    <s v="Employed, working full-time"/>
    <x v="0"/>
    <s v="Mountain"/>
    <n v="4"/>
    <n v="2"/>
    <n v="0"/>
    <n v="0"/>
    <n v="5"/>
    <n v="4"/>
    <x v="4"/>
    <n v="0"/>
    <n v="19"/>
    <n v="1244"/>
    <n v="146.5"/>
    <n v="0.10434472934472934"/>
    <n v="6"/>
    <n v="0"/>
    <n v="9"/>
    <n v="4"/>
    <n v="13"/>
    <n v="6"/>
    <s v="Data Disadvantaged"/>
  </r>
  <r>
    <n v="6498251627"/>
    <s v="Almost always"/>
    <s v="Sometimes"/>
    <s v="Rarely"/>
    <s v="Sometimes"/>
    <s v="Almost always"/>
    <s v="Sometimes"/>
    <x v="2"/>
    <s v="Almost never"/>
    <s v="Female"/>
    <s v="18 to 24"/>
    <s v="White"/>
    <s v="Some college"/>
    <x v="0"/>
    <x v="2"/>
    <s v="Student"/>
    <x v="1"/>
    <s v="East North Central"/>
    <n v="5"/>
    <n v="2"/>
    <n v="1"/>
    <n v="2"/>
    <n v="5"/>
    <n v="2"/>
    <x v="2"/>
    <n v="0"/>
    <n v="19"/>
    <n v="1244"/>
    <n v="146.5"/>
    <n v="0.10434472934472934"/>
    <n v="7"/>
    <n v="3"/>
    <n v="7"/>
    <n v="2"/>
    <n v="13"/>
    <n v="6"/>
    <s v="Data Disadvantaged"/>
  </r>
  <r>
    <n v="6498187706"/>
    <s v="Almost never"/>
    <s v="Almost always"/>
    <s v="Almost always"/>
    <s v="Almost always"/>
    <s v="Almost never"/>
    <s v="Usually"/>
    <x v="0"/>
    <s v="Almost never"/>
    <s v="Female"/>
    <s v="45 to 54"/>
    <s v="Multiple races"/>
    <s v="Graduated from high school"/>
    <x v="2"/>
    <x v="1"/>
    <s v="Not employed, NOT looking for work"/>
    <x v="2"/>
    <s v="West South Central"/>
    <n v="0"/>
    <n v="5"/>
    <n v="5"/>
    <n v="5"/>
    <n v="0"/>
    <n v="4"/>
    <x v="0"/>
    <n v="0"/>
    <n v="19"/>
    <n v="1244"/>
    <n v="146.5"/>
    <n v="0.10434472934472934"/>
    <n v="5"/>
    <n v="10"/>
    <n v="4"/>
    <n v="0"/>
    <n v="5"/>
    <n v="14"/>
    <s v="Data Disadvantaged"/>
  </r>
  <r>
    <n v="6498081048"/>
    <s v="Sometimes"/>
    <s v="Rarely"/>
    <s v="Rarely"/>
    <s v="Rarely"/>
    <s v="Almost always"/>
    <s v="Usually"/>
    <x v="1"/>
    <s v="Usually"/>
    <s v="Female"/>
    <s v="55 to 64"/>
    <s v="White"/>
    <s v="Graduate degree"/>
    <x v="1"/>
    <x v="5"/>
    <s v="Employed, working full-time"/>
    <x v="4"/>
    <s v="West North Central"/>
    <n v="2"/>
    <n v="1"/>
    <n v="1"/>
    <n v="1"/>
    <n v="5"/>
    <n v="4"/>
    <x v="1"/>
    <n v="4"/>
    <n v="19"/>
    <n v="1244"/>
    <n v="146.5"/>
    <n v="0.10434472934472934"/>
    <n v="3"/>
    <n v="2"/>
    <n v="9"/>
    <n v="5"/>
    <n v="9"/>
    <n v="10"/>
    <s v="Data Disadvantaged"/>
  </r>
  <r>
    <n v="6497938352"/>
    <s v="Rarely"/>
    <s v="Usually"/>
    <s v="Sometimes"/>
    <s v="Usually"/>
    <s v="Almost never"/>
    <s v="Rarely"/>
    <x v="3"/>
    <s v="Sometimes"/>
    <s v="Male"/>
    <s v="18 to 24"/>
    <s v="Multiple races"/>
    <s v="Graduated from high school"/>
    <x v="2"/>
    <x v="1"/>
    <s v="Not employed, looking for work"/>
    <x v="2"/>
    <s v="Mountain"/>
    <n v="1"/>
    <n v="4"/>
    <n v="2"/>
    <n v="4"/>
    <n v="0"/>
    <n v="1"/>
    <x v="3"/>
    <n v="2"/>
    <n v="19"/>
    <n v="1244"/>
    <n v="146.5"/>
    <n v="0.10434472934472934"/>
    <n v="5"/>
    <n v="6"/>
    <n v="1"/>
    <n v="7"/>
    <n v="8"/>
    <n v="11"/>
    <s v="Data Disadvantaged"/>
  </r>
  <r>
    <n v="6497841186"/>
    <s v="Almost always"/>
    <s v="Usually"/>
    <s v="Almost never"/>
    <s v="Usually"/>
    <s v="Rarely"/>
    <s v="Sometimes"/>
    <x v="2"/>
    <s v="Rarely"/>
    <s v="Female"/>
    <s v="18 to 24"/>
    <s v="Black or African-American"/>
    <s v="Graduated from college"/>
    <x v="3"/>
    <x v="1"/>
    <s v="Employed, working part-time"/>
    <x v="7"/>
    <s v="East South Central"/>
    <n v="5"/>
    <n v="4"/>
    <n v="0"/>
    <n v="4"/>
    <n v="1"/>
    <n v="2"/>
    <x v="2"/>
    <n v="1"/>
    <n v="19"/>
    <n v="1244"/>
    <n v="146.5"/>
    <n v="0.10434472934472934"/>
    <n v="9"/>
    <n v="4"/>
    <n v="3"/>
    <n v="3"/>
    <n v="8"/>
    <n v="11"/>
    <s v="Data Disadvantaged"/>
  </r>
  <r>
    <n v="6497836913"/>
    <s v="Rarely"/>
    <s v="Almost always"/>
    <s v="Sometimes"/>
    <s v="Rarely"/>
    <s v="Usually"/>
    <s v="Rarely"/>
    <x v="3"/>
    <s v="Almost never"/>
    <s v="Other"/>
    <s v="18 to 24"/>
    <s v="White"/>
    <s v="Graduated from college"/>
    <x v="3"/>
    <x v="1"/>
    <s v="Not employed, looking for work"/>
    <x v="2"/>
    <s v="West North Central"/>
    <n v="1"/>
    <n v="5"/>
    <n v="2"/>
    <n v="1"/>
    <n v="4"/>
    <n v="1"/>
    <x v="3"/>
    <n v="0"/>
    <n v="19"/>
    <n v="1244"/>
    <n v="146.5"/>
    <n v="0.10434472934472934"/>
    <n v="6"/>
    <n v="3"/>
    <n v="5"/>
    <n v="5"/>
    <n v="12"/>
    <n v="7"/>
    <s v="Data Disadvantaged"/>
  </r>
  <r>
    <n v="6497836304"/>
    <s v="Almost never"/>
    <s v="Almost always"/>
    <s v="Almost always"/>
    <s v="Almost never"/>
    <s v="Usually"/>
    <s v="Rarely"/>
    <x v="4"/>
    <s v="Almost never"/>
    <s v="Female"/>
    <s v="25 to 34"/>
    <s v="Some other race (please specify)"/>
    <s v="Graduated from college"/>
    <x v="3"/>
    <x v="1"/>
    <s v="Employed, working full-time"/>
    <x v="9"/>
    <s v="Pacific"/>
    <n v="0"/>
    <n v="5"/>
    <n v="5"/>
    <n v="0"/>
    <n v="4"/>
    <n v="1"/>
    <x v="4"/>
    <n v="0"/>
    <n v="19"/>
    <n v="1244"/>
    <n v="146.5"/>
    <n v="0.10434472934472934"/>
    <n v="5"/>
    <n v="5"/>
    <n v="5"/>
    <n v="4"/>
    <n v="13"/>
    <n v="6"/>
    <s v="Data Disadvantaged"/>
  </r>
  <r>
    <n v="6497835586"/>
    <s v="Usually"/>
    <s v="Rarely"/>
    <s v="Sometimes"/>
    <s v="Almost always"/>
    <s v="Almost never"/>
    <s v="Sometimes"/>
    <x v="4"/>
    <s v="Rarely"/>
    <s v="Female"/>
    <s v="25 to 34"/>
    <s v="Black or African-American"/>
    <s v="Some college"/>
    <x v="0"/>
    <x v="1"/>
    <s v="Employed, working part-time"/>
    <x v="1"/>
    <s v="South Atlantic"/>
    <n v="4"/>
    <n v="1"/>
    <n v="2"/>
    <n v="5"/>
    <n v="0"/>
    <n v="2"/>
    <x v="4"/>
    <n v="1"/>
    <n v="19"/>
    <n v="1244"/>
    <n v="146.5"/>
    <n v="0.10434472934472934"/>
    <n v="5"/>
    <n v="7"/>
    <n v="2"/>
    <n v="5"/>
    <n v="10"/>
    <n v="9"/>
    <s v="Data Disadvantaged"/>
  </r>
  <r>
    <n v="6497824960"/>
    <s v="Usually"/>
    <s v="Usually"/>
    <s v="Rarely"/>
    <s v="Sometimes"/>
    <s v="Sometimes"/>
    <s v="Sometimes"/>
    <x v="2"/>
    <s v="Sometimes"/>
    <s v="Female"/>
    <s v="55 to 64"/>
    <s v="White"/>
    <s v="Some college"/>
    <x v="0"/>
    <x v="3"/>
    <s v="Employed, working part-time"/>
    <x v="1"/>
    <s v="West North Central"/>
    <n v="4"/>
    <n v="4"/>
    <n v="1"/>
    <n v="2"/>
    <n v="2"/>
    <n v="2"/>
    <x v="2"/>
    <n v="2"/>
    <n v="19"/>
    <n v="1244"/>
    <n v="146.5"/>
    <n v="0.10434472934472934"/>
    <n v="8"/>
    <n v="3"/>
    <n v="4"/>
    <n v="4"/>
    <n v="9"/>
    <n v="10"/>
    <s v="Data Disadvantaged"/>
  </r>
  <r>
    <n v="6497815728"/>
    <s v="Rarely"/>
    <s v="Almost always"/>
    <s v="Sometimes"/>
    <s v="Almost always"/>
    <s v="Usually"/>
    <s v="Sometimes"/>
    <x v="0"/>
    <s v="Almost never"/>
    <s v="Female"/>
    <s v="75 or older"/>
    <s v="White"/>
    <s v="Graduated from college"/>
    <x v="3"/>
    <x v="2"/>
    <s v="Retired"/>
    <x v="2"/>
    <s v="East North Central"/>
    <n v="1"/>
    <n v="5"/>
    <n v="2"/>
    <n v="5"/>
    <n v="4"/>
    <n v="2"/>
    <x v="0"/>
    <n v="0"/>
    <n v="19"/>
    <n v="1244"/>
    <n v="146.5"/>
    <n v="0.10434472934472934"/>
    <n v="6"/>
    <n v="7"/>
    <n v="6"/>
    <n v="0"/>
    <n v="7"/>
    <n v="12"/>
    <s v="Data Disadvantaged"/>
  </r>
  <r>
    <n v="6497798267"/>
    <s v="Usually"/>
    <s v="Sometimes"/>
    <s v="Almost never"/>
    <s v="Almost always"/>
    <s v="Usually"/>
    <s v="Sometimes"/>
    <x v="1"/>
    <s v="Rarely"/>
    <s v="Female"/>
    <s v="55 to 64"/>
    <s v="Multiple races"/>
    <s v="Graduate degree"/>
    <x v="1"/>
    <x v="1"/>
    <s v="Disabled, not able to work"/>
    <x v="2"/>
    <s v="Middle Atlantic"/>
    <n v="4"/>
    <n v="2"/>
    <n v="0"/>
    <n v="5"/>
    <n v="4"/>
    <n v="2"/>
    <x v="1"/>
    <n v="1"/>
    <n v="19"/>
    <n v="1244"/>
    <n v="146.5"/>
    <n v="0.10434472934472934"/>
    <n v="6"/>
    <n v="5"/>
    <n v="6"/>
    <n v="2"/>
    <n v="9"/>
    <n v="10"/>
    <s v="Data Disadvantaged"/>
  </r>
  <r>
    <n v="6501137849"/>
    <s v="Sometimes"/>
    <s v="Almost always"/>
    <s v="Usually"/>
    <s v="Almost always"/>
    <s v="Sometimes"/>
    <s v="Almost never"/>
    <x v="2"/>
    <s v="Almost never"/>
    <s v="Male"/>
    <s v="35 to 44"/>
    <s v="White"/>
    <s v="Some college"/>
    <x v="0"/>
    <x v="3"/>
    <s v="Employed, working full-time"/>
    <x v="1"/>
    <s v="Pacific"/>
    <n v="2"/>
    <n v="5"/>
    <n v="4"/>
    <n v="5"/>
    <n v="2"/>
    <n v="0"/>
    <x v="2"/>
    <n v="0"/>
    <n v="20"/>
    <n v="1206"/>
    <n v="180.5"/>
    <n v="0.12856125356125356"/>
    <n v="7"/>
    <n v="9"/>
    <n v="2"/>
    <n v="2"/>
    <n v="10"/>
    <n v="10"/>
    <s v="Data Disadvantaged"/>
  </r>
  <r>
    <n v="6501045696"/>
    <s v="Sometimes"/>
    <s v="Sometimes"/>
    <s v="Almost never"/>
    <s v="Sometimes"/>
    <s v="Almost always"/>
    <s v="Sometimes"/>
    <x v="3"/>
    <s v="Sometimes"/>
    <s v="Male"/>
    <s v="18 to 24"/>
    <s v="White"/>
    <s v="Some college"/>
    <x v="0"/>
    <x v="1"/>
    <s v="Employed, working part-time"/>
    <x v="0"/>
    <s v="East South Central"/>
    <n v="2"/>
    <n v="2"/>
    <n v="0"/>
    <n v="2"/>
    <n v="5"/>
    <n v="2"/>
    <x v="3"/>
    <n v="2"/>
    <n v="20"/>
    <n v="1206"/>
    <n v="180.5"/>
    <n v="0.12856125356125356"/>
    <n v="4"/>
    <n v="2"/>
    <n v="7"/>
    <n v="7"/>
    <n v="12"/>
    <n v="8"/>
    <s v="Data Disadvantaged"/>
  </r>
  <r>
    <n v="6500789649"/>
    <s v="Almost never"/>
    <s v="Sometimes"/>
    <s v="Sometimes"/>
    <s v="Usually"/>
    <s v="Almost always"/>
    <s v="Almost never"/>
    <x v="2"/>
    <s v="Almost always"/>
    <s v="Male"/>
    <s v="35 to 44"/>
    <s v="Multiple races"/>
    <s v="Some college"/>
    <x v="0"/>
    <x v="5"/>
    <s v="Employed, working full-time"/>
    <x v="3"/>
    <s v="Middle Atlantic"/>
    <n v="0"/>
    <n v="2"/>
    <n v="2"/>
    <n v="4"/>
    <n v="5"/>
    <n v="0"/>
    <x v="2"/>
    <n v="5"/>
    <n v="20"/>
    <n v="1206"/>
    <n v="180.5"/>
    <n v="0.12856125356125356"/>
    <n v="2"/>
    <n v="6"/>
    <n v="5"/>
    <n v="7"/>
    <n v="9"/>
    <n v="11"/>
    <s v="Data Disadvantaged"/>
  </r>
  <r>
    <n v="6500518461"/>
    <s v="Rarely"/>
    <s v="Almost never"/>
    <s v="Rarely"/>
    <s v="Usually"/>
    <s v="Almost always"/>
    <s v="Almost always"/>
    <x v="4"/>
    <s v="Almost never"/>
    <s v="Male"/>
    <s v="35 to 44"/>
    <s v="White"/>
    <s v="Some college"/>
    <x v="0"/>
    <x v="4"/>
    <s v="Employed, working full-time"/>
    <x v="1"/>
    <s v="Middle Atlantic"/>
    <n v="1"/>
    <n v="0"/>
    <n v="1"/>
    <n v="4"/>
    <n v="5"/>
    <n v="5"/>
    <x v="4"/>
    <n v="0"/>
    <n v="20"/>
    <n v="1206"/>
    <n v="180.5"/>
    <n v="0.12856125356125356"/>
    <n v="1"/>
    <n v="5"/>
    <n v="10"/>
    <n v="4"/>
    <n v="11"/>
    <n v="9"/>
    <s v="Data Disadvantaged"/>
  </r>
  <r>
    <n v="6500375230"/>
    <s v="Rarely"/>
    <s v="Sometimes"/>
    <s v="Rarely"/>
    <s v="Rarely"/>
    <s v="Usually"/>
    <s v="Almost always"/>
    <x v="2"/>
    <s v="Usually"/>
    <s v="Male"/>
    <s v="25 to 34"/>
    <s v="White"/>
    <s v="Graduated from college"/>
    <x v="3"/>
    <x v="2"/>
    <s v="Employed, working full-time"/>
    <x v="7"/>
    <s v="Mountain"/>
    <n v="1"/>
    <n v="2"/>
    <n v="1"/>
    <n v="1"/>
    <n v="4"/>
    <n v="5"/>
    <x v="2"/>
    <n v="4"/>
    <n v="20"/>
    <n v="1206"/>
    <n v="180.5"/>
    <n v="0.12856125356125356"/>
    <n v="3"/>
    <n v="2"/>
    <n v="9"/>
    <n v="6"/>
    <n v="8"/>
    <n v="12"/>
    <s v="Data Disadvantaged"/>
  </r>
  <r>
    <n v="6498941689"/>
    <s v="Almost always"/>
    <s v="Sometimes"/>
    <s v="Sometimes"/>
    <s v="Almost always"/>
    <s v="Almost always"/>
    <s v="Almost never"/>
    <x v="1"/>
    <s v="Almost never"/>
    <s v="Male"/>
    <s v="35 to 44"/>
    <s v="White"/>
    <s v="Graduated from college"/>
    <x v="3"/>
    <x v="5"/>
    <s v="Employed, working full-time"/>
    <x v="9"/>
    <s v="West South Central"/>
    <n v="5"/>
    <n v="2"/>
    <n v="2"/>
    <n v="5"/>
    <n v="5"/>
    <n v="0"/>
    <x v="1"/>
    <n v="0"/>
    <n v="20"/>
    <n v="1206"/>
    <n v="180.5"/>
    <n v="0.12856125356125356"/>
    <n v="7"/>
    <n v="7"/>
    <n v="5"/>
    <n v="1"/>
    <n v="13"/>
    <n v="7"/>
    <s v="Data Disadvantaged"/>
  </r>
  <r>
    <n v="6498784230"/>
    <s v="Usually"/>
    <s v="Usually"/>
    <s v="Sometimes"/>
    <s v="Sometimes"/>
    <s v="Usually"/>
    <s v="Sometimes"/>
    <x v="2"/>
    <s v="Almost never"/>
    <s v="Male"/>
    <s v="55 to 64"/>
    <s v="White"/>
    <s v="Some college"/>
    <x v="0"/>
    <x v="5"/>
    <s v="Retired"/>
    <x v="2"/>
    <s v="West North Central"/>
    <n v="4"/>
    <n v="4"/>
    <n v="2"/>
    <n v="2"/>
    <n v="4"/>
    <n v="2"/>
    <x v="2"/>
    <n v="0"/>
    <n v="20"/>
    <n v="1206"/>
    <n v="180.5"/>
    <n v="0.12856125356125356"/>
    <n v="8"/>
    <n v="4"/>
    <n v="6"/>
    <n v="2"/>
    <n v="12"/>
    <n v="8"/>
    <s v="Data Disadvantaged"/>
  </r>
  <r>
    <n v="6498729636"/>
    <s v="Sometimes"/>
    <s v="Usually"/>
    <s v="Usually"/>
    <s v="Sometimes"/>
    <s v="Sometimes"/>
    <s v="Sometimes"/>
    <x v="2"/>
    <s v="Sometimes"/>
    <s v="Male"/>
    <s v="35 to 44"/>
    <s v="Multiple races"/>
    <s v="Graduate degree"/>
    <x v="1"/>
    <x v="4"/>
    <s v="Employed, working full-time"/>
    <x v="0"/>
    <s v="East North Central"/>
    <n v="2"/>
    <n v="4"/>
    <n v="4"/>
    <n v="2"/>
    <n v="2"/>
    <n v="2"/>
    <x v="2"/>
    <n v="2"/>
    <n v="20"/>
    <n v="1206"/>
    <n v="180.5"/>
    <n v="0.12856125356125356"/>
    <n v="6"/>
    <n v="6"/>
    <n v="4"/>
    <n v="4"/>
    <n v="10"/>
    <n v="10"/>
    <s v="Data Disadvantaged"/>
  </r>
  <r>
    <n v="6498562026"/>
    <s v="Sometimes"/>
    <s v="Almost always"/>
    <s v="Almost always"/>
    <s v="Sometimes"/>
    <s v="Sometimes"/>
    <s v="Sometimes"/>
    <x v="2"/>
    <s v="Almost never"/>
    <s v="Female"/>
    <s v="45 to 54"/>
    <s v="White"/>
    <s v="Some college"/>
    <x v="0"/>
    <x v="0"/>
    <s v="Employed, working full-time"/>
    <x v="8"/>
    <s v="East North Central"/>
    <n v="2"/>
    <n v="5"/>
    <n v="5"/>
    <n v="2"/>
    <n v="2"/>
    <n v="2"/>
    <x v="2"/>
    <n v="0"/>
    <n v="20"/>
    <n v="1206"/>
    <n v="180.5"/>
    <n v="0.12856125356125356"/>
    <n v="7"/>
    <n v="7"/>
    <n v="4"/>
    <n v="2"/>
    <n v="11"/>
    <n v="9"/>
    <s v="Data Disadvantaged"/>
  </r>
  <r>
    <n v="6498557166"/>
    <s v="Usually"/>
    <s v="Almost always"/>
    <s v="Sometimes"/>
    <s v="Rarely"/>
    <s v="Usually"/>
    <s v="Sometimes"/>
    <x v="0"/>
    <s v="Sometimes"/>
    <s v="Female"/>
    <s v="55 to 64"/>
    <s v="White"/>
    <s v="Graduated from college"/>
    <x v="3"/>
    <x v="0"/>
    <s v="Employed, working full-time"/>
    <x v="7"/>
    <s v="East North Central"/>
    <n v="4"/>
    <n v="5"/>
    <n v="2"/>
    <n v="1"/>
    <n v="4"/>
    <n v="2"/>
    <x v="0"/>
    <n v="2"/>
    <n v="20"/>
    <n v="1206"/>
    <n v="180.5"/>
    <n v="0.12856125356125356"/>
    <n v="9"/>
    <n v="3"/>
    <n v="6"/>
    <n v="2"/>
    <n v="10"/>
    <n v="10"/>
    <s v="Data Disadvantaged"/>
  </r>
  <r>
    <n v="6498527292"/>
    <s v="Sometimes"/>
    <s v="Sometimes"/>
    <s v="Rarely"/>
    <s v="Almost always"/>
    <s v="Usually"/>
    <s v="Usually"/>
    <x v="2"/>
    <s v="Almost never"/>
    <s v="Female"/>
    <s v="45 to 54"/>
    <s v="White"/>
    <s v="Some college"/>
    <x v="0"/>
    <x v="1"/>
    <s v="Employed, working full-time"/>
    <x v="1"/>
    <s v="South Atlantic"/>
    <n v="2"/>
    <n v="2"/>
    <n v="1"/>
    <n v="5"/>
    <n v="4"/>
    <n v="4"/>
    <x v="2"/>
    <n v="0"/>
    <n v="20"/>
    <n v="1206"/>
    <n v="180.5"/>
    <n v="0.12856125356125356"/>
    <n v="4"/>
    <n v="6"/>
    <n v="8"/>
    <n v="2"/>
    <n v="9"/>
    <n v="11"/>
    <s v="Data Disadvantaged"/>
  </r>
  <r>
    <n v="6498523780"/>
    <s v="Sometimes"/>
    <s v="Almost always"/>
    <s v="Rarely"/>
    <s v="Rarely"/>
    <s v="Almost always"/>
    <s v="Almost always"/>
    <x v="1"/>
    <s v="Almost never"/>
    <s v="Female"/>
    <s v="65 to 74"/>
    <s v="White"/>
    <s v="Some college"/>
    <x v="0"/>
    <x v="3"/>
    <s v="Retired"/>
    <x v="1"/>
    <s v="Pacific"/>
    <n v="2"/>
    <n v="5"/>
    <n v="1"/>
    <n v="1"/>
    <n v="5"/>
    <n v="5"/>
    <x v="1"/>
    <n v="0"/>
    <n v="20"/>
    <n v="1206"/>
    <n v="180.5"/>
    <n v="0.12856125356125356"/>
    <n v="7"/>
    <n v="2"/>
    <n v="10"/>
    <n v="1"/>
    <n v="9"/>
    <n v="11"/>
    <s v="Data Disadvantaged"/>
  </r>
  <r>
    <n v="6498506015"/>
    <s v="Almost never"/>
    <s v="Sometimes"/>
    <s v="Usually"/>
    <s v="Almost always"/>
    <s v="Sometimes"/>
    <s v="Sometimes"/>
    <x v="1"/>
    <s v="Usually"/>
    <s v="Male"/>
    <s v="35 to 44"/>
    <s v="Black or African-American"/>
    <s v="Graduated from high school"/>
    <x v="2"/>
    <x v="0"/>
    <s v="Employed, working full-time"/>
    <x v="1"/>
    <s v="New England"/>
    <n v="0"/>
    <n v="2"/>
    <n v="4"/>
    <n v="5"/>
    <n v="2"/>
    <n v="2"/>
    <x v="1"/>
    <n v="4"/>
    <n v="20"/>
    <n v="1206"/>
    <n v="180.5"/>
    <n v="0.12856125356125356"/>
    <n v="2"/>
    <n v="9"/>
    <n v="4"/>
    <n v="5"/>
    <n v="7"/>
    <n v="13"/>
    <s v="Data Disadvantaged"/>
  </r>
  <r>
    <n v="6498437525"/>
    <s v="Sometimes"/>
    <s v="Sometimes"/>
    <s v="Usually"/>
    <s v="Almost always"/>
    <s v="Usually"/>
    <s v="Almost never"/>
    <x v="2"/>
    <s v="Rarely"/>
    <s v="Female"/>
    <s v="18 to 24"/>
    <s v="Asian"/>
    <s v="Some college"/>
    <x v="0"/>
    <x v="1"/>
    <s v="Student"/>
    <x v="2"/>
    <s v="Middle Atlantic"/>
    <n v="2"/>
    <n v="2"/>
    <n v="4"/>
    <n v="5"/>
    <n v="4"/>
    <n v="0"/>
    <x v="2"/>
    <n v="1"/>
    <n v="20"/>
    <n v="1206"/>
    <n v="180.5"/>
    <n v="0.12856125356125356"/>
    <n v="4"/>
    <n v="9"/>
    <n v="4"/>
    <n v="3"/>
    <n v="12"/>
    <n v="8"/>
    <s v="Data Disadvantaged"/>
  </r>
  <r>
    <n v="6498407675"/>
    <s v="Almost always"/>
    <s v="Usually"/>
    <s v="Almost never"/>
    <s v="Usually"/>
    <s v="Almost never"/>
    <s v="Rarely"/>
    <x v="4"/>
    <s v="Sometimes"/>
    <s v="Female"/>
    <s v="25 to 34"/>
    <s v="White"/>
    <s v="Some college"/>
    <x v="0"/>
    <x v="3"/>
    <s v="Student"/>
    <x v="6"/>
    <s v="West South Central"/>
    <n v="5"/>
    <n v="4"/>
    <n v="0"/>
    <n v="4"/>
    <n v="0"/>
    <n v="1"/>
    <x v="4"/>
    <n v="2"/>
    <n v="20"/>
    <n v="1206"/>
    <n v="180.5"/>
    <n v="0.12856125356125356"/>
    <n v="9"/>
    <n v="4"/>
    <n v="1"/>
    <n v="6"/>
    <n v="9"/>
    <n v="11"/>
    <s v="Data Disadvantaged"/>
  </r>
  <r>
    <n v="6498402964"/>
    <s v="Sometimes"/>
    <s v="Usually"/>
    <s v="Sometimes"/>
    <s v="Sometimes"/>
    <s v="Usually"/>
    <s v="Sometimes"/>
    <x v="4"/>
    <s v="Almost never"/>
    <s v="Female"/>
    <s v="35 to 44"/>
    <s v="Black or African-American"/>
    <s v="Some college"/>
    <x v="0"/>
    <x v="0"/>
    <s v="Employed, working full-time"/>
    <x v="8"/>
    <s v="Middle Atlantic"/>
    <n v="2"/>
    <n v="4"/>
    <n v="2"/>
    <n v="2"/>
    <n v="4"/>
    <n v="2"/>
    <x v="4"/>
    <n v="0"/>
    <n v="20"/>
    <n v="1206"/>
    <n v="180.5"/>
    <n v="0.12856125356125356"/>
    <n v="6"/>
    <n v="4"/>
    <n v="6"/>
    <n v="4"/>
    <n v="12"/>
    <n v="8"/>
    <s v="Data Disadvantaged"/>
  </r>
  <r>
    <n v="6498392524"/>
    <s v="Sometimes"/>
    <s v="Almost always"/>
    <s v="Usually"/>
    <s v="Usually"/>
    <s v="Almost always"/>
    <s v="Almost never"/>
    <x v="0"/>
    <s v="Almost never"/>
    <s v="Female"/>
    <s v="55 to 64"/>
    <s v="White"/>
    <s v="Some college"/>
    <x v="0"/>
    <x v="2"/>
    <s v="Employed, working full-time"/>
    <x v="3"/>
    <s v="South Atlantic"/>
    <n v="2"/>
    <n v="5"/>
    <n v="4"/>
    <n v="4"/>
    <n v="5"/>
    <n v="0"/>
    <x v="0"/>
    <n v="0"/>
    <n v="20"/>
    <n v="1206"/>
    <n v="180.5"/>
    <n v="0.12856125356125356"/>
    <n v="7"/>
    <n v="8"/>
    <n v="5"/>
    <n v="0"/>
    <n v="11"/>
    <n v="9"/>
    <s v="Data Disadvantaged"/>
  </r>
  <r>
    <n v="6498325120"/>
    <s v="Rarely"/>
    <s v="Usually"/>
    <s v="Rarely"/>
    <s v="Usually"/>
    <s v="Usually"/>
    <s v="Usually"/>
    <x v="2"/>
    <s v="Almost never"/>
    <s v="Female"/>
    <s v="25 to 34"/>
    <s v="White"/>
    <s v="Some high school"/>
    <x v="2"/>
    <x v="1"/>
    <s v="Not employed, NOT looking for work"/>
    <x v="2"/>
    <s v="East North Central"/>
    <n v="1"/>
    <n v="4"/>
    <n v="1"/>
    <n v="4"/>
    <n v="4"/>
    <n v="4"/>
    <x v="2"/>
    <n v="0"/>
    <n v="20"/>
    <n v="1206"/>
    <n v="180.5"/>
    <n v="0.12856125356125356"/>
    <n v="5"/>
    <n v="5"/>
    <n v="8"/>
    <n v="2"/>
    <n v="8"/>
    <n v="12"/>
    <s v="Data Disadvantaged"/>
  </r>
  <r>
    <n v="6498323779"/>
    <s v="Almost never"/>
    <s v="Almost always"/>
    <s v="Almost never"/>
    <s v="Almost always"/>
    <s v="Almost always"/>
    <s v="Almost always"/>
    <x v="0"/>
    <s v="Almost never"/>
    <s v="Female"/>
    <s v="35 to 44"/>
    <s v="White"/>
    <s v="Graduated from high school"/>
    <x v="2"/>
    <x v="1"/>
    <s v="Disabled, not able to work"/>
    <x v="2"/>
    <s v="West South Central"/>
    <n v="0"/>
    <n v="5"/>
    <n v="0"/>
    <n v="5"/>
    <n v="5"/>
    <n v="5"/>
    <x v="0"/>
    <n v="0"/>
    <n v="20"/>
    <n v="1206"/>
    <n v="180.5"/>
    <n v="0.12856125356125356"/>
    <n v="5"/>
    <n v="5"/>
    <n v="10"/>
    <n v="0"/>
    <n v="5"/>
    <n v="15"/>
    <s v="Data Disadvantaged"/>
  </r>
  <r>
    <n v="6498317467"/>
    <s v="Sometimes"/>
    <s v="Usually"/>
    <s v="Sometimes"/>
    <s v="Almost always"/>
    <s v="Almost never"/>
    <s v="Almost always"/>
    <x v="0"/>
    <s v="Sometimes"/>
    <s v="Female"/>
    <s v="55 to 64"/>
    <s v="White"/>
    <s v="Graduated from high school"/>
    <x v="2"/>
    <x v="2"/>
    <s v="Employed, working full-time"/>
    <x v="1"/>
    <s v="West North Central"/>
    <n v="2"/>
    <n v="4"/>
    <n v="2"/>
    <n v="5"/>
    <n v="0"/>
    <n v="5"/>
    <x v="0"/>
    <n v="2"/>
    <n v="20"/>
    <n v="1206"/>
    <n v="180.5"/>
    <n v="0.12856125356125356"/>
    <n v="6"/>
    <n v="7"/>
    <n v="5"/>
    <n v="2"/>
    <n v="4"/>
    <n v="16"/>
    <s v="Data Disadvantaged"/>
  </r>
  <r>
    <n v="6498234936"/>
    <s v="Usually"/>
    <s v="Usually"/>
    <s v="Rarely"/>
    <s v="Sometimes"/>
    <s v="Almost always"/>
    <s v="Sometimes"/>
    <x v="0"/>
    <s v="Sometimes"/>
    <s v="Male"/>
    <s v="45 to 54"/>
    <s v="White"/>
    <s v="Some college"/>
    <x v="0"/>
    <x v="4"/>
    <s v="Employed, working full-time"/>
    <x v="3"/>
    <s v="Middle Atlantic"/>
    <n v="4"/>
    <n v="4"/>
    <n v="1"/>
    <n v="2"/>
    <n v="5"/>
    <n v="2"/>
    <x v="0"/>
    <n v="2"/>
    <n v="20"/>
    <n v="1206"/>
    <n v="180.5"/>
    <n v="0.12856125356125356"/>
    <n v="8"/>
    <n v="3"/>
    <n v="7"/>
    <n v="2"/>
    <n v="10"/>
    <n v="10"/>
    <s v="Data Disadvantaged"/>
  </r>
  <r>
    <n v="6498220809"/>
    <s v="Sometimes"/>
    <s v="Almost always"/>
    <s v="Usually"/>
    <s v="Rarely"/>
    <s v="Almost always"/>
    <s v="Sometimes"/>
    <x v="1"/>
    <s v="Almost never"/>
    <s v="Female"/>
    <s v="18 to 24"/>
    <s v="Multiple races"/>
    <s v="Graduate degree"/>
    <x v="1"/>
    <x v="2"/>
    <s v="Employed, working full-time"/>
    <x v="7"/>
    <s v="Middle Atlantic"/>
    <n v="2"/>
    <n v="5"/>
    <n v="4"/>
    <n v="1"/>
    <n v="5"/>
    <n v="2"/>
    <x v="1"/>
    <n v="0"/>
    <n v="20"/>
    <n v="1206"/>
    <n v="180.5"/>
    <n v="0.12856125356125356"/>
    <n v="7"/>
    <n v="5"/>
    <n v="7"/>
    <n v="1"/>
    <n v="12"/>
    <n v="8"/>
    <s v="Data Disadvantaged"/>
  </r>
  <r>
    <n v="6498217531"/>
    <s v="Usually"/>
    <s v="Almost always"/>
    <s v="Rarely"/>
    <s v="Rarely"/>
    <s v="Almost always"/>
    <s v="Sometimes"/>
    <x v="0"/>
    <s v="Sometimes"/>
    <s v="Female"/>
    <s v="55 to 64"/>
    <s v="White"/>
    <s v="Some college"/>
    <x v="0"/>
    <x v="3"/>
    <s v="Employed, working full-time"/>
    <x v="8"/>
    <s v="Pacific"/>
    <n v="4"/>
    <n v="5"/>
    <n v="1"/>
    <n v="1"/>
    <n v="5"/>
    <n v="2"/>
    <x v="0"/>
    <n v="2"/>
    <n v="20"/>
    <n v="1206"/>
    <n v="180.5"/>
    <n v="0.12856125356125356"/>
    <n v="9"/>
    <n v="2"/>
    <n v="7"/>
    <n v="2"/>
    <n v="10"/>
    <n v="10"/>
    <s v="Data Disadvantaged"/>
  </r>
  <r>
    <n v="6498133253"/>
    <s v="Usually"/>
    <s v="Usually"/>
    <s v="Rarely"/>
    <s v="Usually"/>
    <s v="Sometimes"/>
    <s v="Rarely"/>
    <x v="2"/>
    <s v="Sometimes"/>
    <s v="Male"/>
    <s v="45 to 54"/>
    <s v="White"/>
    <s v="Graduated from high school"/>
    <x v="2"/>
    <x v="0"/>
    <s v="Employed, working full-time"/>
    <x v="0"/>
    <s v="West South Central"/>
    <n v="4"/>
    <n v="4"/>
    <n v="1"/>
    <n v="4"/>
    <n v="2"/>
    <n v="1"/>
    <x v="2"/>
    <n v="2"/>
    <n v="20"/>
    <n v="1206"/>
    <n v="180.5"/>
    <n v="0.12856125356125356"/>
    <n v="8"/>
    <n v="5"/>
    <n v="3"/>
    <n v="4"/>
    <n v="9"/>
    <n v="11"/>
    <s v="Data Disadvantaged"/>
  </r>
  <r>
    <n v="6498100049"/>
    <s v="Usually"/>
    <s v="Almost always"/>
    <s v="Sometimes"/>
    <s v="Sometimes"/>
    <s v="Almost never"/>
    <s v="Almost always"/>
    <x v="2"/>
    <s v="Almost never"/>
    <s v="Female"/>
    <s v="45 to 54"/>
    <s v="Black or African-American"/>
    <s v="Some college"/>
    <x v="0"/>
    <x v="1"/>
    <s v="Employed, working full-time"/>
    <x v="1"/>
    <s v="East North Central"/>
    <n v="4"/>
    <n v="5"/>
    <n v="2"/>
    <n v="2"/>
    <n v="0"/>
    <n v="5"/>
    <x v="2"/>
    <n v="0"/>
    <n v="20"/>
    <n v="1206"/>
    <n v="180.5"/>
    <n v="0.12856125356125356"/>
    <n v="9"/>
    <n v="4"/>
    <n v="5"/>
    <n v="2"/>
    <n v="8"/>
    <n v="12"/>
    <s v="Data Disadvantaged"/>
  </r>
  <r>
    <n v="6497951268"/>
    <s v="Usually"/>
    <s v="Sometimes"/>
    <s v="Sometimes"/>
    <s v="Rarely"/>
    <s v="Almost always"/>
    <s v="Sometimes"/>
    <x v="2"/>
    <s v="Sometimes"/>
    <s v="Female"/>
    <s v="45 to 54"/>
    <s v="White"/>
    <s v="Graduated from college"/>
    <x v="3"/>
    <x v="2"/>
    <s v="Employed, working full-time"/>
    <x v="3"/>
    <s v="Middle Atlantic"/>
    <n v="4"/>
    <n v="2"/>
    <n v="2"/>
    <n v="1"/>
    <n v="5"/>
    <n v="2"/>
    <x v="2"/>
    <n v="2"/>
    <n v="20"/>
    <n v="1206"/>
    <n v="180.5"/>
    <n v="0.12856125356125356"/>
    <n v="6"/>
    <n v="3"/>
    <n v="7"/>
    <n v="4"/>
    <n v="13"/>
    <n v="7"/>
    <s v="Data Disadvantaged"/>
  </r>
  <r>
    <n v="6497949250"/>
    <s v="Sometimes"/>
    <s v="Almost always"/>
    <s v="Rarely"/>
    <s v="Usually"/>
    <s v="Usually"/>
    <s v="Sometimes"/>
    <x v="2"/>
    <s v="Almost never"/>
    <s v="Female"/>
    <s v="55 to 64"/>
    <s v="White"/>
    <s v="Graduated from high school"/>
    <x v="2"/>
    <x v="1"/>
    <s v="Disabled, not able to work"/>
    <x v="2"/>
    <s v="East North Central"/>
    <n v="2"/>
    <n v="5"/>
    <n v="1"/>
    <n v="4"/>
    <n v="4"/>
    <n v="2"/>
    <x v="2"/>
    <n v="0"/>
    <n v="20"/>
    <n v="1206"/>
    <n v="180.5"/>
    <n v="0.12856125356125356"/>
    <n v="7"/>
    <n v="5"/>
    <n v="6"/>
    <n v="2"/>
    <n v="9"/>
    <n v="11"/>
    <s v="Data Disadvantaged"/>
  </r>
  <r>
    <n v="6497943661"/>
    <s v="Usually"/>
    <s v="Almost always"/>
    <s v="Almost never"/>
    <s v="Almost always"/>
    <s v="Sometimes"/>
    <s v="Usually"/>
    <x v="0"/>
    <s v="Almost never"/>
    <s v="Female"/>
    <s v="35 to 44"/>
    <s v="White"/>
    <s v="Some high school"/>
    <x v="2"/>
    <x v="1"/>
    <s v="Disabled, not able to work"/>
    <x v="2"/>
    <s v="East North Central"/>
    <n v="4"/>
    <n v="5"/>
    <n v="0"/>
    <n v="5"/>
    <n v="2"/>
    <n v="4"/>
    <x v="0"/>
    <n v="0"/>
    <n v="20"/>
    <n v="1206"/>
    <n v="180.5"/>
    <n v="0.12856125356125356"/>
    <n v="9"/>
    <n v="5"/>
    <n v="6"/>
    <n v="0"/>
    <n v="6"/>
    <n v="14"/>
    <s v="Data Disadvantaged"/>
  </r>
  <r>
    <n v="6497896819"/>
    <s v="Usually"/>
    <s v="Sometimes"/>
    <s v="Sometimes"/>
    <s v="Almost always"/>
    <s v="Usually"/>
    <s v="Sometimes"/>
    <x v="1"/>
    <s v="Almost never"/>
    <s v="Female"/>
    <s v="45 to 54"/>
    <s v="White"/>
    <s v="Graduated from college"/>
    <x v="3"/>
    <x v="3"/>
    <s v="Not employed, NOT looking for work"/>
    <x v="2"/>
    <s v="Pacific"/>
    <n v="4"/>
    <n v="2"/>
    <n v="2"/>
    <n v="5"/>
    <n v="4"/>
    <n v="2"/>
    <x v="1"/>
    <n v="0"/>
    <n v="20"/>
    <n v="1206"/>
    <n v="180.5"/>
    <n v="0.12856125356125356"/>
    <n v="6"/>
    <n v="7"/>
    <n v="6"/>
    <n v="1"/>
    <n v="11"/>
    <n v="9"/>
    <s v="Data Disadvantaged"/>
  </r>
  <r>
    <n v="6497894754"/>
    <s v="Usually"/>
    <s v="Usually"/>
    <s v="Sometimes"/>
    <s v="Sometimes"/>
    <s v="Usually"/>
    <s v="Sometimes"/>
    <x v="1"/>
    <s v="Rarely"/>
    <s v="Female"/>
    <s v="35 to 44"/>
    <s v="White"/>
    <s v="Graduated from college"/>
    <x v="3"/>
    <x v="0"/>
    <s v="Employed, working full-time"/>
    <x v="4"/>
    <s v="East North Central"/>
    <n v="4"/>
    <n v="4"/>
    <n v="2"/>
    <n v="2"/>
    <n v="4"/>
    <n v="2"/>
    <x v="1"/>
    <n v="1"/>
    <n v="20"/>
    <n v="1206"/>
    <n v="180.5"/>
    <n v="0.12856125356125356"/>
    <n v="8"/>
    <n v="4"/>
    <n v="6"/>
    <n v="2"/>
    <n v="11"/>
    <n v="9"/>
    <s v="Data Disadvantaged"/>
  </r>
  <r>
    <n v="6497883680"/>
    <s v="Sometimes"/>
    <s v="Rarely"/>
    <s v="Usually"/>
    <s v="Rarely"/>
    <s v="Almost always"/>
    <s v="Sometimes"/>
    <x v="1"/>
    <s v="Usually"/>
    <s v="Female"/>
    <s v="55 to 64"/>
    <s v="White"/>
    <s v="Graduated from college"/>
    <x v="3"/>
    <x v="4"/>
    <s v="Employed, working full-time"/>
    <x v="7"/>
    <s v="Pacific"/>
    <n v="2"/>
    <n v="1"/>
    <n v="4"/>
    <n v="1"/>
    <n v="5"/>
    <n v="2"/>
    <x v="1"/>
    <n v="4"/>
    <n v="20"/>
    <n v="1206"/>
    <n v="180.5"/>
    <n v="0.12856125356125356"/>
    <n v="3"/>
    <n v="5"/>
    <n v="7"/>
    <n v="5"/>
    <n v="12"/>
    <n v="8"/>
    <s v="Data Disadvantaged"/>
  </r>
  <r>
    <n v="6497854603"/>
    <s v="Rarely"/>
    <s v="Almost always"/>
    <s v="Rarely"/>
    <s v="Sometimes"/>
    <s v="Usually"/>
    <s v="Usually"/>
    <x v="2"/>
    <s v="Rarely"/>
    <s v="Female"/>
    <s v="25 to 34"/>
    <s v="White"/>
    <s v="Graduated from high school"/>
    <x v="2"/>
    <x v="3"/>
    <s v="Not employed, looking for work"/>
    <x v="2"/>
    <s v="Middle Atlantic"/>
    <n v="1"/>
    <n v="5"/>
    <n v="1"/>
    <n v="2"/>
    <n v="4"/>
    <n v="4"/>
    <x v="2"/>
    <n v="1"/>
    <n v="20"/>
    <n v="1206"/>
    <n v="180.5"/>
    <n v="0.12856125356125356"/>
    <n v="6"/>
    <n v="3"/>
    <n v="8"/>
    <n v="3"/>
    <n v="8"/>
    <n v="12"/>
    <s v="Data Disadvantaged"/>
  </r>
  <r>
    <n v="6497843247"/>
    <s v="Usually"/>
    <s v="Almost always"/>
    <s v="Almost never"/>
    <s v="Almost never"/>
    <s v="Usually"/>
    <s v="Usually"/>
    <x v="2"/>
    <s v="Rarely"/>
    <s v="Female"/>
    <s v="18 to 24"/>
    <s v="White"/>
    <s v="Some college"/>
    <x v="0"/>
    <x v="1"/>
    <s v="Student"/>
    <x v="7"/>
    <s v="Middle Atlantic"/>
    <n v="4"/>
    <n v="5"/>
    <n v="0"/>
    <n v="0"/>
    <n v="4"/>
    <n v="4"/>
    <x v="2"/>
    <n v="1"/>
    <n v="20"/>
    <n v="1206"/>
    <n v="180.5"/>
    <n v="0.12856125356125356"/>
    <n v="9"/>
    <n v="0"/>
    <n v="8"/>
    <n v="3"/>
    <n v="10"/>
    <n v="10"/>
    <s v="Data Disadvantaged"/>
  </r>
  <r>
    <n v="6497830754"/>
    <s v="Almost never"/>
    <s v="Sometimes"/>
    <s v="Sometimes"/>
    <s v="Almost always"/>
    <s v="Usually"/>
    <s v="Usually"/>
    <x v="2"/>
    <s v="Rarely"/>
    <s v="Female"/>
    <s v="35 to 44"/>
    <s v="White"/>
    <s v="Graduate degree"/>
    <x v="1"/>
    <x v="0"/>
    <s v="Employed, working full-time"/>
    <x v="9"/>
    <s v="East North Central"/>
    <n v="0"/>
    <n v="2"/>
    <n v="2"/>
    <n v="5"/>
    <n v="4"/>
    <n v="4"/>
    <x v="2"/>
    <n v="1"/>
    <n v="20"/>
    <n v="1206"/>
    <n v="180.5"/>
    <n v="0.12856125356125356"/>
    <n v="2"/>
    <n v="7"/>
    <n v="8"/>
    <n v="3"/>
    <n v="8"/>
    <n v="12"/>
    <s v="Data Disadvantaged"/>
  </r>
  <r>
    <n v="6497824058"/>
    <s v="Usually"/>
    <s v="Sometimes"/>
    <s v="Almost never"/>
    <s v="Almost always"/>
    <s v="Rarely"/>
    <s v="Sometimes"/>
    <x v="2"/>
    <s v="Usually"/>
    <s v="Female"/>
    <s v="18 to 24"/>
    <s v="White"/>
    <s v="Some college"/>
    <x v="0"/>
    <x v="3"/>
    <s v="Not employed, NOT looking for work"/>
    <x v="2"/>
    <s v="Mountain"/>
    <n v="4"/>
    <n v="2"/>
    <n v="0"/>
    <n v="5"/>
    <n v="1"/>
    <n v="2"/>
    <x v="2"/>
    <n v="4"/>
    <n v="20"/>
    <n v="1206"/>
    <n v="180.5"/>
    <n v="0.12856125356125356"/>
    <n v="6"/>
    <n v="5"/>
    <n v="3"/>
    <n v="6"/>
    <n v="7"/>
    <n v="13"/>
    <s v="Data Disadvantaged"/>
  </r>
  <r>
    <n v="6497804936"/>
    <s v="Sometimes"/>
    <s v="Usually"/>
    <s v="Sometimes"/>
    <s v="Almost always"/>
    <s v="Usually"/>
    <s v="Rarely"/>
    <x v="1"/>
    <s v="Rarely"/>
    <s v="Female"/>
    <s v="45 to 54"/>
    <s v="White"/>
    <s v="Graduated from college"/>
    <x v="3"/>
    <x v="2"/>
    <s v="Employed, working full-time"/>
    <x v="3"/>
    <s v="Pacific"/>
    <n v="2"/>
    <n v="4"/>
    <n v="2"/>
    <n v="5"/>
    <n v="4"/>
    <n v="1"/>
    <x v="1"/>
    <n v="1"/>
    <n v="20"/>
    <n v="1206"/>
    <n v="180.5"/>
    <n v="0.12856125356125356"/>
    <n v="6"/>
    <n v="7"/>
    <n v="5"/>
    <n v="2"/>
    <n v="9"/>
    <n v="11"/>
    <s v="Data Disadvantaged"/>
  </r>
  <r>
    <n v="6497799594"/>
    <s v="Usually"/>
    <s v="Sometimes"/>
    <s v="Sometimes"/>
    <s v="Almost always"/>
    <s v="Sometimes"/>
    <s v="Sometimes"/>
    <x v="2"/>
    <s v="Rarely"/>
    <s v="Female"/>
    <s v="55 to 64"/>
    <s v="White"/>
    <s v="Graduated from college"/>
    <x v="3"/>
    <x v="1"/>
    <s v="Employed, working part-time"/>
    <x v="1"/>
    <s v="South Atlantic"/>
    <n v="4"/>
    <n v="2"/>
    <n v="2"/>
    <n v="5"/>
    <n v="2"/>
    <n v="2"/>
    <x v="2"/>
    <n v="1"/>
    <n v="20"/>
    <n v="1206"/>
    <n v="180.5"/>
    <n v="0.12856125356125356"/>
    <n v="6"/>
    <n v="7"/>
    <n v="4"/>
    <n v="3"/>
    <n v="10"/>
    <n v="10"/>
    <s v="Data Disadvantaged"/>
  </r>
  <r>
    <n v="6497798506"/>
    <s v="Usually"/>
    <s v="Usually"/>
    <s v="Sometimes"/>
    <s v="Usually"/>
    <s v="Sometimes"/>
    <s v="Usually"/>
    <x v="0"/>
    <s v="Almost never"/>
    <s v="Male"/>
    <s v="55 to 64"/>
    <s v="White"/>
    <s v="Some college"/>
    <x v="0"/>
    <x v="4"/>
    <s v="Retired"/>
    <x v="2"/>
    <s v="South Atlantic"/>
    <n v="4"/>
    <n v="4"/>
    <n v="2"/>
    <n v="4"/>
    <n v="2"/>
    <n v="4"/>
    <x v="0"/>
    <n v="0"/>
    <n v="20"/>
    <n v="1206"/>
    <n v="180.5"/>
    <n v="0.12856125356125356"/>
    <n v="8"/>
    <n v="6"/>
    <n v="6"/>
    <n v="0"/>
    <n v="8"/>
    <n v="12"/>
    <s v="Data Disadvantaged"/>
  </r>
  <r>
    <n v="6501070258"/>
    <s v="Usually"/>
    <s v="Sometimes"/>
    <s v="Rarely"/>
    <s v="Sometimes"/>
    <s v="Usually"/>
    <s v="Sometimes"/>
    <x v="2"/>
    <s v="Usually"/>
    <s v="Male"/>
    <s v="25 to 34"/>
    <s v="White"/>
    <s v="Graduate degree"/>
    <x v="1"/>
    <x v="2"/>
    <s v="Not employed, looking for work"/>
    <x v="2"/>
    <s v="Middle Atlantic"/>
    <n v="4"/>
    <n v="2"/>
    <n v="1"/>
    <n v="2"/>
    <n v="4"/>
    <n v="2"/>
    <x v="2"/>
    <n v="4"/>
    <n v="21"/>
    <n v="1171"/>
    <n v="217"/>
    <n v="0.15455840455840456"/>
    <n v="6"/>
    <n v="3"/>
    <n v="6"/>
    <n v="6"/>
    <n v="11"/>
    <n v="10"/>
    <s v="Data Disadvantaged"/>
  </r>
  <r>
    <n v="6500040142"/>
    <s v="Sometimes"/>
    <s v="Usually"/>
    <s v="Almost never"/>
    <s v="Almost always"/>
    <s v="Usually"/>
    <s v="Sometimes"/>
    <x v="2"/>
    <s v="Sometimes"/>
    <s v="Male"/>
    <s v="18 to 24"/>
    <s v="Multiple races"/>
    <s v="Graduated from high school"/>
    <x v="2"/>
    <x v="3"/>
    <s v="Employed, working full-time"/>
    <x v="0"/>
    <s v="East North Central"/>
    <n v="2"/>
    <n v="4"/>
    <n v="0"/>
    <n v="5"/>
    <n v="4"/>
    <n v="2"/>
    <x v="2"/>
    <n v="2"/>
    <n v="21"/>
    <n v="1171"/>
    <n v="217"/>
    <n v="0.15455840455840456"/>
    <n v="6"/>
    <n v="5"/>
    <n v="6"/>
    <n v="4"/>
    <n v="8"/>
    <n v="13"/>
    <s v="Data Disadvantaged"/>
  </r>
  <r>
    <n v="6499731434"/>
    <s v="Usually"/>
    <s v="Usually"/>
    <s v="Rarely"/>
    <s v="Almost always"/>
    <s v="Almost always"/>
    <s v="Almost never"/>
    <x v="2"/>
    <s v="Almost never"/>
    <s v="Male"/>
    <s v="35 to 44"/>
    <s v="Black or African-American"/>
    <s v="Some college"/>
    <x v="0"/>
    <x v="3"/>
    <s v="Employed, working full-time"/>
    <x v="0"/>
    <s v="South Atlantic"/>
    <n v="4"/>
    <n v="4"/>
    <n v="1"/>
    <n v="5"/>
    <n v="5"/>
    <n v="0"/>
    <x v="2"/>
    <n v="0"/>
    <n v="21"/>
    <n v="1171"/>
    <n v="217"/>
    <n v="0.15455840455840456"/>
    <n v="8"/>
    <n v="6"/>
    <n v="5"/>
    <n v="2"/>
    <n v="12"/>
    <n v="9"/>
    <s v="Data Disadvantaged"/>
  </r>
  <r>
    <n v="6499642417"/>
    <s v="Almost always"/>
    <s v="Usually"/>
    <s v="Rarely"/>
    <s v="Almost always"/>
    <s v="Usually"/>
    <s v="Sometimes"/>
    <x v="0"/>
    <s v="Almost never"/>
    <s v="Female"/>
    <s v="45 to 54"/>
    <s v="White"/>
    <s v="Graduated from high school"/>
    <x v="2"/>
    <x v="3"/>
    <s v="Employed, working full-time"/>
    <x v="1"/>
    <s v="Pacific"/>
    <n v="5"/>
    <n v="4"/>
    <n v="1"/>
    <n v="5"/>
    <n v="4"/>
    <n v="2"/>
    <x v="0"/>
    <n v="0"/>
    <n v="21"/>
    <n v="1171"/>
    <n v="217"/>
    <n v="0.15455840455840456"/>
    <n v="9"/>
    <n v="6"/>
    <n v="6"/>
    <n v="0"/>
    <n v="10"/>
    <n v="11"/>
    <s v="Data Disadvantaged"/>
  </r>
  <r>
    <n v="6499480873"/>
    <s v="Sometimes"/>
    <s v="Usually"/>
    <s v="Sometimes"/>
    <s v="Usually"/>
    <s v="Sometimes"/>
    <s v="Usually"/>
    <x v="2"/>
    <s v="Rarely"/>
    <s v="Male"/>
    <s v="25 to 34"/>
    <s v="Multiple races"/>
    <s v="Graduated from college"/>
    <x v="3"/>
    <x v="2"/>
    <s v="Employed, working full-time"/>
    <x v="0"/>
    <s v="South Atlantic"/>
    <n v="2"/>
    <n v="4"/>
    <n v="2"/>
    <n v="4"/>
    <n v="2"/>
    <n v="4"/>
    <x v="2"/>
    <n v="1"/>
    <n v="21"/>
    <n v="1171"/>
    <n v="217"/>
    <n v="0.15455840455840456"/>
    <n v="6"/>
    <n v="6"/>
    <n v="6"/>
    <n v="3"/>
    <n v="8"/>
    <n v="13"/>
    <s v="Data Disadvantaged"/>
  </r>
  <r>
    <n v="6499462284"/>
    <s v="Almost never"/>
    <s v="Sometimes"/>
    <s v="Almost never"/>
    <s v="Almost always"/>
    <s v="Almost always"/>
    <s v="Almost always"/>
    <x v="4"/>
    <s v="Almost never"/>
    <s v="Male"/>
    <s v="25 to 34"/>
    <s v="Black or African-American"/>
    <s v="Graduated from high school"/>
    <x v="2"/>
    <x v="1"/>
    <s v="Not employed, looking for work"/>
    <x v="2"/>
    <s v="West South Central"/>
    <n v="0"/>
    <n v="2"/>
    <n v="0"/>
    <n v="5"/>
    <n v="5"/>
    <n v="5"/>
    <x v="4"/>
    <n v="0"/>
    <n v="21"/>
    <n v="1171"/>
    <n v="217"/>
    <n v="0.15455840455840456"/>
    <n v="2"/>
    <n v="5"/>
    <n v="10"/>
    <n v="4"/>
    <n v="9"/>
    <n v="12"/>
    <s v="Data Disadvantaged"/>
  </r>
  <r>
    <n v="6499044214"/>
    <s v="Almost always"/>
    <s v="Almost always"/>
    <s v="Sometimes"/>
    <s v="Sometimes"/>
    <s v="Almost always"/>
    <s v="Rarely"/>
    <x v="0"/>
    <s v="Rarely"/>
    <s v="Male"/>
    <s v="35 to 44"/>
    <s v="White"/>
    <s v="Graduated from college"/>
    <x v="3"/>
    <x v="2"/>
    <s v="Employed, working full-time"/>
    <x v="8"/>
    <s v="East South Central"/>
    <n v="5"/>
    <n v="5"/>
    <n v="2"/>
    <n v="2"/>
    <n v="5"/>
    <n v="1"/>
    <x v="0"/>
    <n v="1"/>
    <n v="21"/>
    <n v="1171"/>
    <n v="217"/>
    <n v="0.15455840455840456"/>
    <n v="10"/>
    <n v="4"/>
    <n v="6"/>
    <n v="1"/>
    <n v="12"/>
    <n v="9"/>
    <s v="Data Disadvantaged"/>
  </r>
  <r>
    <n v="6498588722"/>
    <s v="Usually"/>
    <s v="Sometimes"/>
    <s v="Sometimes"/>
    <s v="Usually"/>
    <s v="Sometimes"/>
    <s v="Usually"/>
    <x v="1"/>
    <s v="Sometimes"/>
    <s v="Male"/>
    <s v="65 to 74"/>
    <s v="White"/>
    <s v="Graduated from high school"/>
    <x v="2"/>
    <x v="1"/>
    <s v="Retired"/>
    <x v="2"/>
    <s v="East North Central"/>
    <n v="4"/>
    <n v="2"/>
    <n v="2"/>
    <n v="4"/>
    <n v="2"/>
    <n v="4"/>
    <x v="1"/>
    <n v="2"/>
    <n v="21"/>
    <n v="1171"/>
    <n v="217"/>
    <n v="0.15455840455840456"/>
    <n v="6"/>
    <n v="6"/>
    <n v="6"/>
    <n v="3"/>
    <n v="9"/>
    <n v="12"/>
    <s v="Data Disadvantaged"/>
  </r>
  <r>
    <n v="6498537149"/>
    <s v="Usually"/>
    <s v="Sometimes"/>
    <s v="Sometimes"/>
    <s v="Rarely"/>
    <s v="Usually"/>
    <s v="Usually"/>
    <x v="2"/>
    <s v="Sometimes"/>
    <s v="Male"/>
    <s v="45 to 54"/>
    <s v="White"/>
    <s v="Some college"/>
    <x v="0"/>
    <x v="3"/>
    <s v="Not employed, looking for work"/>
    <x v="0"/>
    <s v="West South Central"/>
    <n v="4"/>
    <n v="2"/>
    <n v="2"/>
    <n v="1"/>
    <n v="4"/>
    <n v="4"/>
    <x v="2"/>
    <n v="2"/>
    <n v="21"/>
    <n v="1171"/>
    <n v="217"/>
    <n v="0.15455840455840456"/>
    <n v="6"/>
    <n v="3"/>
    <n v="8"/>
    <n v="4"/>
    <n v="12"/>
    <n v="9"/>
    <s v="Data Disadvantaged"/>
  </r>
  <r>
    <n v="6498502087"/>
    <s v="Sometimes"/>
    <s v="Usually"/>
    <s v="Usually"/>
    <s v="Usually"/>
    <s v="Usually"/>
    <s v="Sometimes"/>
    <x v="1"/>
    <s v="Almost never"/>
    <s v="Female"/>
    <s v="55 to 64"/>
    <s v="White"/>
    <s v="Graduated from college"/>
    <x v="3"/>
    <x v="0"/>
    <s v="Employed, working full-time"/>
    <x v="0"/>
    <s v="East North Central"/>
    <n v="2"/>
    <n v="4"/>
    <n v="4"/>
    <n v="4"/>
    <n v="4"/>
    <n v="2"/>
    <x v="1"/>
    <n v="0"/>
    <n v="21"/>
    <n v="1171"/>
    <n v="217"/>
    <n v="0.15455840455840456"/>
    <n v="6"/>
    <n v="8"/>
    <n v="6"/>
    <n v="1"/>
    <n v="11"/>
    <n v="10"/>
    <s v="Data Disadvantaged"/>
  </r>
  <r>
    <n v="6498497432"/>
    <s v="Sometimes"/>
    <s v="Usually"/>
    <s v="Sometimes"/>
    <s v="Usually"/>
    <s v="Almost always"/>
    <s v="Usually"/>
    <x v="0"/>
    <s v="Almost never"/>
    <s v="Male"/>
    <s v="65 to 74"/>
    <s v="Some other race (please specify)"/>
    <s v="Some college"/>
    <x v="0"/>
    <x v="1"/>
    <s v="Retired"/>
    <x v="2"/>
    <s v="Pacific"/>
    <n v="2"/>
    <n v="4"/>
    <n v="2"/>
    <n v="4"/>
    <n v="5"/>
    <n v="4"/>
    <x v="0"/>
    <n v="0"/>
    <n v="21"/>
    <n v="1171"/>
    <n v="217"/>
    <n v="0.15455840455840456"/>
    <n v="6"/>
    <n v="6"/>
    <n v="9"/>
    <n v="0"/>
    <n v="9"/>
    <n v="12"/>
    <s v="Data Disadvantaged"/>
  </r>
  <r>
    <n v="6498466446"/>
    <s v="Sometimes"/>
    <s v="Almost always"/>
    <s v="Usually"/>
    <s v="Almost never"/>
    <s v="Usually"/>
    <s v="Almost always"/>
    <x v="1"/>
    <s v="Almost never"/>
    <s v="Female"/>
    <s v="65 to 74"/>
    <s v="White"/>
    <s v="Some graduate school"/>
    <x v="1"/>
    <x v="5"/>
    <s v="Retired"/>
    <x v="2"/>
    <s v="South Atlantic"/>
    <n v="2"/>
    <n v="5"/>
    <n v="4"/>
    <n v="0"/>
    <n v="4"/>
    <n v="5"/>
    <x v="1"/>
    <n v="0"/>
    <n v="21"/>
    <n v="1171"/>
    <n v="217"/>
    <n v="0.15455840455840456"/>
    <n v="7"/>
    <n v="4"/>
    <n v="9"/>
    <n v="1"/>
    <n v="11"/>
    <n v="10"/>
    <s v="Data Disadvantaged"/>
  </r>
  <r>
    <n v="6498460716"/>
    <s v="Almost always"/>
    <s v="Almost always"/>
    <s v="Rarely"/>
    <s v="Sometimes"/>
    <s v="Rarely"/>
    <s v="Sometimes"/>
    <x v="3"/>
    <s v="Almost never"/>
    <s v="Male"/>
    <s v="45 to 54"/>
    <s v="White"/>
    <s v="Graduated from high school"/>
    <x v="2"/>
    <x v="0"/>
    <s v="Disabled, not able to work"/>
    <x v="3"/>
    <s v="South Atlantic"/>
    <n v="5"/>
    <n v="5"/>
    <n v="1"/>
    <n v="2"/>
    <n v="1"/>
    <n v="2"/>
    <x v="3"/>
    <n v="0"/>
    <n v="21"/>
    <n v="1171"/>
    <n v="217"/>
    <n v="0.15455840455840456"/>
    <n v="10"/>
    <n v="3"/>
    <n v="3"/>
    <n v="5"/>
    <n v="12"/>
    <n v="9"/>
    <s v="Data Disadvantaged"/>
  </r>
  <r>
    <n v="6498443034"/>
    <s v="Sometimes"/>
    <s v="Sometimes"/>
    <s v="Almost never"/>
    <s v="Sometimes"/>
    <s v="Almost always"/>
    <s v="Almost always"/>
    <x v="1"/>
    <s v="Usually"/>
    <s v="Female"/>
    <s v="35 to 44"/>
    <s v="Asian"/>
    <s v="Some college"/>
    <x v="0"/>
    <x v="1"/>
    <s v="Employed, working full-time"/>
    <x v="1"/>
    <s v="South Atlantic"/>
    <n v="2"/>
    <n v="2"/>
    <n v="0"/>
    <n v="2"/>
    <n v="5"/>
    <n v="5"/>
    <x v="1"/>
    <n v="4"/>
    <n v="21"/>
    <n v="1171"/>
    <n v="217"/>
    <n v="0.15455840455840456"/>
    <n v="4"/>
    <n v="2"/>
    <n v="10"/>
    <n v="5"/>
    <n v="8"/>
    <n v="13"/>
    <s v="Data Disadvantaged"/>
  </r>
  <r>
    <n v="6498415340"/>
    <s v="Usually"/>
    <s v="Usually"/>
    <s v="Rarely"/>
    <s v="Usually"/>
    <s v="Usually"/>
    <s v="Usually"/>
    <x v="0"/>
    <s v="Almost never"/>
    <s v="Female"/>
    <s v="45 to 54"/>
    <s v="White"/>
    <s v="Graduate degree"/>
    <x v="1"/>
    <x v="3"/>
    <s v="Not employed, looking for work"/>
    <x v="2"/>
    <s v="East South Central"/>
    <n v="4"/>
    <n v="4"/>
    <n v="1"/>
    <n v="4"/>
    <n v="4"/>
    <n v="4"/>
    <x v="0"/>
    <n v="0"/>
    <n v="21"/>
    <n v="1171"/>
    <n v="217"/>
    <n v="0.15455840455840456"/>
    <n v="8"/>
    <n v="5"/>
    <n v="8"/>
    <n v="0"/>
    <n v="9"/>
    <n v="12"/>
    <s v="Data Disadvantaged"/>
  </r>
  <r>
    <n v="6498393181"/>
    <s v="Almost never"/>
    <s v="Almost always"/>
    <s v="Sometimes"/>
    <s v="Sometimes"/>
    <s v="Almost always"/>
    <s v="Sometimes"/>
    <x v="3"/>
    <s v="Almost never"/>
    <s v="Female"/>
    <s v="25 to 34"/>
    <s v="White"/>
    <s v="Graduated from college"/>
    <x v="3"/>
    <x v="1"/>
    <s v="Employed, working full-time"/>
    <x v="7"/>
    <s v="West South Central"/>
    <n v="0"/>
    <n v="5"/>
    <n v="2"/>
    <n v="2"/>
    <n v="5"/>
    <n v="2"/>
    <x v="3"/>
    <n v="0"/>
    <n v="21"/>
    <n v="1171"/>
    <n v="217"/>
    <n v="0.15455840455840456"/>
    <n v="5"/>
    <n v="4"/>
    <n v="7"/>
    <n v="5"/>
    <n v="12"/>
    <n v="9"/>
    <s v="Data Disadvantaged"/>
  </r>
  <r>
    <n v="6498291570"/>
    <s v="Usually"/>
    <s v="Sometimes"/>
    <s v="Almost never"/>
    <s v="Almost always"/>
    <s v="Usually"/>
    <s v="Sometimes"/>
    <x v="4"/>
    <s v="Almost never"/>
    <s v="Male"/>
    <s v="35 to 44"/>
    <s v="White"/>
    <s v="Graduated from college"/>
    <x v="3"/>
    <x v="3"/>
    <s v="Employed, working part-time"/>
    <x v="7"/>
    <s v="Middle Atlantic"/>
    <n v="4"/>
    <n v="2"/>
    <n v="0"/>
    <n v="5"/>
    <n v="4"/>
    <n v="2"/>
    <x v="4"/>
    <n v="0"/>
    <n v="21"/>
    <n v="1171"/>
    <n v="217"/>
    <n v="0.15455840455840456"/>
    <n v="6"/>
    <n v="5"/>
    <n v="6"/>
    <n v="4"/>
    <n v="12"/>
    <n v="9"/>
    <s v="Data Disadvantaged"/>
  </r>
  <r>
    <n v="6498260753"/>
    <s v="Almost always"/>
    <s v="Sometimes"/>
    <s v="Sometimes"/>
    <s v="Sometimes"/>
    <s v="Almost always"/>
    <s v="Almost always"/>
    <x v="0"/>
    <s v="Almost never"/>
    <s v="Female"/>
    <s v="55 to 64"/>
    <s v="White"/>
    <s v="Some college"/>
    <x v="0"/>
    <x v="1"/>
    <s v="Retired"/>
    <x v="2"/>
    <s v="Mountain"/>
    <n v="5"/>
    <n v="2"/>
    <n v="2"/>
    <n v="2"/>
    <n v="5"/>
    <n v="5"/>
    <x v="0"/>
    <n v="0"/>
    <n v="21"/>
    <n v="1171"/>
    <n v="217"/>
    <n v="0.15455840455840456"/>
    <n v="7"/>
    <n v="4"/>
    <n v="10"/>
    <n v="0"/>
    <n v="12"/>
    <n v="9"/>
    <s v="Data Disadvantaged"/>
  </r>
  <r>
    <n v="6498237698"/>
    <s v="Usually"/>
    <s v="Usually"/>
    <s v="Sometimes"/>
    <s v="Almost always"/>
    <s v="Usually"/>
    <s v="Rarely"/>
    <x v="1"/>
    <s v="Almost never"/>
    <s v="Female"/>
    <s v="25 to 34"/>
    <s v="White"/>
    <s v="Graduated from college"/>
    <x v="3"/>
    <x v="1"/>
    <s v="Employed, working part-time"/>
    <x v="6"/>
    <s v="South Atlantic"/>
    <n v="4"/>
    <n v="4"/>
    <n v="2"/>
    <n v="5"/>
    <n v="4"/>
    <n v="1"/>
    <x v="1"/>
    <n v="0"/>
    <n v="21"/>
    <n v="1171"/>
    <n v="217"/>
    <n v="0.15455840455840456"/>
    <n v="8"/>
    <n v="7"/>
    <n v="5"/>
    <n v="1"/>
    <n v="11"/>
    <n v="10"/>
    <s v="Data Disadvantaged"/>
  </r>
  <r>
    <n v="6498228395"/>
    <s v="Almost always"/>
    <s v="Almost always"/>
    <s v="Almost never"/>
    <s v="Almost never"/>
    <s v="Almost always"/>
    <s v="Usually"/>
    <x v="1"/>
    <s v="Rarely"/>
    <s v="Female"/>
    <s v="35 to 44"/>
    <s v="White"/>
    <s v="Some college"/>
    <x v="0"/>
    <x v="0"/>
    <s v="Employed, working full-time"/>
    <x v="9"/>
    <s v="Middle Atlantic"/>
    <n v="5"/>
    <n v="5"/>
    <n v="0"/>
    <n v="0"/>
    <n v="5"/>
    <n v="4"/>
    <x v="1"/>
    <n v="1"/>
    <n v="21"/>
    <n v="1171"/>
    <n v="217"/>
    <n v="0.15455840455840456"/>
    <n v="10"/>
    <n v="0"/>
    <n v="9"/>
    <n v="2"/>
    <n v="11"/>
    <n v="10"/>
    <s v="Data Disadvantaged"/>
  </r>
  <r>
    <n v="6498175387"/>
    <s v="Sometimes"/>
    <s v="Sometimes"/>
    <s v="Rarely"/>
    <s v="Sometimes"/>
    <s v="Almost always"/>
    <s v="Rarely"/>
    <x v="4"/>
    <s v="Usually"/>
    <s v="Female"/>
    <s v="55 to 64"/>
    <s v="White"/>
    <s v="Graduated from high school"/>
    <x v="2"/>
    <x v="2"/>
    <s v="Retired"/>
    <x v="2"/>
    <s v="Middle Atlantic"/>
    <n v="2"/>
    <n v="2"/>
    <n v="1"/>
    <n v="2"/>
    <n v="5"/>
    <n v="1"/>
    <x v="4"/>
    <n v="4"/>
    <n v="21"/>
    <n v="1171"/>
    <n v="217"/>
    <n v="0.15455840455840456"/>
    <n v="4"/>
    <n v="3"/>
    <n v="6"/>
    <n v="8"/>
    <n v="12"/>
    <n v="9"/>
    <s v="Data Disadvantaged"/>
  </r>
  <r>
    <n v="6498118828"/>
    <s v="Sometimes"/>
    <s v="Sometimes"/>
    <s v="Sometimes"/>
    <s v="Usually"/>
    <s v="Usually"/>
    <s v="Almost always"/>
    <x v="1"/>
    <s v="Rarely"/>
    <s v="Female"/>
    <s v="35 to 44"/>
    <s v="Black or African-American"/>
    <s v="Graduated from high school"/>
    <x v="2"/>
    <x v="3"/>
    <s v="Employed, working full-time"/>
    <x v="1"/>
    <s v="Middle Atlantic"/>
    <n v="2"/>
    <n v="2"/>
    <n v="2"/>
    <n v="4"/>
    <n v="4"/>
    <n v="5"/>
    <x v="1"/>
    <n v="1"/>
    <n v="21"/>
    <n v="1171"/>
    <n v="217"/>
    <n v="0.15455840455840456"/>
    <n v="4"/>
    <n v="6"/>
    <n v="9"/>
    <n v="2"/>
    <n v="9"/>
    <n v="12"/>
    <s v="Data Disadvantaged"/>
  </r>
  <r>
    <n v="6498096502"/>
    <s v="Rarely"/>
    <s v="Usually"/>
    <s v="Sometimes"/>
    <s v="Sometimes"/>
    <s v="Almost always"/>
    <s v="Sometimes"/>
    <x v="3"/>
    <s v="Almost never"/>
    <s v="Male"/>
    <s v="45 to 54"/>
    <s v="White"/>
    <s v="Some college"/>
    <x v="0"/>
    <x v="3"/>
    <s v="Employed, working full-time"/>
    <x v="1"/>
    <s v="West South Central"/>
    <n v="1"/>
    <n v="4"/>
    <n v="2"/>
    <n v="2"/>
    <n v="5"/>
    <n v="2"/>
    <x v="3"/>
    <n v="0"/>
    <n v="21"/>
    <n v="1171"/>
    <n v="217"/>
    <n v="0.15455840455840456"/>
    <n v="5"/>
    <n v="4"/>
    <n v="7"/>
    <n v="5"/>
    <n v="13"/>
    <n v="8"/>
    <s v="Data Disadvantaged"/>
  </r>
  <r>
    <n v="6498082669"/>
    <s v="Usually"/>
    <s v="Almost always"/>
    <s v="Almost always"/>
    <s v="Rarely"/>
    <s v="Sometimes"/>
    <s v="Rarely"/>
    <x v="1"/>
    <s v="Sometimes"/>
    <s v="Female"/>
    <s v="35 to 44"/>
    <s v="White"/>
    <s v="Graduate degree"/>
    <x v="1"/>
    <x v="2"/>
    <s v="Not employed, looking for work"/>
    <x v="2"/>
    <s v="South Atlantic"/>
    <n v="4"/>
    <n v="5"/>
    <n v="5"/>
    <n v="1"/>
    <n v="2"/>
    <n v="1"/>
    <x v="1"/>
    <n v="2"/>
    <n v="21"/>
    <n v="1171"/>
    <n v="217"/>
    <n v="0.15455840455840456"/>
    <n v="9"/>
    <n v="6"/>
    <n v="3"/>
    <n v="3"/>
    <n v="12"/>
    <n v="9"/>
    <s v="Data Disadvantaged"/>
  </r>
  <r>
    <n v="6498076131"/>
    <s v="Usually"/>
    <s v="Usually"/>
    <s v="Sometimes"/>
    <s v="Sometimes"/>
    <s v="Sometimes"/>
    <s v="Rarely"/>
    <x v="2"/>
    <s v="Usually"/>
    <s v="Female"/>
    <s v="25 to 34"/>
    <s v="White"/>
    <s v="Some high school"/>
    <x v="2"/>
    <x v="1"/>
    <s v="Employed, working part-time"/>
    <x v="2"/>
    <s v="South Atlantic"/>
    <n v="4"/>
    <n v="4"/>
    <n v="2"/>
    <n v="2"/>
    <n v="2"/>
    <n v="1"/>
    <x v="2"/>
    <n v="4"/>
    <n v="21"/>
    <n v="1171"/>
    <n v="217"/>
    <n v="0.15455840455840456"/>
    <n v="8"/>
    <n v="4"/>
    <n v="3"/>
    <n v="6"/>
    <n v="10"/>
    <n v="11"/>
    <s v="Data Disadvantaged"/>
  </r>
  <r>
    <n v="6498024554"/>
    <s v="Usually"/>
    <s v="Almost always"/>
    <s v="Rarely"/>
    <s v="Almost never"/>
    <s v="Almost always"/>
    <s v="Sometimes"/>
    <x v="2"/>
    <s v="Sometimes"/>
    <s v="Female"/>
    <s v="25 to 34"/>
    <s v="Black or African-American"/>
    <s v="Some high school"/>
    <x v="2"/>
    <x v="1"/>
    <s v="Not employed, looking for work"/>
    <x v="2"/>
    <s v="Middle Atlantic"/>
    <n v="4"/>
    <n v="5"/>
    <n v="1"/>
    <n v="0"/>
    <n v="5"/>
    <n v="2"/>
    <x v="2"/>
    <n v="2"/>
    <n v="21"/>
    <n v="1171"/>
    <n v="217"/>
    <n v="0.15455840455840456"/>
    <n v="9"/>
    <n v="1"/>
    <n v="7"/>
    <n v="4"/>
    <n v="12"/>
    <n v="9"/>
    <s v="Data Disadvantaged"/>
  </r>
  <r>
    <n v="6498012053"/>
    <s v="Almost always"/>
    <s v="Sometimes"/>
    <s v="Sometimes"/>
    <s v="Almost always"/>
    <s v="Usually"/>
    <s v="Sometimes"/>
    <x v="0"/>
    <s v="Rarely"/>
    <s v="Male"/>
    <s v="65 to 74"/>
    <s v="White"/>
    <s v="Graduated from college"/>
    <x v="3"/>
    <x v="4"/>
    <s v="Employed, working part-time"/>
    <x v="6"/>
    <s v="New England"/>
    <n v="5"/>
    <n v="2"/>
    <n v="2"/>
    <n v="5"/>
    <n v="4"/>
    <n v="2"/>
    <x v="0"/>
    <n v="1"/>
    <n v="21"/>
    <n v="1171"/>
    <n v="217"/>
    <n v="0.15455840455840456"/>
    <n v="7"/>
    <n v="7"/>
    <n v="6"/>
    <n v="1"/>
    <n v="11"/>
    <n v="10"/>
    <s v="Data Disadvantaged"/>
  </r>
  <r>
    <n v="6497927283"/>
    <s v="Almost always"/>
    <s v="Almost always"/>
    <s v="Sometimes"/>
    <s v="Usually"/>
    <s v="Sometimes"/>
    <s v="Rarely"/>
    <x v="0"/>
    <s v="Sometimes"/>
    <s v="Female"/>
    <s v="55 to 64"/>
    <s v="Black or African-American"/>
    <s v="Some college"/>
    <x v="0"/>
    <x v="1"/>
    <s v="Employed, working full-time"/>
    <x v="1"/>
    <s v="South Atlantic"/>
    <n v="5"/>
    <n v="5"/>
    <n v="2"/>
    <n v="4"/>
    <n v="2"/>
    <n v="1"/>
    <x v="0"/>
    <n v="2"/>
    <n v="21"/>
    <n v="1171"/>
    <n v="217"/>
    <n v="0.15455840455840456"/>
    <n v="10"/>
    <n v="6"/>
    <n v="3"/>
    <n v="2"/>
    <n v="9"/>
    <n v="12"/>
    <s v="Data Disadvantaged"/>
  </r>
  <r>
    <n v="6497901173"/>
    <s v="Sometimes"/>
    <s v="Rarely"/>
    <s v="Almost never"/>
    <s v="Usually"/>
    <s v="Usually"/>
    <s v="Almost always"/>
    <x v="4"/>
    <s v="Rarely"/>
    <s v="Male"/>
    <s v="65 to 74"/>
    <s v="White"/>
    <s v="Some college"/>
    <x v="0"/>
    <x v="2"/>
    <s v="Employed, working full-time"/>
    <x v="0"/>
    <s v="West South Central"/>
    <n v="2"/>
    <n v="1"/>
    <n v="0"/>
    <n v="4"/>
    <n v="4"/>
    <n v="5"/>
    <x v="4"/>
    <n v="1"/>
    <n v="21"/>
    <n v="1171"/>
    <n v="217"/>
    <n v="0.15455840455840456"/>
    <n v="3"/>
    <n v="4"/>
    <n v="9"/>
    <n v="5"/>
    <n v="10"/>
    <n v="11"/>
    <s v="Data Disadvantaged"/>
  </r>
  <r>
    <n v="6497883842"/>
    <s v="Sometimes"/>
    <s v="Usually"/>
    <s v="Usually"/>
    <s v="Sometimes"/>
    <s v="Sometimes"/>
    <s v="Usually"/>
    <x v="2"/>
    <s v="Rarely"/>
    <s v="Other"/>
    <s v="18 to 24"/>
    <s v="White"/>
    <s v="Some college"/>
    <x v="0"/>
    <x v="1"/>
    <s v="Not employed, looking for work"/>
    <x v="2"/>
    <s v="West North Central"/>
    <n v="2"/>
    <n v="4"/>
    <n v="4"/>
    <n v="2"/>
    <n v="2"/>
    <n v="4"/>
    <x v="2"/>
    <n v="1"/>
    <n v="21"/>
    <n v="1171"/>
    <n v="217"/>
    <n v="0.15455840455840456"/>
    <n v="6"/>
    <n v="6"/>
    <n v="6"/>
    <n v="3"/>
    <n v="10"/>
    <n v="11"/>
    <s v="Data Disadvantaged"/>
  </r>
  <r>
    <n v="6497878257"/>
    <s v="Sometimes"/>
    <s v="Sometimes"/>
    <s v="Sometimes"/>
    <s v="Almost never"/>
    <s v="Almost always"/>
    <s v="Almost always"/>
    <x v="1"/>
    <s v="Usually"/>
    <s v="Female"/>
    <s v="18 to 24"/>
    <s v="White"/>
    <s v="Some college"/>
    <x v="0"/>
    <x v="1"/>
    <s v="Employed, working part-time"/>
    <x v="1"/>
    <s v="East North Central"/>
    <n v="2"/>
    <n v="2"/>
    <n v="2"/>
    <n v="0"/>
    <n v="5"/>
    <n v="5"/>
    <x v="1"/>
    <n v="4"/>
    <n v="21"/>
    <n v="1171"/>
    <n v="217"/>
    <n v="0.15455840455840456"/>
    <n v="4"/>
    <n v="2"/>
    <n v="10"/>
    <n v="5"/>
    <n v="10"/>
    <n v="11"/>
    <s v="Data Disadvantaged"/>
  </r>
  <r>
    <n v="6497857180"/>
    <s v="Rarely"/>
    <s v="Almost never"/>
    <s v="Almost always"/>
    <s v="Usually"/>
    <s v="Rarely"/>
    <s v="Usually"/>
    <x v="3"/>
    <s v="Rarely"/>
    <s v="Female"/>
    <s v="25 to 34"/>
    <s v="White"/>
    <s v="Graduated from high school"/>
    <x v="2"/>
    <x v="1"/>
    <s v="Employed, working full-time"/>
    <x v="7"/>
    <s v="East North Central"/>
    <n v="1"/>
    <n v="0"/>
    <n v="5"/>
    <n v="4"/>
    <n v="1"/>
    <n v="4"/>
    <x v="3"/>
    <n v="1"/>
    <n v="21"/>
    <n v="1171"/>
    <n v="217"/>
    <n v="0.15455840455840456"/>
    <n v="1"/>
    <n v="9"/>
    <n v="5"/>
    <n v="6"/>
    <n v="12"/>
    <n v="9"/>
    <s v="Data Disadvantaged"/>
  </r>
  <r>
    <n v="6497848320"/>
    <s v="Usually"/>
    <s v="Sometimes"/>
    <s v="Almost never"/>
    <s v="Usually"/>
    <s v="Sometimes"/>
    <s v="Almost always"/>
    <x v="4"/>
    <s v="Almost never"/>
    <s v="Male"/>
    <s v="55 to 64"/>
    <s v="White"/>
    <s v="Graduated from college"/>
    <x v="3"/>
    <x v="0"/>
    <s v="Employed, working full-time"/>
    <x v="3"/>
    <s v="West South Central"/>
    <n v="4"/>
    <n v="2"/>
    <n v="0"/>
    <n v="4"/>
    <n v="2"/>
    <n v="5"/>
    <x v="4"/>
    <n v="0"/>
    <n v="21"/>
    <n v="1171"/>
    <n v="217"/>
    <n v="0.15455840455840456"/>
    <n v="6"/>
    <n v="4"/>
    <n v="7"/>
    <n v="4"/>
    <n v="10"/>
    <n v="11"/>
    <s v="Data Disadvantaged"/>
  </r>
  <r>
    <n v="6497826606"/>
    <s v="Sometimes"/>
    <s v="Usually"/>
    <s v="Almost never"/>
    <s v="Almost always"/>
    <s v="Almost always"/>
    <s v="Almost always"/>
    <x v="0"/>
    <s v="Almost never"/>
    <s v="Female"/>
    <s v="25 to 34"/>
    <s v="White"/>
    <s v="Graduate degree"/>
    <x v="1"/>
    <x v="1"/>
    <s v="Student"/>
    <x v="1"/>
    <s v="Middle Atlantic"/>
    <n v="2"/>
    <n v="4"/>
    <n v="0"/>
    <n v="5"/>
    <n v="5"/>
    <n v="5"/>
    <x v="0"/>
    <n v="0"/>
    <n v="21"/>
    <n v="1171"/>
    <n v="217"/>
    <n v="0.15455840455840456"/>
    <n v="6"/>
    <n v="5"/>
    <n v="10"/>
    <n v="0"/>
    <n v="7"/>
    <n v="14"/>
    <s v="Data Disadvantaged"/>
  </r>
  <r>
    <n v="6497799028"/>
    <s v="Almost always"/>
    <s v="Usually"/>
    <s v="Almost never"/>
    <s v="Almost always"/>
    <s v="Almost always"/>
    <s v="Sometimes"/>
    <x v="0"/>
    <s v="Almost never"/>
    <s v="Male"/>
    <s v="65 to 74"/>
    <s v="White"/>
    <s v="Some college"/>
    <x v="0"/>
    <x v="2"/>
    <s v="Retired"/>
    <x v="2"/>
    <s v="South Atlantic"/>
    <n v="5"/>
    <n v="4"/>
    <n v="0"/>
    <n v="5"/>
    <n v="5"/>
    <n v="2"/>
    <x v="0"/>
    <n v="0"/>
    <n v="21"/>
    <n v="1171"/>
    <n v="217"/>
    <n v="0.15455840455840456"/>
    <n v="9"/>
    <n v="5"/>
    <n v="7"/>
    <n v="0"/>
    <n v="10"/>
    <n v="11"/>
    <s v="Data Disadvantaged"/>
  </r>
  <r>
    <n v="6500991454"/>
    <s v="Almost never"/>
    <s v="Almost never"/>
    <s v="Almost never"/>
    <s v="Almost always"/>
    <s v="Almost always"/>
    <s v="Almost always"/>
    <x v="2"/>
    <s v="Almost always"/>
    <s v="Male"/>
    <s v="35 to 44"/>
    <s v="White"/>
    <s v="Graduated from college"/>
    <x v="3"/>
    <x v="2"/>
    <s v="Employed, working full-time"/>
    <x v="8"/>
    <s v="Middle Atlantic"/>
    <n v="0"/>
    <n v="0"/>
    <n v="0"/>
    <n v="5"/>
    <n v="5"/>
    <n v="5"/>
    <x v="2"/>
    <n v="5"/>
    <n v="22"/>
    <n v="1127"/>
    <n v="256.5"/>
    <n v="0.18269230769230768"/>
    <n v="0"/>
    <n v="5"/>
    <n v="10"/>
    <n v="7"/>
    <n v="7"/>
    <n v="15"/>
    <s v="Data Disadvantaged"/>
  </r>
  <r>
    <n v="6500981374"/>
    <s v="Usually"/>
    <s v="Usually"/>
    <s v="Sometimes"/>
    <s v="Sometimes"/>
    <s v="Sometimes"/>
    <s v="Usually"/>
    <x v="2"/>
    <s v="Sometimes"/>
    <s v="Male"/>
    <s v="35 to 44"/>
    <s v="White"/>
    <s v="Some college"/>
    <x v="0"/>
    <x v="1"/>
    <s v="Not employed, looking for work"/>
    <x v="2"/>
    <s v="West South Central"/>
    <n v="4"/>
    <n v="4"/>
    <n v="2"/>
    <n v="2"/>
    <n v="2"/>
    <n v="4"/>
    <x v="2"/>
    <n v="2"/>
    <n v="22"/>
    <n v="1127"/>
    <n v="256.5"/>
    <n v="0.18269230769230768"/>
    <n v="8"/>
    <n v="4"/>
    <n v="6"/>
    <n v="4"/>
    <n v="10"/>
    <n v="12"/>
    <s v="Data Disadvantaged"/>
  </r>
  <r>
    <n v="6500583006"/>
    <s v="Almost always"/>
    <s v="Almost always"/>
    <s v="Rarely"/>
    <s v="Rarely"/>
    <s v="Almost always"/>
    <s v="Sometimes"/>
    <x v="1"/>
    <s v="Sometimes"/>
    <s v="Male"/>
    <s v="18 to 24"/>
    <s v="White"/>
    <s v="Graduated from high school"/>
    <x v="2"/>
    <x v="1"/>
    <s v="Not employed, looking for work"/>
    <x v="4"/>
    <s v="East South Central"/>
    <n v="5"/>
    <n v="5"/>
    <n v="1"/>
    <n v="1"/>
    <n v="5"/>
    <n v="2"/>
    <x v="1"/>
    <n v="2"/>
    <n v="22"/>
    <n v="1127"/>
    <n v="256.5"/>
    <n v="0.18269230769230768"/>
    <n v="10"/>
    <n v="2"/>
    <n v="7"/>
    <n v="3"/>
    <n v="12"/>
    <n v="10"/>
    <s v="Data Disadvantaged"/>
  </r>
  <r>
    <n v="6499773001"/>
    <s v="Sometimes"/>
    <s v="Usually"/>
    <s v="Sometimes"/>
    <s v="Almost always"/>
    <s v="Sometimes"/>
    <s v="Sometimes"/>
    <x v="4"/>
    <s v="Rarely"/>
    <s v="Male"/>
    <s v="35 to 44"/>
    <s v="White"/>
    <s v="Graduate degree"/>
    <x v="1"/>
    <x v="2"/>
    <s v="Employed, working full-time"/>
    <x v="1"/>
    <s v="East North Central"/>
    <n v="2"/>
    <n v="4"/>
    <n v="2"/>
    <n v="5"/>
    <n v="2"/>
    <n v="2"/>
    <x v="4"/>
    <n v="1"/>
    <n v="22"/>
    <n v="1127"/>
    <n v="256.5"/>
    <n v="0.18269230769230768"/>
    <n v="6"/>
    <n v="7"/>
    <n v="4"/>
    <n v="5"/>
    <n v="10"/>
    <n v="12"/>
    <s v="Data Disadvantaged"/>
  </r>
  <r>
    <n v="6499632107"/>
    <s v="Usually"/>
    <s v="Almost always"/>
    <s v="Sometimes"/>
    <s v="Almost never"/>
    <s v="Usually"/>
    <s v="Almost always"/>
    <x v="2"/>
    <s v="Almost never"/>
    <s v="Male"/>
    <s v="35 to 44"/>
    <s v="White"/>
    <s v="Some college"/>
    <x v="0"/>
    <x v="3"/>
    <s v="Employed, working full-time"/>
    <x v="9"/>
    <s v="South Atlantic"/>
    <n v="4"/>
    <n v="5"/>
    <n v="2"/>
    <n v="0"/>
    <n v="4"/>
    <n v="5"/>
    <x v="2"/>
    <n v="0"/>
    <n v="22"/>
    <n v="1127"/>
    <n v="256.5"/>
    <n v="0.18269230769230768"/>
    <n v="9"/>
    <n v="2"/>
    <n v="9"/>
    <n v="2"/>
    <n v="12"/>
    <n v="10"/>
    <s v="Data Disadvantaged"/>
  </r>
  <r>
    <n v="6498913356"/>
    <s v="Rarely"/>
    <s v="Usually"/>
    <s v="Sometimes"/>
    <s v="Usually"/>
    <s v="Usually"/>
    <s v="Rarely"/>
    <x v="2"/>
    <s v="Usually"/>
    <s v="Other"/>
    <s v="25 to 34"/>
    <s v="Native Hawaiian or other Pacific Islander"/>
    <s v="Graduated from college"/>
    <x v="3"/>
    <x v="0"/>
    <s v="Not employed, NOT looking for work"/>
    <x v="9"/>
    <s v="Middle Atlantic"/>
    <n v="1"/>
    <n v="4"/>
    <n v="2"/>
    <n v="4"/>
    <n v="4"/>
    <n v="1"/>
    <x v="2"/>
    <n v="4"/>
    <n v="22"/>
    <n v="1127"/>
    <n v="256.5"/>
    <n v="0.18269230769230768"/>
    <n v="5"/>
    <n v="6"/>
    <n v="5"/>
    <n v="6"/>
    <n v="9"/>
    <n v="13"/>
    <s v="Data Disadvantaged"/>
  </r>
  <r>
    <n v="6498823347"/>
    <s v="Almost never"/>
    <s v="Almost never"/>
    <s v="Sometimes"/>
    <s v="Almost always"/>
    <s v="Almost always"/>
    <s v="Almost always"/>
    <x v="4"/>
    <s v="Rarely"/>
    <s v="Male"/>
    <s v="65 to 74"/>
    <s v="White"/>
    <s v="Graduate degree"/>
    <x v="1"/>
    <x v="5"/>
    <s v="Retired"/>
    <x v="9"/>
    <m/>
    <n v="0"/>
    <n v="0"/>
    <n v="2"/>
    <n v="5"/>
    <n v="5"/>
    <n v="5"/>
    <x v="4"/>
    <n v="1"/>
    <n v="22"/>
    <n v="1127"/>
    <n v="256.5"/>
    <n v="0.18269230769230768"/>
    <n v="0"/>
    <n v="7"/>
    <n v="10"/>
    <n v="5"/>
    <n v="11"/>
    <n v="11"/>
    <s v="Data Disadvantaged"/>
  </r>
  <r>
    <n v="6498746985"/>
    <s v="Sometimes"/>
    <s v="Usually"/>
    <s v="Sometimes"/>
    <s v="Sometimes"/>
    <s v="Usually"/>
    <s v="Sometimes"/>
    <x v="4"/>
    <s v="Sometimes"/>
    <s v="Male"/>
    <s v="75 or older"/>
    <s v="White"/>
    <s v="Graduated from college"/>
    <x v="3"/>
    <x v="2"/>
    <s v="Retired"/>
    <x v="2"/>
    <s v="South Atlantic"/>
    <n v="2"/>
    <n v="4"/>
    <n v="2"/>
    <n v="2"/>
    <n v="4"/>
    <n v="2"/>
    <x v="4"/>
    <n v="2"/>
    <n v="22"/>
    <n v="1127"/>
    <n v="256.5"/>
    <n v="0.18269230769230768"/>
    <n v="6"/>
    <n v="4"/>
    <n v="6"/>
    <n v="6"/>
    <n v="12"/>
    <n v="10"/>
    <s v="Data Disadvantaged"/>
  </r>
  <r>
    <n v="6498720572"/>
    <s v="Almost always"/>
    <s v="Almost always"/>
    <s v="Rarely"/>
    <s v="Sometimes"/>
    <s v="Almost always"/>
    <s v="Usually"/>
    <x v="0"/>
    <s v="Almost never"/>
    <s v="Male"/>
    <s v="55 to 64"/>
    <s v="White"/>
    <s v="Graduated from high school"/>
    <x v="2"/>
    <x v="0"/>
    <s v="Employed, working full-time"/>
    <x v="1"/>
    <s v="East North Central"/>
    <n v="5"/>
    <n v="5"/>
    <n v="1"/>
    <n v="2"/>
    <n v="5"/>
    <n v="4"/>
    <x v="0"/>
    <n v="0"/>
    <n v="22"/>
    <n v="1127"/>
    <n v="256.5"/>
    <n v="0.18269230769230768"/>
    <n v="10"/>
    <n v="3"/>
    <n v="9"/>
    <n v="0"/>
    <n v="11"/>
    <n v="11"/>
    <s v="Data Disadvantaged"/>
  </r>
  <r>
    <n v="6498610912"/>
    <s v="Rarely"/>
    <s v="Usually"/>
    <s v="Sometimes"/>
    <s v="Almost always"/>
    <s v="Sometimes"/>
    <s v="Sometimes"/>
    <x v="4"/>
    <s v="Sometimes"/>
    <s v="Male"/>
    <s v="45 to 54"/>
    <s v="White"/>
    <s v="Graduated from college"/>
    <x v="3"/>
    <x v="4"/>
    <s v="Employed, working full-time"/>
    <x v="9"/>
    <s v="New England"/>
    <n v="1"/>
    <n v="4"/>
    <n v="2"/>
    <n v="5"/>
    <n v="2"/>
    <n v="2"/>
    <x v="4"/>
    <n v="2"/>
    <n v="22"/>
    <n v="1127"/>
    <n v="256.5"/>
    <n v="0.18269230769230768"/>
    <n v="5"/>
    <n v="7"/>
    <n v="4"/>
    <n v="6"/>
    <n v="9"/>
    <n v="13"/>
    <s v="Data Disadvantaged"/>
  </r>
  <r>
    <n v="6498575588"/>
    <s v="Usually"/>
    <s v="Usually"/>
    <s v="Sometimes"/>
    <s v="Sometimes"/>
    <s v="Usually"/>
    <s v="Usually"/>
    <x v="1"/>
    <s v="Rarely"/>
    <s v="Male"/>
    <s v="25 to 34"/>
    <s v="Asian"/>
    <s v="Graduated from college"/>
    <x v="3"/>
    <x v="3"/>
    <s v="Not employed, looking for work"/>
    <x v="6"/>
    <s v="South Atlantic"/>
    <n v="4"/>
    <n v="4"/>
    <n v="2"/>
    <n v="2"/>
    <n v="4"/>
    <n v="4"/>
    <x v="1"/>
    <n v="1"/>
    <n v="22"/>
    <n v="1127"/>
    <n v="256.5"/>
    <n v="0.18269230769230768"/>
    <n v="8"/>
    <n v="4"/>
    <n v="8"/>
    <n v="2"/>
    <n v="11"/>
    <n v="11"/>
    <s v="Data Disadvantaged"/>
  </r>
  <r>
    <n v="6498563810"/>
    <s v="Sometimes"/>
    <s v="Almost always"/>
    <s v="Sometimes"/>
    <s v="Usually"/>
    <s v="Usually"/>
    <s v="Sometimes"/>
    <x v="1"/>
    <s v="Sometimes"/>
    <s v="Female"/>
    <s v="45 to 54"/>
    <s v="White"/>
    <s v="Graduated from high school"/>
    <x v="2"/>
    <x v="3"/>
    <s v="Employed, working full-time"/>
    <x v="1"/>
    <s v="South Atlantic"/>
    <n v="2"/>
    <n v="5"/>
    <n v="2"/>
    <n v="4"/>
    <n v="4"/>
    <n v="2"/>
    <x v="1"/>
    <n v="2"/>
    <n v="22"/>
    <n v="1127"/>
    <n v="256.5"/>
    <n v="0.18269230769230768"/>
    <n v="7"/>
    <n v="6"/>
    <n v="6"/>
    <n v="3"/>
    <n v="9"/>
    <n v="13"/>
    <s v="Data Disadvantaged"/>
  </r>
  <r>
    <n v="6498508561"/>
    <s v="Almost always"/>
    <s v="Rarely"/>
    <s v="Almost always"/>
    <s v="Rarely"/>
    <s v="Rarely"/>
    <s v="Almost always"/>
    <x v="0"/>
    <s v="Usually"/>
    <s v="Female"/>
    <s v="55 to 64"/>
    <s v="White"/>
    <s v="Graduate degree"/>
    <x v="1"/>
    <x v="5"/>
    <s v="Employed, working full-time"/>
    <x v="9"/>
    <s v="Pacific"/>
    <n v="5"/>
    <n v="1"/>
    <n v="5"/>
    <n v="1"/>
    <n v="1"/>
    <n v="5"/>
    <x v="0"/>
    <n v="4"/>
    <n v="22"/>
    <n v="1127"/>
    <n v="256.5"/>
    <n v="0.18269230769230768"/>
    <n v="6"/>
    <n v="6"/>
    <n v="6"/>
    <n v="4"/>
    <n v="11"/>
    <n v="11"/>
    <s v="Data Disadvantaged"/>
  </r>
  <r>
    <n v="6498427265"/>
    <s v="Almost always"/>
    <s v="Usually"/>
    <s v="Sometimes"/>
    <s v="Rarely"/>
    <s v="Usually"/>
    <s v="Sometimes"/>
    <x v="4"/>
    <s v="Almost never"/>
    <s v="Male"/>
    <s v="55 to 64"/>
    <s v="White"/>
    <s v="Graduated from high school"/>
    <x v="2"/>
    <x v="1"/>
    <s v="Employed, working part-time"/>
    <x v="1"/>
    <s v="East North Central"/>
    <n v="5"/>
    <n v="4"/>
    <n v="2"/>
    <n v="1"/>
    <n v="4"/>
    <n v="2"/>
    <x v="4"/>
    <n v="0"/>
    <n v="22"/>
    <n v="1127"/>
    <n v="256.5"/>
    <n v="0.18269230769230768"/>
    <n v="9"/>
    <n v="3"/>
    <n v="6"/>
    <n v="4"/>
    <n v="15"/>
    <n v="7"/>
    <s v="Data Disadvantaged"/>
  </r>
  <r>
    <n v="6498416069"/>
    <s v="Sometimes"/>
    <s v="Almost always"/>
    <s v="Rarely"/>
    <s v="Almost always"/>
    <s v="Almost always"/>
    <s v="Usually"/>
    <x v="0"/>
    <s v="Almost never"/>
    <s v="Other"/>
    <s v="45 to 54"/>
    <s v="White"/>
    <s v="Some college"/>
    <x v="0"/>
    <x v="1"/>
    <s v="Disabled, not able to work"/>
    <x v="4"/>
    <s v="Pacific"/>
    <n v="2"/>
    <n v="5"/>
    <n v="1"/>
    <n v="5"/>
    <n v="5"/>
    <n v="4"/>
    <x v="0"/>
    <n v="0"/>
    <n v="22"/>
    <n v="1127"/>
    <n v="256.5"/>
    <n v="0.18269230769230768"/>
    <n v="7"/>
    <n v="6"/>
    <n v="9"/>
    <n v="0"/>
    <n v="8"/>
    <n v="14"/>
    <s v="Data Disadvantaged"/>
  </r>
  <r>
    <n v="6498395842"/>
    <s v="Almost always"/>
    <s v="Almost always"/>
    <s v="Rarely"/>
    <s v="Sometimes"/>
    <s v="Almost always"/>
    <s v="Usually"/>
    <x v="0"/>
    <s v="Almost never"/>
    <s v="Male"/>
    <s v="55 to 64"/>
    <s v="White"/>
    <s v="Graduated from college"/>
    <x v="3"/>
    <x v="0"/>
    <s v="Disabled, not able to work"/>
    <x v="2"/>
    <s v="East North Central"/>
    <n v="5"/>
    <n v="5"/>
    <n v="1"/>
    <n v="2"/>
    <n v="5"/>
    <n v="4"/>
    <x v="0"/>
    <n v="0"/>
    <n v="22"/>
    <n v="1127"/>
    <n v="256.5"/>
    <n v="0.18269230769230768"/>
    <n v="10"/>
    <n v="3"/>
    <n v="9"/>
    <n v="0"/>
    <n v="11"/>
    <n v="11"/>
    <s v="Data Disadvantaged"/>
  </r>
  <r>
    <n v="6498391949"/>
    <s v="Usually"/>
    <s v="Usually"/>
    <s v="Usually"/>
    <s v="Sometimes"/>
    <s v="Usually"/>
    <s v="Sometimes"/>
    <x v="1"/>
    <s v="Rarely"/>
    <s v="Female"/>
    <s v="55 to 64"/>
    <s v="White"/>
    <s v="Graduated from college"/>
    <x v="3"/>
    <x v="3"/>
    <s v="Retired"/>
    <x v="2"/>
    <s v="Pacific"/>
    <n v="4"/>
    <n v="4"/>
    <n v="4"/>
    <n v="2"/>
    <n v="4"/>
    <n v="2"/>
    <x v="1"/>
    <n v="1"/>
    <n v="22"/>
    <n v="1127"/>
    <n v="256.5"/>
    <n v="0.18269230769230768"/>
    <n v="8"/>
    <n v="6"/>
    <n v="6"/>
    <n v="2"/>
    <n v="13"/>
    <n v="9"/>
    <s v="Data Disadvantaged"/>
  </r>
  <r>
    <n v="6498376065"/>
    <s v="Rarely"/>
    <s v="Usually"/>
    <s v="Sometimes"/>
    <s v="Almost always"/>
    <s v="Usually"/>
    <s v="Sometimes"/>
    <x v="2"/>
    <s v="Sometimes"/>
    <s v="Female"/>
    <s v="25 to 34"/>
    <s v="White"/>
    <s v="Graduated from college"/>
    <x v="3"/>
    <x v="3"/>
    <s v="Employed, working full-time"/>
    <x v="9"/>
    <s v="Middle Atlantic"/>
    <n v="1"/>
    <n v="4"/>
    <n v="2"/>
    <n v="5"/>
    <n v="4"/>
    <n v="2"/>
    <x v="2"/>
    <n v="2"/>
    <n v="22"/>
    <n v="1127"/>
    <n v="256.5"/>
    <n v="0.18269230769230768"/>
    <n v="5"/>
    <n v="7"/>
    <n v="6"/>
    <n v="4"/>
    <n v="9"/>
    <n v="13"/>
    <s v="Data Disadvantaged"/>
  </r>
  <r>
    <n v="6498373352"/>
    <s v="Almost always"/>
    <s v="Sometimes"/>
    <s v="Sometimes"/>
    <s v="Almost always"/>
    <s v="Almost always"/>
    <s v="Sometimes"/>
    <x v="1"/>
    <s v="Almost never"/>
    <s v="Female"/>
    <s v="35 to 44"/>
    <s v="White"/>
    <s v="Some college"/>
    <x v="0"/>
    <x v="2"/>
    <s v="Employed, working full-time"/>
    <x v="5"/>
    <s v="West South Central"/>
    <n v="5"/>
    <n v="2"/>
    <n v="2"/>
    <n v="5"/>
    <n v="5"/>
    <n v="2"/>
    <x v="1"/>
    <n v="0"/>
    <n v="22"/>
    <n v="1127"/>
    <n v="256.5"/>
    <n v="0.18269230769230768"/>
    <n v="7"/>
    <n v="7"/>
    <n v="7"/>
    <n v="1"/>
    <n v="13"/>
    <n v="9"/>
    <s v="Data Disadvantaged"/>
  </r>
  <r>
    <n v="6498323095"/>
    <s v="Usually"/>
    <s v="Almost always"/>
    <s v="Sometimes"/>
    <s v="Sometimes"/>
    <s v="Usually"/>
    <s v="Usually"/>
    <x v="1"/>
    <s v="Almost never"/>
    <s v="Male"/>
    <s v="55 to 64"/>
    <s v="White"/>
    <s v="Graduated from high school"/>
    <x v="2"/>
    <x v="0"/>
    <s v="Employed, working full-time"/>
    <x v="0"/>
    <s v="Middle Atlantic"/>
    <n v="4"/>
    <n v="5"/>
    <n v="2"/>
    <n v="2"/>
    <n v="4"/>
    <n v="4"/>
    <x v="1"/>
    <n v="0"/>
    <n v="22"/>
    <n v="1127"/>
    <n v="256.5"/>
    <n v="0.18269230769230768"/>
    <n v="9"/>
    <n v="4"/>
    <n v="8"/>
    <n v="1"/>
    <n v="11"/>
    <n v="11"/>
    <s v="Data Disadvantaged"/>
  </r>
  <r>
    <n v="6498292252"/>
    <s v="Almost always"/>
    <s v="Almost always"/>
    <s v="Rarely"/>
    <s v="Sometimes"/>
    <s v="Usually"/>
    <s v="Almost always"/>
    <x v="0"/>
    <s v="Almost never"/>
    <s v="Female"/>
    <s v="25 to 34"/>
    <s v="Black or African-American"/>
    <s v="Graduated from high school"/>
    <x v="2"/>
    <x v="3"/>
    <s v="Employed, working full-time"/>
    <x v="1"/>
    <s v="East North Central"/>
    <n v="5"/>
    <n v="5"/>
    <n v="1"/>
    <n v="2"/>
    <n v="4"/>
    <n v="5"/>
    <x v="0"/>
    <n v="0"/>
    <n v="22"/>
    <n v="1127"/>
    <n v="256.5"/>
    <n v="0.18269230769230768"/>
    <n v="10"/>
    <n v="3"/>
    <n v="9"/>
    <n v="0"/>
    <n v="10"/>
    <n v="12"/>
    <s v="Data Disadvantaged"/>
  </r>
  <r>
    <n v="6498285553"/>
    <s v="Almost always"/>
    <s v="Usually"/>
    <s v="Sometimes"/>
    <s v="Sometimes"/>
    <s v="Usually"/>
    <s v="Sometimes"/>
    <x v="1"/>
    <s v="Sometimes"/>
    <s v="Female"/>
    <s v="18 to 24"/>
    <s v="White"/>
    <s v="Graduated from high school"/>
    <x v="2"/>
    <x v="0"/>
    <s v="Employed, working part-time"/>
    <x v="1"/>
    <s v="Pacific"/>
    <n v="5"/>
    <n v="4"/>
    <n v="2"/>
    <n v="2"/>
    <n v="4"/>
    <n v="2"/>
    <x v="1"/>
    <n v="2"/>
    <n v="22"/>
    <n v="1127"/>
    <n v="256.5"/>
    <n v="0.18269230769230768"/>
    <n v="9"/>
    <n v="4"/>
    <n v="6"/>
    <n v="3"/>
    <n v="12"/>
    <n v="10"/>
    <s v="Data Disadvantaged"/>
  </r>
  <r>
    <n v="6498262865"/>
    <s v="Almost always"/>
    <s v="Rarely"/>
    <s v="Rarely"/>
    <s v="Sometimes"/>
    <s v="Almost always"/>
    <s v="Usually"/>
    <x v="2"/>
    <s v="Sometimes"/>
    <s v="Female"/>
    <s v="45 to 54"/>
    <s v="White"/>
    <s v="Graduated from college"/>
    <x v="3"/>
    <x v="3"/>
    <s v="Employed, working full-time"/>
    <x v="8"/>
    <s v="East North Central"/>
    <n v="5"/>
    <n v="1"/>
    <n v="1"/>
    <n v="2"/>
    <n v="5"/>
    <n v="4"/>
    <x v="2"/>
    <n v="2"/>
    <n v="22"/>
    <n v="1127"/>
    <n v="256.5"/>
    <n v="0.18269230769230768"/>
    <n v="6"/>
    <n v="3"/>
    <n v="9"/>
    <n v="4"/>
    <n v="13"/>
    <n v="9"/>
    <s v="Data Disadvantaged"/>
  </r>
  <r>
    <n v="6498254576"/>
    <s v="Usually"/>
    <s v="Usually"/>
    <s v="Almost always"/>
    <s v="Rarely"/>
    <s v="Almost always"/>
    <s v="Sometimes"/>
    <x v="0"/>
    <s v="Rarely"/>
    <s v="Female"/>
    <s v="65 to 74"/>
    <s v="White"/>
    <s v="Some graduate school"/>
    <x v="1"/>
    <x v="3"/>
    <s v="Retired"/>
    <x v="1"/>
    <s v="Mountain"/>
    <n v="4"/>
    <n v="4"/>
    <n v="5"/>
    <n v="1"/>
    <n v="5"/>
    <n v="2"/>
    <x v="0"/>
    <n v="1"/>
    <n v="22"/>
    <n v="1127"/>
    <n v="256.5"/>
    <n v="0.18269230769230768"/>
    <n v="8"/>
    <n v="6"/>
    <n v="7"/>
    <n v="1"/>
    <n v="14"/>
    <n v="8"/>
    <s v="Data Disadvantaged"/>
  </r>
  <r>
    <n v="6498243234"/>
    <s v="Almost always"/>
    <s v="Usually"/>
    <s v="Almost never"/>
    <s v="Almost never"/>
    <s v="Almost always"/>
    <s v="Almost always"/>
    <x v="2"/>
    <s v="Rarely"/>
    <s v="Female"/>
    <s v="45 to 54"/>
    <s v="Some other race (please specify)"/>
    <s v="Some high school"/>
    <x v="2"/>
    <x v="1"/>
    <s v="Employed, working full-time"/>
    <x v="1"/>
    <m/>
    <n v="5"/>
    <n v="4"/>
    <n v="0"/>
    <n v="0"/>
    <n v="5"/>
    <n v="5"/>
    <x v="2"/>
    <n v="1"/>
    <n v="22"/>
    <n v="1127"/>
    <n v="256.5"/>
    <n v="0.18269230769230768"/>
    <n v="9"/>
    <n v="0"/>
    <n v="10"/>
    <n v="3"/>
    <n v="12"/>
    <n v="10"/>
    <s v="Data Disadvantaged"/>
  </r>
  <r>
    <n v="6498191600"/>
    <s v="Rarely"/>
    <s v="Almost always"/>
    <s v="Sometimes"/>
    <s v="Almost never"/>
    <s v="Almost always"/>
    <s v="Almost always"/>
    <x v="2"/>
    <s v="Sometimes"/>
    <s v="Female"/>
    <s v="18 to 24"/>
    <s v="White"/>
    <s v="Graduated from college"/>
    <x v="3"/>
    <x v="0"/>
    <s v="Employed, working full-time"/>
    <x v="1"/>
    <s v="South Atlantic"/>
    <n v="1"/>
    <n v="5"/>
    <n v="2"/>
    <n v="0"/>
    <n v="5"/>
    <n v="5"/>
    <x v="2"/>
    <n v="2"/>
    <n v="22"/>
    <n v="1127"/>
    <n v="256.5"/>
    <n v="0.18269230769230768"/>
    <n v="6"/>
    <n v="2"/>
    <n v="10"/>
    <n v="4"/>
    <n v="10"/>
    <n v="12"/>
    <s v="Data Disadvantaged"/>
  </r>
  <r>
    <n v="6498182726"/>
    <s v="Almost always"/>
    <s v="Almost always"/>
    <s v="Sometimes"/>
    <s v="Usually"/>
    <s v="Sometimes"/>
    <s v="Sometimes"/>
    <x v="1"/>
    <s v="Rarely"/>
    <s v="Female"/>
    <s v="45 to 54"/>
    <s v="White"/>
    <s v="Graduated from college"/>
    <x v="3"/>
    <x v="0"/>
    <s v="Employed, working full-time"/>
    <x v="9"/>
    <s v="West South Central"/>
    <n v="5"/>
    <n v="5"/>
    <n v="2"/>
    <n v="4"/>
    <n v="2"/>
    <n v="2"/>
    <x v="1"/>
    <n v="1"/>
    <n v="22"/>
    <n v="1127"/>
    <n v="256.5"/>
    <n v="0.18269230769230768"/>
    <n v="10"/>
    <n v="6"/>
    <n v="4"/>
    <n v="2"/>
    <n v="10"/>
    <n v="12"/>
    <s v="Data Disadvantaged"/>
  </r>
  <r>
    <n v="6498168916"/>
    <s v="Almost always"/>
    <s v="Sometimes"/>
    <s v="Usually"/>
    <s v="Sometimes"/>
    <s v="Almost always"/>
    <s v="Usually"/>
    <x v="0"/>
    <s v="Almost never"/>
    <s v="Male"/>
    <s v="45 to 54"/>
    <s v="White"/>
    <s v="Graduated from college"/>
    <x v="3"/>
    <x v="4"/>
    <s v="Employed, working full-time"/>
    <x v="5"/>
    <s v="Middle Atlantic"/>
    <n v="5"/>
    <n v="2"/>
    <n v="4"/>
    <n v="2"/>
    <n v="5"/>
    <n v="4"/>
    <x v="0"/>
    <n v="0"/>
    <n v="22"/>
    <n v="1127"/>
    <n v="256.5"/>
    <n v="0.18269230769230768"/>
    <n v="7"/>
    <n v="6"/>
    <n v="9"/>
    <n v="0"/>
    <n v="14"/>
    <n v="8"/>
    <s v="Data Disadvantaged"/>
  </r>
  <r>
    <n v="6498136109"/>
    <s v="Usually"/>
    <s v="Sometimes"/>
    <s v="Rarely"/>
    <s v="Sometimes"/>
    <s v="Sometimes"/>
    <s v="Almost always"/>
    <x v="2"/>
    <s v="Usually"/>
    <s v="Female"/>
    <s v="45 to 54"/>
    <s v="White"/>
    <s v="Graduated from high school"/>
    <x v="2"/>
    <x v="3"/>
    <s v="Employed, working full-time"/>
    <x v="7"/>
    <s v="East South Central"/>
    <n v="4"/>
    <n v="2"/>
    <n v="1"/>
    <n v="2"/>
    <n v="2"/>
    <n v="5"/>
    <x v="2"/>
    <n v="4"/>
    <n v="22"/>
    <n v="1127"/>
    <n v="256.5"/>
    <n v="0.18269230769230768"/>
    <n v="6"/>
    <n v="3"/>
    <n v="7"/>
    <n v="6"/>
    <n v="9"/>
    <n v="13"/>
    <s v="Data Disadvantaged"/>
  </r>
  <r>
    <n v="6498110183"/>
    <s v="Almost always"/>
    <s v="Almost always"/>
    <s v="Almost always"/>
    <s v="Almost always"/>
    <s v="Rarely"/>
    <s v="Rarely"/>
    <x v="0"/>
    <s v="Almost never"/>
    <s v="Male"/>
    <s v="55 to 64"/>
    <s v="White"/>
    <s v="Graduated from college"/>
    <x v="3"/>
    <x v="3"/>
    <s v="Disabled, not able to work"/>
    <x v="2"/>
    <s v="Middle Atlantic"/>
    <n v="5"/>
    <n v="5"/>
    <n v="5"/>
    <n v="5"/>
    <n v="1"/>
    <n v="1"/>
    <x v="0"/>
    <n v="0"/>
    <n v="22"/>
    <n v="1127"/>
    <n v="256.5"/>
    <n v="0.18269230769230768"/>
    <n v="10"/>
    <n v="10"/>
    <n v="2"/>
    <n v="0"/>
    <n v="11"/>
    <n v="11"/>
    <s v="Data Disadvantaged"/>
  </r>
  <r>
    <n v="6498095654"/>
    <s v="Almost always"/>
    <s v="Almost always"/>
    <s v="Rarely"/>
    <s v="Almost always"/>
    <s v="Usually"/>
    <s v="Sometimes"/>
    <x v="0"/>
    <s v="Almost never"/>
    <s v="Female"/>
    <s v="55 to 64"/>
    <s v="White"/>
    <s v="Graduated from high school"/>
    <x v="2"/>
    <x v="3"/>
    <s v="Disabled, not able to work"/>
    <x v="2"/>
    <s v="South Atlantic"/>
    <n v="5"/>
    <n v="5"/>
    <n v="1"/>
    <n v="5"/>
    <n v="4"/>
    <n v="2"/>
    <x v="0"/>
    <n v="0"/>
    <n v="22"/>
    <n v="1127"/>
    <n v="256.5"/>
    <n v="0.18269230769230768"/>
    <n v="10"/>
    <n v="6"/>
    <n v="6"/>
    <n v="0"/>
    <n v="10"/>
    <n v="12"/>
    <s v="Data Disadvantaged"/>
  </r>
  <r>
    <n v="6498066549"/>
    <s v="Almost never"/>
    <s v="Almost always"/>
    <s v="Sometimes"/>
    <s v="Usually"/>
    <s v="Almost always"/>
    <s v="Almost always"/>
    <x v="1"/>
    <s v="Almost never"/>
    <s v="Male"/>
    <s v="65 to 74"/>
    <s v="White"/>
    <s v="Graduate degree"/>
    <x v="1"/>
    <x v="4"/>
    <s v="Retired"/>
    <x v="9"/>
    <s v="East North Central"/>
    <n v="0"/>
    <n v="5"/>
    <n v="2"/>
    <n v="4"/>
    <n v="5"/>
    <n v="5"/>
    <x v="1"/>
    <n v="0"/>
    <n v="22"/>
    <n v="1127"/>
    <n v="256.5"/>
    <n v="0.18269230769230768"/>
    <n v="5"/>
    <n v="6"/>
    <n v="10"/>
    <n v="1"/>
    <n v="8"/>
    <n v="14"/>
    <s v="Data Disadvantaged"/>
  </r>
  <r>
    <n v="6498049679"/>
    <s v="Usually"/>
    <s v="Almost always"/>
    <s v="Almost never"/>
    <s v="Almost always"/>
    <s v="Sometimes"/>
    <s v="Almost always"/>
    <x v="0"/>
    <s v="Rarely"/>
    <s v="Female"/>
    <s v="25 to 34"/>
    <s v="White"/>
    <s v="Graduated from high school"/>
    <x v="2"/>
    <x v="1"/>
    <s v="Employed, working full-time"/>
    <x v="7"/>
    <s v="Mountain"/>
    <n v="4"/>
    <n v="5"/>
    <n v="0"/>
    <n v="5"/>
    <n v="2"/>
    <n v="5"/>
    <x v="0"/>
    <n v="1"/>
    <n v="22"/>
    <n v="1127"/>
    <n v="256.5"/>
    <n v="0.18269230769230768"/>
    <n v="9"/>
    <n v="5"/>
    <n v="7"/>
    <n v="1"/>
    <n v="6"/>
    <n v="16"/>
    <s v="Data Disadvantaged"/>
  </r>
  <r>
    <n v="6497986903"/>
    <s v="Sometimes"/>
    <s v="Usually"/>
    <s v="Almost never"/>
    <s v="Almost always"/>
    <s v="Almost always"/>
    <s v="Almost never"/>
    <x v="3"/>
    <s v="Rarely"/>
    <s v="Female"/>
    <s v="25 to 34"/>
    <s v="Black or African-American"/>
    <s v="Graduate degree"/>
    <x v="1"/>
    <x v="2"/>
    <s v="Employed, working full-time"/>
    <x v="9"/>
    <s v="South Atlantic"/>
    <n v="2"/>
    <n v="4"/>
    <n v="0"/>
    <n v="5"/>
    <n v="5"/>
    <n v="0"/>
    <x v="3"/>
    <n v="1"/>
    <n v="22"/>
    <n v="1127"/>
    <n v="256.5"/>
    <n v="0.18269230769230768"/>
    <n v="6"/>
    <n v="5"/>
    <n v="5"/>
    <n v="6"/>
    <n v="12"/>
    <n v="10"/>
    <s v="Data Disadvantaged"/>
  </r>
  <r>
    <n v="6497968771"/>
    <s v="Usually"/>
    <s v="Sometimes"/>
    <s v="Almost never"/>
    <s v="Usually"/>
    <s v="Usually"/>
    <s v="Sometimes"/>
    <x v="2"/>
    <s v="Usually"/>
    <s v="Male"/>
    <s v="35 to 44"/>
    <s v="White"/>
    <s v="Some college"/>
    <x v="0"/>
    <x v="2"/>
    <s v="Employed, working full-time"/>
    <x v="8"/>
    <s v="East South Central"/>
    <n v="4"/>
    <n v="2"/>
    <n v="0"/>
    <n v="4"/>
    <n v="4"/>
    <n v="2"/>
    <x v="2"/>
    <n v="4"/>
    <n v="22"/>
    <n v="1127"/>
    <n v="256.5"/>
    <n v="0.18269230769230768"/>
    <n v="6"/>
    <n v="4"/>
    <n v="6"/>
    <n v="6"/>
    <n v="10"/>
    <n v="12"/>
    <s v="Data Disadvantaged"/>
  </r>
  <r>
    <n v="6497967212"/>
    <s v="Almost always"/>
    <s v="Sometimes"/>
    <s v="Rarely"/>
    <s v="Sometimes"/>
    <s v="Almost always"/>
    <s v="Rarely"/>
    <x v="4"/>
    <s v="Sometimes"/>
    <s v="Female"/>
    <s v="35 to 44"/>
    <s v="White"/>
    <s v="Some college"/>
    <x v="0"/>
    <x v="1"/>
    <s v="Employed, working full-time"/>
    <x v="1"/>
    <s v="Pacific"/>
    <n v="5"/>
    <n v="2"/>
    <n v="1"/>
    <n v="2"/>
    <n v="5"/>
    <n v="1"/>
    <x v="4"/>
    <n v="2"/>
    <n v="22"/>
    <n v="1127"/>
    <n v="256.5"/>
    <n v="0.18269230769230768"/>
    <n v="7"/>
    <n v="3"/>
    <n v="6"/>
    <n v="6"/>
    <n v="15"/>
    <n v="7"/>
    <s v="Data Disadvantaged"/>
  </r>
  <r>
    <n v="6497933441"/>
    <s v="Sometimes"/>
    <s v="Almost always"/>
    <s v="Sometimes"/>
    <s v="Sometimes"/>
    <s v="Usually"/>
    <s v="Rarely"/>
    <x v="4"/>
    <s v="Sometimes"/>
    <s v="Female"/>
    <s v="55 to 64"/>
    <s v="White"/>
    <s v="Graduated from college"/>
    <x v="3"/>
    <x v="0"/>
    <s v="Employed, working full-time"/>
    <x v="9"/>
    <s v="East North Central"/>
    <n v="2"/>
    <n v="5"/>
    <n v="2"/>
    <n v="2"/>
    <n v="4"/>
    <n v="1"/>
    <x v="4"/>
    <n v="2"/>
    <n v="22"/>
    <n v="1127"/>
    <n v="256.5"/>
    <n v="0.18269230769230768"/>
    <n v="7"/>
    <n v="4"/>
    <n v="5"/>
    <n v="6"/>
    <n v="12"/>
    <n v="10"/>
    <s v="Data Disadvantaged"/>
  </r>
  <r>
    <n v="6497892872"/>
    <s v="Sometimes"/>
    <s v="Sometimes"/>
    <s v="Sometimes"/>
    <s v="Almost always"/>
    <s v="Almost always"/>
    <s v="Sometimes"/>
    <x v="2"/>
    <s v="Sometimes"/>
    <s v="Female"/>
    <s v="25 to 34"/>
    <s v="White"/>
    <s v="Graduated from college"/>
    <x v="3"/>
    <x v="3"/>
    <s v="Employed, working part-time"/>
    <x v="9"/>
    <s v="New England"/>
    <n v="2"/>
    <n v="2"/>
    <n v="2"/>
    <n v="5"/>
    <n v="5"/>
    <n v="2"/>
    <x v="2"/>
    <n v="2"/>
    <n v="22"/>
    <n v="1127"/>
    <n v="256.5"/>
    <n v="0.18269230769230768"/>
    <n v="4"/>
    <n v="7"/>
    <n v="7"/>
    <n v="4"/>
    <n v="11"/>
    <n v="11"/>
    <s v="Data Disadvantaged"/>
  </r>
  <r>
    <n v="6497858010"/>
    <s v="Sometimes"/>
    <s v="Usually"/>
    <s v="Usually"/>
    <s v="Usually"/>
    <s v="Usually"/>
    <s v="Rarely"/>
    <x v="2"/>
    <s v="Rarely"/>
    <s v="Female"/>
    <s v="25 to 34"/>
    <s v="Multiple races"/>
    <s v="Graduated from college"/>
    <x v="3"/>
    <x v="3"/>
    <s v="Disabled, not able to work"/>
    <x v="2"/>
    <s v="Mountain"/>
    <n v="2"/>
    <n v="4"/>
    <n v="4"/>
    <n v="4"/>
    <n v="4"/>
    <n v="1"/>
    <x v="2"/>
    <n v="1"/>
    <n v="22"/>
    <n v="1127"/>
    <n v="256.5"/>
    <n v="0.18269230769230768"/>
    <n v="6"/>
    <n v="8"/>
    <n v="5"/>
    <n v="3"/>
    <n v="12"/>
    <n v="10"/>
    <s v="Data Disadvantaged"/>
  </r>
  <r>
    <n v="6497821399"/>
    <s v="Almost never"/>
    <s v="Almost always"/>
    <s v="Sometimes"/>
    <s v="Almost always"/>
    <s v="Rarely"/>
    <s v="Almost always"/>
    <x v="2"/>
    <s v="Sometimes"/>
    <s v="Female"/>
    <s v="35 to 44"/>
    <s v="White"/>
    <s v="Some college"/>
    <x v="0"/>
    <x v="3"/>
    <s v="Employed, working full-time"/>
    <x v="8"/>
    <s v="East North Central"/>
    <n v="0"/>
    <n v="5"/>
    <n v="2"/>
    <n v="5"/>
    <n v="1"/>
    <n v="5"/>
    <x v="2"/>
    <n v="2"/>
    <n v="22"/>
    <n v="1127"/>
    <n v="256.5"/>
    <n v="0.18269230769230768"/>
    <n v="5"/>
    <n v="7"/>
    <n v="6"/>
    <n v="4"/>
    <n v="5"/>
    <n v="17"/>
    <s v="Data Disadvantaged"/>
  </r>
  <r>
    <n v="6497812487"/>
    <s v="Sometimes"/>
    <s v="Usually"/>
    <s v="Almost never"/>
    <s v="Almost always"/>
    <s v="Almost always"/>
    <s v="Sometimes"/>
    <x v="4"/>
    <s v="Almost never"/>
    <s v="Female"/>
    <s v="25 to 34"/>
    <s v="White"/>
    <s v="Graduated from college"/>
    <x v="3"/>
    <x v="1"/>
    <s v="Not employed, looking for work"/>
    <x v="2"/>
    <s v="West South Central"/>
    <n v="2"/>
    <n v="4"/>
    <n v="0"/>
    <n v="5"/>
    <n v="5"/>
    <n v="2"/>
    <x v="4"/>
    <n v="0"/>
    <n v="22"/>
    <n v="1127"/>
    <n v="256.5"/>
    <n v="0.18269230769230768"/>
    <n v="6"/>
    <n v="5"/>
    <n v="7"/>
    <n v="4"/>
    <n v="11"/>
    <n v="11"/>
    <s v="Data Disadvantaged"/>
  </r>
  <r>
    <n v="6497806926"/>
    <s v="Sometimes"/>
    <s v="Usually"/>
    <s v="Almost never"/>
    <s v="Usually"/>
    <s v="Almost always"/>
    <s v="Rarely"/>
    <x v="2"/>
    <s v="Usually"/>
    <s v="Male"/>
    <s v="45 to 54"/>
    <s v="White"/>
    <s v="Some college"/>
    <x v="0"/>
    <x v="3"/>
    <s v="Student"/>
    <x v="2"/>
    <s v="Mountain"/>
    <n v="2"/>
    <n v="4"/>
    <n v="0"/>
    <n v="4"/>
    <n v="5"/>
    <n v="1"/>
    <x v="2"/>
    <n v="4"/>
    <n v="22"/>
    <n v="1127"/>
    <n v="256.5"/>
    <n v="0.18269230769230768"/>
    <n v="6"/>
    <n v="4"/>
    <n v="6"/>
    <n v="6"/>
    <n v="9"/>
    <n v="13"/>
    <s v="Data Disadvantaged"/>
  </r>
  <r>
    <n v="6497806776"/>
    <s v="Almost always"/>
    <s v="Usually"/>
    <s v="Rarely"/>
    <s v="Usually"/>
    <s v="Usually"/>
    <s v="Sometimes"/>
    <x v="1"/>
    <s v="Rarely"/>
    <s v="Female"/>
    <s v="55 to 64"/>
    <s v="White"/>
    <s v="Some college"/>
    <x v="0"/>
    <x v="2"/>
    <s v="Employed, working full-time"/>
    <x v="7"/>
    <s v="East South Central"/>
    <n v="5"/>
    <n v="4"/>
    <n v="1"/>
    <n v="4"/>
    <n v="4"/>
    <n v="2"/>
    <x v="1"/>
    <n v="1"/>
    <n v="22"/>
    <n v="1127"/>
    <n v="256.5"/>
    <n v="0.18269230769230768"/>
    <n v="9"/>
    <n v="5"/>
    <n v="6"/>
    <n v="2"/>
    <n v="11"/>
    <n v="11"/>
    <s v="Data Disadvantaged"/>
  </r>
  <r>
    <n v="6497798564"/>
    <s v="Sometimes"/>
    <s v="Rarely"/>
    <s v="Almost always"/>
    <s v="Almost always"/>
    <s v="Almost always"/>
    <s v="Usually"/>
    <x v="0"/>
    <s v="Almost never"/>
    <s v="Female"/>
    <s v="65 to 74"/>
    <s v="White"/>
    <s v="Graduated from college"/>
    <x v="3"/>
    <x v="2"/>
    <s v="Retired"/>
    <x v="2"/>
    <s v="Pacific"/>
    <n v="2"/>
    <n v="1"/>
    <n v="5"/>
    <n v="5"/>
    <n v="5"/>
    <n v="4"/>
    <x v="0"/>
    <n v="0"/>
    <n v="22"/>
    <n v="1127"/>
    <n v="256.5"/>
    <n v="0.18269230769230768"/>
    <n v="3"/>
    <n v="10"/>
    <n v="9"/>
    <n v="0"/>
    <n v="12"/>
    <n v="10"/>
    <s v="Data Disadvantaged"/>
  </r>
  <r>
    <n v="6501174653"/>
    <s v="Almost always"/>
    <s v="Almost always"/>
    <s v="Rarely"/>
    <s v="Almost never"/>
    <s v="Sometimes"/>
    <s v="Sometimes"/>
    <x v="4"/>
    <s v="Usually"/>
    <s v="Male"/>
    <s v="35 to 44"/>
    <s v="White"/>
    <s v="Graduated from college"/>
    <x v="3"/>
    <x v="0"/>
    <s v="Employed, working full-time"/>
    <x v="3"/>
    <s v="East South Central"/>
    <n v="5"/>
    <n v="5"/>
    <n v="1"/>
    <n v="0"/>
    <n v="2"/>
    <n v="2"/>
    <x v="4"/>
    <n v="4"/>
    <n v="23"/>
    <n v="1080"/>
    <n v="302"/>
    <n v="0.21509971509971509"/>
    <n v="10"/>
    <n v="1"/>
    <n v="4"/>
    <n v="8"/>
    <n v="12"/>
    <n v="11"/>
    <s v="Data Literate"/>
  </r>
  <r>
    <n v="6501098112"/>
    <s v="Sometimes"/>
    <s v="Usually"/>
    <s v="Rarely"/>
    <s v="Sometimes"/>
    <s v="Usually"/>
    <s v="Usually"/>
    <x v="3"/>
    <s v="Rarely"/>
    <s v="Male"/>
    <s v="35 to 44"/>
    <s v="Multiple races"/>
    <s v="Graduated from college"/>
    <x v="3"/>
    <x v="3"/>
    <s v="Employed, working full-time"/>
    <x v="9"/>
    <s v="Mountain"/>
    <n v="2"/>
    <n v="4"/>
    <n v="1"/>
    <n v="2"/>
    <n v="4"/>
    <n v="4"/>
    <x v="3"/>
    <n v="1"/>
    <n v="23"/>
    <n v="1080"/>
    <n v="302"/>
    <n v="0.21509971509971509"/>
    <n v="6"/>
    <n v="3"/>
    <n v="8"/>
    <n v="6"/>
    <n v="12"/>
    <n v="11"/>
    <s v="Data Literate"/>
  </r>
  <r>
    <n v="6501087467"/>
    <s v="Almost never"/>
    <s v="Usually"/>
    <s v="Almost never"/>
    <s v="Almost always"/>
    <s v="Almost always"/>
    <s v="Almost never"/>
    <x v="4"/>
    <s v="Almost always"/>
    <s v="Male"/>
    <s v="35 to 44"/>
    <s v="White"/>
    <s v="Some college"/>
    <x v="0"/>
    <x v="4"/>
    <s v="Employed, working full-time"/>
    <x v="3"/>
    <s v="West North Central"/>
    <n v="0"/>
    <n v="4"/>
    <n v="0"/>
    <n v="5"/>
    <n v="5"/>
    <n v="0"/>
    <x v="4"/>
    <n v="5"/>
    <n v="23"/>
    <n v="1080"/>
    <n v="302"/>
    <n v="0.21509971509971509"/>
    <n v="4"/>
    <n v="5"/>
    <n v="5"/>
    <n v="9"/>
    <n v="9"/>
    <n v="14"/>
    <s v="Data Literate"/>
  </r>
  <r>
    <n v="6500759307"/>
    <s v="Sometimes"/>
    <s v="Sometimes"/>
    <s v="Sometimes"/>
    <s v="Rarely"/>
    <s v="Almost always"/>
    <s v="Almost always"/>
    <x v="2"/>
    <s v="Usually"/>
    <s v="Male"/>
    <s v="35 to 44"/>
    <s v="White"/>
    <s v="Graduated from college"/>
    <x v="3"/>
    <x v="5"/>
    <s v="Employed, working full-time"/>
    <x v="3"/>
    <s v="Pacific"/>
    <n v="2"/>
    <n v="2"/>
    <n v="2"/>
    <n v="1"/>
    <n v="5"/>
    <n v="5"/>
    <x v="2"/>
    <n v="4"/>
    <n v="23"/>
    <n v="1080"/>
    <n v="302"/>
    <n v="0.21509971509971509"/>
    <n v="4"/>
    <n v="3"/>
    <n v="10"/>
    <n v="6"/>
    <n v="11"/>
    <n v="12"/>
    <s v="Data Literate"/>
  </r>
  <r>
    <n v="6500580587"/>
    <s v="Almost always"/>
    <s v="Almost always"/>
    <s v="Rarely"/>
    <s v="Sometimes"/>
    <s v="Sometimes"/>
    <s v="Usually"/>
    <x v="2"/>
    <s v="Sometimes"/>
    <s v="Male"/>
    <s v="35 to 44"/>
    <s v="Multiple races"/>
    <s v="Some college"/>
    <x v="0"/>
    <x v="3"/>
    <s v="Student"/>
    <x v="2"/>
    <s v="West North Central"/>
    <n v="5"/>
    <n v="5"/>
    <n v="1"/>
    <n v="2"/>
    <n v="2"/>
    <n v="4"/>
    <x v="2"/>
    <n v="2"/>
    <n v="23"/>
    <n v="1080"/>
    <n v="302"/>
    <n v="0.21509971509971509"/>
    <n v="10"/>
    <n v="3"/>
    <n v="6"/>
    <n v="4"/>
    <n v="10"/>
    <n v="13"/>
    <s v="Data Literate"/>
  </r>
  <r>
    <n v="6500479281"/>
    <s v="Usually"/>
    <s v="Almost always"/>
    <s v="Usually"/>
    <s v="Sometimes"/>
    <s v="Rarely"/>
    <s v="Usually"/>
    <x v="1"/>
    <s v="Sometimes"/>
    <s v="Male"/>
    <s v="25 to 34"/>
    <s v="Black or African-American"/>
    <s v="Some high school"/>
    <x v="2"/>
    <x v="1"/>
    <s v="Not employed, looking for work"/>
    <x v="2"/>
    <s v="West South Central"/>
    <n v="4"/>
    <n v="5"/>
    <n v="4"/>
    <n v="2"/>
    <n v="1"/>
    <n v="4"/>
    <x v="1"/>
    <n v="2"/>
    <n v="23"/>
    <n v="1080"/>
    <n v="302"/>
    <n v="0.21509971509971509"/>
    <n v="9"/>
    <n v="6"/>
    <n v="5"/>
    <n v="3"/>
    <n v="10"/>
    <n v="13"/>
    <s v="Data Literate"/>
  </r>
  <r>
    <n v="6500322852"/>
    <s v="Almost always"/>
    <s v="Almost always"/>
    <s v="Rarely"/>
    <s v="Sometimes"/>
    <s v="Sometimes"/>
    <s v="Sometimes"/>
    <x v="4"/>
    <s v="Sometimes"/>
    <s v="Male"/>
    <s v="18 to 24"/>
    <s v="White"/>
    <s v="Graduated from high school"/>
    <x v="2"/>
    <x v="3"/>
    <s v="Employed, working full-time"/>
    <x v="1"/>
    <s v="East North Central"/>
    <n v="5"/>
    <n v="5"/>
    <n v="1"/>
    <n v="2"/>
    <n v="2"/>
    <n v="2"/>
    <x v="4"/>
    <n v="2"/>
    <n v="23"/>
    <n v="1080"/>
    <n v="302"/>
    <n v="0.21509971509971509"/>
    <n v="10"/>
    <n v="3"/>
    <n v="4"/>
    <n v="6"/>
    <n v="12"/>
    <n v="11"/>
    <s v="Data Literate"/>
  </r>
  <r>
    <n v="6499100143"/>
    <s v="Usually"/>
    <s v="Usually"/>
    <s v="Usually"/>
    <s v="Usually"/>
    <s v="Sometimes"/>
    <s v="Sometimes"/>
    <x v="2"/>
    <s v="Rarely"/>
    <s v="Male"/>
    <s v="35 to 44"/>
    <s v="White"/>
    <s v="Some college"/>
    <x v="0"/>
    <x v="4"/>
    <s v="Employed, working part-time"/>
    <x v="3"/>
    <s v="Pacific"/>
    <n v="4"/>
    <n v="4"/>
    <n v="4"/>
    <n v="4"/>
    <n v="2"/>
    <n v="2"/>
    <x v="2"/>
    <n v="1"/>
    <n v="23"/>
    <n v="1080"/>
    <n v="302"/>
    <n v="0.21509971509971509"/>
    <n v="8"/>
    <n v="8"/>
    <n v="4"/>
    <n v="3"/>
    <n v="12"/>
    <n v="11"/>
    <s v="Data Literate"/>
  </r>
  <r>
    <n v="6498978579"/>
    <s v="Sometimes"/>
    <s v="Usually"/>
    <s v="Almost never"/>
    <s v="Almost always"/>
    <s v="Usually"/>
    <s v="Sometimes"/>
    <x v="3"/>
    <s v="Rarely"/>
    <s v="Male"/>
    <s v="18 to 24"/>
    <s v="White"/>
    <s v="Some college"/>
    <x v="0"/>
    <x v="1"/>
    <s v="Employed, working part-time"/>
    <x v="1"/>
    <s v="West North Central"/>
    <n v="2"/>
    <n v="4"/>
    <n v="0"/>
    <n v="5"/>
    <n v="4"/>
    <n v="2"/>
    <x v="3"/>
    <n v="1"/>
    <n v="23"/>
    <n v="1080"/>
    <n v="302"/>
    <n v="0.21509971509971509"/>
    <n v="6"/>
    <n v="5"/>
    <n v="6"/>
    <n v="6"/>
    <n v="11"/>
    <n v="12"/>
    <s v="Data Literate"/>
  </r>
  <r>
    <n v="6498875635"/>
    <s v="Almost never"/>
    <s v="Usually"/>
    <s v="Almost never"/>
    <s v="Almost never"/>
    <s v="Usually"/>
    <s v="Almost always"/>
    <x v="3"/>
    <s v="Almost always"/>
    <s v="Male"/>
    <s v="35 to 44"/>
    <s v="White"/>
    <s v="Some college"/>
    <x v="0"/>
    <x v="4"/>
    <s v="Employed, working full-time"/>
    <x v="1"/>
    <s v="West South Central"/>
    <n v="0"/>
    <n v="4"/>
    <n v="0"/>
    <n v="0"/>
    <n v="4"/>
    <n v="5"/>
    <x v="3"/>
    <n v="5"/>
    <n v="23"/>
    <n v="1080"/>
    <n v="302"/>
    <n v="0.21509971509971509"/>
    <n v="4"/>
    <n v="0"/>
    <n v="9"/>
    <n v="10"/>
    <n v="9"/>
    <n v="14"/>
    <s v="Data Literate"/>
  </r>
  <r>
    <n v="6498847796"/>
    <s v="Almost always"/>
    <s v="Almost always"/>
    <s v="Almost never"/>
    <s v="Sometimes"/>
    <s v="Almost always"/>
    <s v="Almost never"/>
    <x v="4"/>
    <s v="Sometimes"/>
    <s v="Male"/>
    <s v="35 to 44"/>
    <s v="White"/>
    <s v="Graduated from high school"/>
    <x v="2"/>
    <x v="5"/>
    <s v="Employed, working full-time"/>
    <x v="5"/>
    <s v="West South Central"/>
    <n v="5"/>
    <n v="5"/>
    <n v="0"/>
    <n v="2"/>
    <n v="5"/>
    <n v="0"/>
    <x v="4"/>
    <n v="2"/>
    <n v="23"/>
    <n v="1080"/>
    <n v="302"/>
    <n v="0.21509971509971509"/>
    <n v="10"/>
    <n v="2"/>
    <n v="5"/>
    <n v="6"/>
    <n v="14"/>
    <n v="9"/>
    <s v="Data Literate"/>
  </r>
  <r>
    <n v="6498832372"/>
    <s v="Rarely"/>
    <s v="Almost always"/>
    <s v="Rarely"/>
    <s v="Rarely"/>
    <s v="Usually"/>
    <s v="Almost always"/>
    <x v="4"/>
    <s v="Sometimes"/>
    <s v="Male"/>
    <s v="45 to 54"/>
    <s v="White"/>
    <s v="Graduated from college"/>
    <x v="3"/>
    <x v="2"/>
    <s v="Employed, working full-time"/>
    <x v="3"/>
    <s v="East North Central"/>
    <n v="1"/>
    <n v="5"/>
    <n v="1"/>
    <n v="1"/>
    <n v="4"/>
    <n v="5"/>
    <x v="4"/>
    <n v="2"/>
    <n v="23"/>
    <n v="1080"/>
    <n v="302"/>
    <n v="0.21509971509971509"/>
    <n v="6"/>
    <n v="2"/>
    <n v="9"/>
    <n v="6"/>
    <n v="10"/>
    <n v="13"/>
    <s v="Data Literate"/>
  </r>
  <r>
    <n v="6498713348"/>
    <s v="Usually"/>
    <s v="Usually"/>
    <s v="Sometimes"/>
    <s v="Sometimes"/>
    <s v="Usually"/>
    <s v="Usually"/>
    <x v="2"/>
    <s v="Rarely"/>
    <s v="Male"/>
    <s v="45 to 54"/>
    <s v="White"/>
    <s v="Graduated from college"/>
    <x v="3"/>
    <x v="2"/>
    <s v="Employed, working full-time"/>
    <x v="9"/>
    <s v="West North Central"/>
    <n v="4"/>
    <n v="4"/>
    <n v="2"/>
    <n v="2"/>
    <n v="4"/>
    <n v="4"/>
    <x v="2"/>
    <n v="1"/>
    <n v="23"/>
    <n v="1080"/>
    <n v="302"/>
    <n v="0.21509971509971509"/>
    <n v="8"/>
    <n v="4"/>
    <n v="8"/>
    <n v="3"/>
    <n v="12"/>
    <n v="11"/>
    <s v="Data Literate"/>
  </r>
  <r>
    <n v="6498617519"/>
    <s v="Almost always"/>
    <s v="Almost always"/>
    <s v="Almost never"/>
    <s v="Sometimes"/>
    <s v="Almost always"/>
    <s v="Usually"/>
    <x v="2"/>
    <s v="Almost never"/>
    <s v="Female"/>
    <s v="65 to 74"/>
    <s v="White"/>
    <s v="Graduated from high school"/>
    <x v="2"/>
    <x v="3"/>
    <s v="Retired"/>
    <x v="2"/>
    <s v="Mountain"/>
    <n v="5"/>
    <n v="5"/>
    <n v="0"/>
    <n v="2"/>
    <n v="5"/>
    <n v="4"/>
    <x v="2"/>
    <n v="0"/>
    <n v="23"/>
    <n v="1080"/>
    <n v="302"/>
    <n v="0.21509971509971509"/>
    <n v="10"/>
    <n v="2"/>
    <n v="9"/>
    <n v="2"/>
    <n v="12"/>
    <n v="11"/>
    <s v="Data Literate"/>
  </r>
  <r>
    <n v="6498611848"/>
    <s v="Sometimes"/>
    <s v="Almost always"/>
    <s v="Almost never"/>
    <s v="Usually"/>
    <s v="Usually"/>
    <s v="Sometimes"/>
    <x v="2"/>
    <s v="Usually"/>
    <s v="Female"/>
    <s v="45 to 54"/>
    <s v="White"/>
    <s v="Some college"/>
    <x v="0"/>
    <x v="3"/>
    <s v="Disabled, not able to work"/>
    <x v="2"/>
    <s v="South Atlantic"/>
    <n v="2"/>
    <n v="5"/>
    <n v="0"/>
    <n v="4"/>
    <n v="4"/>
    <n v="2"/>
    <x v="2"/>
    <n v="4"/>
    <n v="23"/>
    <n v="1080"/>
    <n v="302"/>
    <n v="0.21509971509971509"/>
    <n v="7"/>
    <n v="4"/>
    <n v="6"/>
    <n v="6"/>
    <n v="8"/>
    <n v="15"/>
    <s v="Data Literate"/>
  </r>
  <r>
    <n v="6498587529"/>
    <s v="Sometimes"/>
    <s v="Usually"/>
    <s v="Sometimes"/>
    <s v="Almost always"/>
    <s v="Almost always"/>
    <s v="Almost always"/>
    <x v="0"/>
    <s v="Almost never"/>
    <s v="Male"/>
    <s v="75 or older"/>
    <s v="White"/>
    <s v="Some college"/>
    <x v="0"/>
    <x v="0"/>
    <s v="Retired"/>
    <x v="2"/>
    <s v="Middle Atlantic"/>
    <n v="2"/>
    <n v="4"/>
    <n v="2"/>
    <n v="5"/>
    <n v="5"/>
    <n v="5"/>
    <x v="0"/>
    <n v="0"/>
    <n v="23"/>
    <n v="1080"/>
    <n v="302"/>
    <n v="0.21509971509971509"/>
    <n v="6"/>
    <n v="7"/>
    <n v="10"/>
    <n v="0"/>
    <n v="9"/>
    <n v="14"/>
    <s v="Data Literate"/>
  </r>
  <r>
    <n v="6498484611"/>
    <s v="Almost always"/>
    <s v="Almost always"/>
    <s v="Sometimes"/>
    <s v="Usually"/>
    <s v="Usually"/>
    <s v="Sometimes"/>
    <x v="1"/>
    <s v="Almost never"/>
    <s v="Female"/>
    <s v="65 to 74"/>
    <s v="White"/>
    <s v="Graduated from college"/>
    <x v="3"/>
    <x v="1"/>
    <s v="Employed, working full-time"/>
    <x v="7"/>
    <s v="South Atlantic"/>
    <n v="5"/>
    <n v="5"/>
    <n v="2"/>
    <n v="4"/>
    <n v="4"/>
    <n v="2"/>
    <x v="1"/>
    <n v="0"/>
    <n v="23"/>
    <n v="1080"/>
    <n v="302"/>
    <n v="0.21509971509971509"/>
    <n v="10"/>
    <n v="6"/>
    <n v="6"/>
    <n v="1"/>
    <n v="12"/>
    <n v="11"/>
    <s v="Data Literate"/>
  </r>
  <r>
    <n v="6498447799"/>
    <s v="Almost never"/>
    <s v="Almost always"/>
    <s v="Usually"/>
    <s v="Rarely"/>
    <s v="Usually"/>
    <s v="Usually"/>
    <x v="1"/>
    <s v="Usually"/>
    <s v="Female"/>
    <s v="35 to 44"/>
    <s v="Black or African-American"/>
    <s v="Graduated from high school"/>
    <x v="2"/>
    <x v="3"/>
    <s v="Disabled, not able to work"/>
    <x v="2"/>
    <s v="South Atlantic"/>
    <n v="0"/>
    <n v="5"/>
    <n v="4"/>
    <n v="1"/>
    <n v="4"/>
    <n v="4"/>
    <x v="1"/>
    <n v="4"/>
    <n v="23"/>
    <n v="1080"/>
    <n v="302"/>
    <n v="0.21509971509971509"/>
    <n v="5"/>
    <n v="5"/>
    <n v="8"/>
    <n v="5"/>
    <n v="9"/>
    <n v="14"/>
    <s v="Data Literate"/>
  </r>
  <r>
    <n v="6498445626"/>
    <s v="Sometimes"/>
    <s v="Almost always"/>
    <s v="Sometimes"/>
    <s v="Usually"/>
    <s v="Almost always"/>
    <s v="Sometimes"/>
    <x v="1"/>
    <s v="Sometimes"/>
    <s v="Female"/>
    <s v="18 to 24"/>
    <s v="White"/>
    <s v="Graduated from high school"/>
    <x v="2"/>
    <x v="3"/>
    <s v="Not employed, looking for work"/>
    <x v="2"/>
    <s v="West South Central"/>
    <n v="2"/>
    <n v="5"/>
    <n v="2"/>
    <n v="4"/>
    <n v="5"/>
    <n v="2"/>
    <x v="1"/>
    <n v="2"/>
    <n v="23"/>
    <n v="1080"/>
    <n v="302"/>
    <n v="0.21509971509971509"/>
    <n v="7"/>
    <n v="6"/>
    <n v="7"/>
    <n v="3"/>
    <n v="10"/>
    <n v="13"/>
    <s v="Data Literate"/>
  </r>
  <r>
    <n v="6498435842"/>
    <s v="Usually"/>
    <s v="Usually"/>
    <s v="Rarely"/>
    <s v="Almost always"/>
    <s v="Almost never"/>
    <s v="Almost always"/>
    <x v="4"/>
    <s v="Almost never"/>
    <s v="Female"/>
    <s v="55 to 64"/>
    <s v="White"/>
    <s v="Graduated from high school"/>
    <x v="2"/>
    <x v="3"/>
    <s v="Employed, working part-time"/>
    <x v="7"/>
    <s v="East North Central"/>
    <n v="4"/>
    <n v="4"/>
    <n v="1"/>
    <n v="5"/>
    <n v="0"/>
    <n v="5"/>
    <x v="4"/>
    <n v="0"/>
    <n v="23"/>
    <n v="1080"/>
    <n v="302"/>
    <n v="0.21509971509971509"/>
    <n v="8"/>
    <n v="6"/>
    <n v="5"/>
    <n v="4"/>
    <n v="9"/>
    <n v="14"/>
    <s v="Data Literate"/>
  </r>
  <r>
    <n v="6498413089"/>
    <s v="Sometimes"/>
    <s v="Almost always"/>
    <s v="Almost never"/>
    <s v="Almost always"/>
    <s v="Sometimes"/>
    <s v="Almost always"/>
    <x v="2"/>
    <s v="Sometimes"/>
    <s v="Female"/>
    <s v="25 to 34"/>
    <s v="White"/>
    <s v="Some college"/>
    <x v="0"/>
    <x v="0"/>
    <s v="Not employed, NOT looking for work"/>
    <x v="1"/>
    <s v="West North Central"/>
    <n v="2"/>
    <n v="5"/>
    <n v="0"/>
    <n v="5"/>
    <n v="2"/>
    <n v="5"/>
    <x v="2"/>
    <n v="2"/>
    <n v="23"/>
    <n v="1080"/>
    <n v="302"/>
    <n v="0.21509971509971509"/>
    <n v="7"/>
    <n v="5"/>
    <n v="7"/>
    <n v="4"/>
    <n v="6"/>
    <n v="17"/>
    <s v="Data Literate"/>
  </r>
  <r>
    <n v="6498404590"/>
    <s v="Almost always"/>
    <s v="Usually"/>
    <s v="Almost never"/>
    <s v="Almost always"/>
    <s v="Almost never"/>
    <s v="Almost always"/>
    <x v="4"/>
    <s v="Almost never"/>
    <s v="Female"/>
    <s v="35 to 44"/>
    <s v="Black or African-American"/>
    <s v="Some college"/>
    <x v="0"/>
    <x v="3"/>
    <s v="Employed, working full-time"/>
    <x v="7"/>
    <s v="South Atlantic"/>
    <n v="5"/>
    <n v="4"/>
    <n v="0"/>
    <n v="5"/>
    <n v="0"/>
    <n v="5"/>
    <x v="4"/>
    <n v="0"/>
    <n v="23"/>
    <n v="1080"/>
    <n v="302"/>
    <n v="0.21509971509971509"/>
    <n v="9"/>
    <n v="5"/>
    <n v="5"/>
    <n v="4"/>
    <n v="9"/>
    <n v="14"/>
    <s v="Data Literate"/>
  </r>
  <r>
    <n v="6498388297"/>
    <s v="Almost always"/>
    <s v="Usually"/>
    <s v="Rarely"/>
    <s v="Usually"/>
    <s v="Almost always"/>
    <s v="Usually"/>
    <x v="0"/>
    <s v="Almost never"/>
    <s v="Male"/>
    <s v="65 to 74"/>
    <s v="White"/>
    <s v="Graduate degree"/>
    <x v="1"/>
    <x v="3"/>
    <s v="Disabled, not able to work"/>
    <x v="2"/>
    <s v="South Atlantic"/>
    <n v="5"/>
    <n v="4"/>
    <n v="1"/>
    <n v="4"/>
    <n v="5"/>
    <n v="4"/>
    <x v="0"/>
    <n v="0"/>
    <n v="23"/>
    <n v="1080"/>
    <n v="302"/>
    <n v="0.21509971509971509"/>
    <n v="9"/>
    <n v="5"/>
    <n v="9"/>
    <n v="0"/>
    <n v="11"/>
    <n v="12"/>
    <s v="Data Literate"/>
  </r>
  <r>
    <n v="6498383272"/>
    <s v="Usually"/>
    <s v="Sometimes"/>
    <s v="Rarely"/>
    <s v="Usually"/>
    <s v="Almost always"/>
    <s v="Usually"/>
    <x v="2"/>
    <s v="Rarely"/>
    <s v="Female"/>
    <s v="65 to 74"/>
    <s v="White"/>
    <s v="Some college"/>
    <x v="0"/>
    <x v="3"/>
    <s v="Employed, working part-time"/>
    <x v="7"/>
    <s v="Middle Atlantic"/>
    <n v="4"/>
    <n v="2"/>
    <n v="1"/>
    <n v="4"/>
    <n v="5"/>
    <n v="4"/>
    <x v="2"/>
    <n v="1"/>
    <n v="23"/>
    <n v="1080"/>
    <n v="302"/>
    <n v="0.21509971509971509"/>
    <n v="6"/>
    <n v="5"/>
    <n v="9"/>
    <n v="3"/>
    <n v="12"/>
    <n v="11"/>
    <s v="Data Literate"/>
  </r>
  <r>
    <n v="6498342650"/>
    <s v="Almost always"/>
    <s v="Usually"/>
    <s v="Almost never"/>
    <s v="Sometimes"/>
    <s v="Almost always"/>
    <s v="Sometimes"/>
    <x v="3"/>
    <s v="Almost never"/>
    <s v="Male"/>
    <s v="45 to 54"/>
    <s v="White"/>
    <s v="Graduated from college"/>
    <x v="3"/>
    <x v="5"/>
    <s v="Employed, working full-time"/>
    <x v="9"/>
    <s v="Mountain"/>
    <n v="5"/>
    <n v="4"/>
    <n v="0"/>
    <n v="2"/>
    <n v="5"/>
    <n v="2"/>
    <x v="3"/>
    <n v="0"/>
    <n v="23"/>
    <n v="1080"/>
    <n v="302"/>
    <n v="0.21509971509971509"/>
    <n v="9"/>
    <n v="2"/>
    <n v="7"/>
    <n v="5"/>
    <n v="15"/>
    <n v="8"/>
    <s v="Data Literate"/>
  </r>
  <r>
    <n v="6498312534"/>
    <s v="Usually"/>
    <s v="Sometimes"/>
    <s v="Sometimes"/>
    <s v="Almost always"/>
    <s v="Usually"/>
    <s v="Usually"/>
    <x v="2"/>
    <s v="Almost never"/>
    <s v="Female"/>
    <s v="25 to 34"/>
    <s v="Black or African-American"/>
    <s v="Graduated from high school"/>
    <x v="2"/>
    <x v="1"/>
    <s v="Not employed, looking for work"/>
    <x v="2"/>
    <s v="East North Central"/>
    <n v="4"/>
    <n v="2"/>
    <n v="2"/>
    <n v="5"/>
    <n v="4"/>
    <n v="4"/>
    <x v="2"/>
    <n v="0"/>
    <n v="23"/>
    <n v="1080"/>
    <n v="302"/>
    <n v="0.21509971509971509"/>
    <n v="6"/>
    <n v="7"/>
    <n v="8"/>
    <n v="2"/>
    <n v="12"/>
    <n v="11"/>
    <s v="Data Literate"/>
  </r>
  <r>
    <n v="6498294156"/>
    <s v="Rarely"/>
    <s v="Almost always"/>
    <s v="Almost never"/>
    <s v="Usually"/>
    <s v="Sometimes"/>
    <s v="Usually"/>
    <x v="3"/>
    <s v="Sometimes"/>
    <s v="Female"/>
    <s v="35 to 44"/>
    <s v="White"/>
    <s v="Graduated from high school"/>
    <x v="2"/>
    <x v="1"/>
    <s v="Employed, working full-time"/>
    <x v="3"/>
    <s v="East South Central"/>
    <n v="1"/>
    <n v="5"/>
    <n v="0"/>
    <n v="4"/>
    <n v="2"/>
    <n v="4"/>
    <x v="3"/>
    <n v="2"/>
    <n v="23"/>
    <n v="1080"/>
    <n v="302"/>
    <n v="0.21509971509971509"/>
    <n v="6"/>
    <n v="4"/>
    <n v="6"/>
    <n v="7"/>
    <n v="8"/>
    <n v="15"/>
    <s v="Data Literate"/>
  </r>
  <r>
    <n v="6498265952"/>
    <s v="Usually"/>
    <s v="Usually"/>
    <s v="Rarely"/>
    <s v="Usually"/>
    <s v="Usually"/>
    <s v="Rarely"/>
    <x v="4"/>
    <s v="Rarely"/>
    <s v="Male"/>
    <s v="55 to 64"/>
    <s v="White"/>
    <s v="Some college"/>
    <x v="0"/>
    <x v="0"/>
    <s v="Retired"/>
    <x v="2"/>
    <s v="South Atlantic"/>
    <n v="4"/>
    <n v="4"/>
    <n v="1"/>
    <n v="4"/>
    <n v="4"/>
    <n v="1"/>
    <x v="4"/>
    <n v="1"/>
    <n v="23"/>
    <n v="1080"/>
    <n v="302"/>
    <n v="0.21509971509971509"/>
    <n v="8"/>
    <n v="5"/>
    <n v="5"/>
    <n v="5"/>
    <n v="13"/>
    <n v="10"/>
    <s v="Data Literate"/>
  </r>
  <r>
    <n v="6498264716"/>
    <s v="Almost always"/>
    <s v="Almost always"/>
    <s v="Sometimes"/>
    <s v="Usually"/>
    <s v="Sometimes"/>
    <s v="Almost always"/>
    <x v="0"/>
    <s v="Almost never"/>
    <s v="Female"/>
    <s v="35 to 44"/>
    <s v="Asian"/>
    <s v="Graduated from college"/>
    <x v="3"/>
    <x v="0"/>
    <s v="Student"/>
    <x v="2"/>
    <s v="Pacific"/>
    <n v="5"/>
    <n v="5"/>
    <n v="2"/>
    <n v="4"/>
    <n v="2"/>
    <n v="5"/>
    <x v="0"/>
    <n v="0"/>
    <n v="23"/>
    <n v="1080"/>
    <n v="302"/>
    <n v="0.21509971509971509"/>
    <n v="10"/>
    <n v="6"/>
    <n v="7"/>
    <n v="0"/>
    <n v="9"/>
    <n v="14"/>
    <s v="Data Literate"/>
  </r>
  <r>
    <n v="6498247374"/>
    <s v="Sometimes"/>
    <s v="Usually"/>
    <s v="Sometimes"/>
    <s v="Almost always"/>
    <s v="Sometimes"/>
    <s v="Usually"/>
    <x v="2"/>
    <s v="Sometimes"/>
    <s v="Female"/>
    <s v="25 to 34"/>
    <s v="White"/>
    <s v="Some college"/>
    <x v="0"/>
    <x v="0"/>
    <s v="Employed, working full-time"/>
    <x v="1"/>
    <s v="West North Central"/>
    <n v="2"/>
    <n v="4"/>
    <n v="2"/>
    <n v="5"/>
    <n v="2"/>
    <n v="4"/>
    <x v="2"/>
    <n v="2"/>
    <n v="23"/>
    <n v="1080"/>
    <n v="302"/>
    <n v="0.21509971509971509"/>
    <n v="6"/>
    <n v="7"/>
    <n v="6"/>
    <n v="4"/>
    <n v="8"/>
    <n v="15"/>
    <s v="Data Literate"/>
  </r>
  <r>
    <n v="6498245606"/>
    <s v="Almost always"/>
    <s v="Usually"/>
    <s v="Rarely"/>
    <s v="Sometimes"/>
    <s v="Usually"/>
    <s v="Sometimes"/>
    <x v="4"/>
    <s v="Rarely"/>
    <s v="Female"/>
    <s v="55 to 64"/>
    <s v="White"/>
    <s v="Graduate degree"/>
    <x v="1"/>
    <x v="4"/>
    <s v="Employed, working full-time"/>
    <x v="8"/>
    <s v="South Atlantic"/>
    <n v="5"/>
    <n v="4"/>
    <n v="1"/>
    <n v="2"/>
    <n v="4"/>
    <n v="2"/>
    <x v="4"/>
    <n v="1"/>
    <n v="23"/>
    <n v="1080"/>
    <n v="302"/>
    <n v="0.21509971509971509"/>
    <n v="9"/>
    <n v="3"/>
    <n v="6"/>
    <n v="5"/>
    <n v="14"/>
    <n v="9"/>
    <s v="Data Literate"/>
  </r>
  <r>
    <n v="6498154881"/>
    <s v="Sometimes"/>
    <s v="Almost always"/>
    <s v="Sometimes"/>
    <s v="Usually"/>
    <s v="Almost always"/>
    <s v="Rarely"/>
    <x v="2"/>
    <s v="Sometimes"/>
    <s v="Female"/>
    <s v="25 to 34"/>
    <s v="White"/>
    <s v="Graduated from college"/>
    <x v="3"/>
    <x v="0"/>
    <s v="Employed, working full-time"/>
    <x v="8"/>
    <s v="Mountain"/>
    <n v="2"/>
    <n v="5"/>
    <n v="2"/>
    <n v="4"/>
    <n v="5"/>
    <n v="1"/>
    <x v="2"/>
    <n v="2"/>
    <n v="23"/>
    <n v="1080"/>
    <n v="302"/>
    <n v="0.21509971509971509"/>
    <n v="7"/>
    <n v="6"/>
    <n v="6"/>
    <n v="4"/>
    <n v="11"/>
    <n v="12"/>
    <s v="Data Literate"/>
  </r>
  <r>
    <n v="6498095468"/>
    <s v="Sometimes"/>
    <s v="Usually"/>
    <s v="Sometimes"/>
    <s v="Usually"/>
    <s v="Usually"/>
    <s v="Sometimes"/>
    <x v="4"/>
    <s v="Rarely"/>
    <s v="Female"/>
    <s v="35 to 44"/>
    <s v="White"/>
    <s v="Some college"/>
    <x v="0"/>
    <x v="1"/>
    <s v="Disabled, not able to work"/>
    <x v="2"/>
    <s v="East South Central"/>
    <n v="2"/>
    <n v="4"/>
    <n v="2"/>
    <n v="4"/>
    <n v="4"/>
    <n v="2"/>
    <x v="4"/>
    <n v="1"/>
    <n v="23"/>
    <n v="1080"/>
    <n v="302"/>
    <n v="0.21509971509971509"/>
    <n v="6"/>
    <n v="6"/>
    <n v="6"/>
    <n v="5"/>
    <n v="12"/>
    <n v="11"/>
    <s v="Data Literate"/>
  </r>
  <r>
    <n v="6498080665"/>
    <s v="Almost always"/>
    <s v="Almost always"/>
    <s v="Sometimes"/>
    <s v="Almost always"/>
    <s v="Almost always"/>
    <s v="Rarely"/>
    <x v="0"/>
    <s v="Almost never"/>
    <s v="Female"/>
    <s v="65 to 74"/>
    <s v="White"/>
    <s v="Graduated from high school"/>
    <x v="2"/>
    <x v="3"/>
    <s v="Retired"/>
    <x v="2"/>
    <s v="East North Central"/>
    <n v="5"/>
    <n v="5"/>
    <n v="2"/>
    <n v="5"/>
    <n v="5"/>
    <n v="1"/>
    <x v="0"/>
    <n v="0"/>
    <n v="23"/>
    <n v="1080"/>
    <n v="302"/>
    <n v="0.21509971509971509"/>
    <n v="10"/>
    <n v="7"/>
    <n v="6"/>
    <n v="0"/>
    <n v="12"/>
    <n v="11"/>
    <s v="Data Literate"/>
  </r>
  <r>
    <n v="6497994606"/>
    <s v="Almost always"/>
    <s v="Almost always"/>
    <s v="Usually"/>
    <s v="Sometimes"/>
    <s v="Rarely"/>
    <s v="Rarely"/>
    <x v="3"/>
    <s v="Almost never"/>
    <s v="Female"/>
    <s v="45 to 54"/>
    <s v="Some other race (please specify)"/>
    <s v="Graduated from high school"/>
    <x v="2"/>
    <x v="1"/>
    <s v="Not employed, NOT looking for work"/>
    <x v="3"/>
    <s v="Pacific"/>
    <n v="5"/>
    <n v="5"/>
    <n v="4"/>
    <n v="2"/>
    <n v="1"/>
    <n v="1"/>
    <x v="3"/>
    <n v="0"/>
    <n v="23"/>
    <n v="1080"/>
    <n v="302"/>
    <n v="0.21509971509971509"/>
    <n v="10"/>
    <n v="6"/>
    <n v="2"/>
    <n v="5"/>
    <n v="15"/>
    <n v="8"/>
    <s v="Data Literate"/>
  </r>
  <r>
    <n v="6497980213"/>
    <s v="Almost always"/>
    <s v="Almost always"/>
    <s v="Almost never"/>
    <s v="Sometimes"/>
    <s v="Almost always"/>
    <s v="Almost always"/>
    <x v="1"/>
    <s v="Almost never"/>
    <s v="Male"/>
    <s v="55 to 64"/>
    <s v="White"/>
    <s v="Some graduate school"/>
    <x v="1"/>
    <x v="1"/>
    <s v="Disabled, not able to work"/>
    <x v="2"/>
    <s v="New England"/>
    <n v="5"/>
    <n v="5"/>
    <n v="0"/>
    <n v="2"/>
    <n v="5"/>
    <n v="5"/>
    <x v="1"/>
    <n v="0"/>
    <n v="23"/>
    <n v="1080"/>
    <n v="302"/>
    <n v="0.21509971509971509"/>
    <n v="10"/>
    <n v="2"/>
    <n v="10"/>
    <n v="1"/>
    <n v="11"/>
    <n v="12"/>
    <s v="Data Literate"/>
  </r>
  <r>
    <n v="6497938634"/>
    <s v="Almost never"/>
    <s v="Almost always"/>
    <s v="Rarely"/>
    <s v="Almost always"/>
    <s v="Almost always"/>
    <s v="Sometimes"/>
    <x v="3"/>
    <s v="Almost never"/>
    <s v="Female"/>
    <s v="25 to 34"/>
    <s v="White"/>
    <s v="Some college"/>
    <x v="0"/>
    <x v="1"/>
    <s v="Employed, working full-time"/>
    <x v="1"/>
    <m/>
    <n v="0"/>
    <n v="5"/>
    <n v="1"/>
    <n v="5"/>
    <n v="5"/>
    <n v="2"/>
    <x v="3"/>
    <n v="0"/>
    <n v="23"/>
    <n v="1080"/>
    <n v="302"/>
    <n v="0.21509971509971509"/>
    <n v="5"/>
    <n v="6"/>
    <n v="7"/>
    <n v="5"/>
    <n v="11"/>
    <n v="12"/>
    <s v="Data Literate"/>
  </r>
  <r>
    <n v="6497920585"/>
    <s v="Rarely"/>
    <s v="Almost always"/>
    <s v="Sometimes"/>
    <s v="Rarely"/>
    <s v="Usually"/>
    <s v="Usually"/>
    <x v="2"/>
    <s v="Usually"/>
    <s v="Female"/>
    <s v="18 to 24"/>
    <s v="Asian"/>
    <s v="Some college"/>
    <x v="0"/>
    <x v="1"/>
    <s v="Employed, working part-time"/>
    <x v="7"/>
    <s v="Pacific"/>
    <n v="1"/>
    <n v="5"/>
    <n v="2"/>
    <n v="1"/>
    <n v="4"/>
    <n v="4"/>
    <x v="2"/>
    <n v="4"/>
    <n v="23"/>
    <n v="1080"/>
    <n v="302"/>
    <n v="0.21509971509971509"/>
    <n v="6"/>
    <n v="3"/>
    <n v="8"/>
    <n v="6"/>
    <n v="9"/>
    <n v="14"/>
    <s v="Data Literate"/>
  </r>
  <r>
    <n v="6497912535"/>
    <s v="Rarely"/>
    <s v="Usually"/>
    <s v="Almost always"/>
    <s v="Usually"/>
    <s v="Rarely"/>
    <s v="Sometimes"/>
    <x v="4"/>
    <s v="Sometimes"/>
    <s v="Male"/>
    <s v="18 to 24"/>
    <s v="Asian"/>
    <s v="Some college"/>
    <x v="0"/>
    <x v="1"/>
    <s v="Employed, working full-time"/>
    <x v="8"/>
    <s v="Pacific"/>
    <n v="1"/>
    <n v="4"/>
    <n v="5"/>
    <n v="4"/>
    <n v="1"/>
    <n v="2"/>
    <x v="4"/>
    <n v="2"/>
    <n v="23"/>
    <n v="1080"/>
    <n v="302"/>
    <n v="0.21509971509971509"/>
    <n v="5"/>
    <n v="9"/>
    <n v="3"/>
    <n v="6"/>
    <n v="11"/>
    <n v="12"/>
    <s v="Data Literate"/>
  </r>
  <r>
    <n v="6497904750"/>
    <s v="Sometimes"/>
    <s v="Usually"/>
    <s v="Sometimes"/>
    <s v="Usually"/>
    <s v="Usually"/>
    <s v="Usually"/>
    <x v="2"/>
    <s v="Rarely"/>
    <s v="Female"/>
    <s v="35 to 44"/>
    <s v="White"/>
    <s v="Some college"/>
    <x v="0"/>
    <x v="1"/>
    <s v="Employed, working full-time"/>
    <x v="0"/>
    <s v="East South Central"/>
    <n v="2"/>
    <n v="4"/>
    <n v="2"/>
    <n v="4"/>
    <n v="4"/>
    <n v="4"/>
    <x v="2"/>
    <n v="1"/>
    <n v="23"/>
    <n v="1080"/>
    <n v="302"/>
    <n v="0.21509971509971509"/>
    <n v="6"/>
    <n v="6"/>
    <n v="8"/>
    <n v="3"/>
    <n v="10"/>
    <n v="13"/>
    <s v="Data Literate"/>
  </r>
  <r>
    <n v="6497884230"/>
    <s v="Sometimes"/>
    <s v="Usually"/>
    <s v="Rarely"/>
    <s v="Usually"/>
    <s v="Usually"/>
    <s v="Sometimes"/>
    <x v="3"/>
    <s v="Rarely"/>
    <s v="Female"/>
    <s v="25 to 34"/>
    <s v="White"/>
    <s v="Graduated from college"/>
    <x v="3"/>
    <x v="0"/>
    <s v="Employed, working full-time"/>
    <x v="9"/>
    <s v="Middle Atlantic"/>
    <n v="2"/>
    <n v="4"/>
    <n v="1"/>
    <n v="4"/>
    <n v="4"/>
    <n v="2"/>
    <x v="3"/>
    <n v="1"/>
    <n v="23"/>
    <n v="1080"/>
    <n v="302"/>
    <n v="0.21509971509971509"/>
    <n v="6"/>
    <n v="5"/>
    <n v="6"/>
    <n v="6"/>
    <n v="12"/>
    <n v="11"/>
    <s v="Data Literate"/>
  </r>
  <r>
    <n v="6497872878"/>
    <s v="Sometimes"/>
    <s v="Almost always"/>
    <s v="Usually"/>
    <s v="Almost always"/>
    <s v="Usually"/>
    <s v="Rarely"/>
    <x v="1"/>
    <s v="Rarely"/>
    <s v="Female"/>
    <s v="45 to 54"/>
    <s v="White"/>
    <s v="Graduated from college"/>
    <x v="3"/>
    <x v="0"/>
    <s v="Employed, working full-time"/>
    <x v="8"/>
    <s v="Pacific"/>
    <n v="2"/>
    <n v="5"/>
    <n v="4"/>
    <n v="5"/>
    <n v="4"/>
    <n v="1"/>
    <x v="1"/>
    <n v="1"/>
    <n v="23"/>
    <n v="1080"/>
    <n v="302"/>
    <n v="0.21509971509971509"/>
    <n v="7"/>
    <n v="9"/>
    <n v="5"/>
    <n v="2"/>
    <n v="11"/>
    <n v="12"/>
    <s v="Data Literate"/>
  </r>
  <r>
    <n v="6497834522"/>
    <s v="Sometimes"/>
    <s v="Almost always"/>
    <s v="Sometimes"/>
    <s v="Usually"/>
    <s v="Sometimes"/>
    <s v="Usually"/>
    <x v="2"/>
    <s v="Sometimes"/>
    <s v="Female"/>
    <s v="25 to 34"/>
    <s v="White"/>
    <s v="Graduated from high school"/>
    <x v="2"/>
    <x v="3"/>
    <s v="Employed, working full-time"/>
    <x v="1"/>
    <s v="East North Central"/>
    <n v="2"/>
    <n v="5"/>
    <n v="2"/>
    <n v="4"/>
    <n v="2"/>
    <n v="4"/>
    <x v="2"/>
    <n v="2"/>
    <n v="23"/>
    <n v="1080"/>
    <n v="302"/>
    <n v="0.21509971509971509"/>
    <n v="7"/>
    <n v="6"/>
    <n v="6"/>
    <n v="4"/>
    <n v="8"/>
    <n v="15"/>
    <s v="Data Literate"/>
  </r>
  <r>
    <n v="6497834054"/>
    <s v="Sometimes"/>
    <s v="Almost always"/>
    <s v="Rarely"/>
    <s v="Almost always"/>
    <s v="Rarely"/>
    <s v="Usually"/>
    <x v="4"/>
    <s v="Rarely"/>
    <s v="Female"/>
    <s v="45 to 54"/>
    <s v="Black or African-American"/>
    <s v="Graduated from college"/>
    <x v="3"/>
    <x v="1"/>
    <s v="Employed, working full-time"/>
    <x v="7"/>
    <s v="East South Central"/>
    <n v="2"/>
    <n v="5"/>
    <n v="1"/>
    <n v="5"/>
    <n v="1"/>
    <n v="4"/>
    <x v="4"/>
    <n v="1"/>
    <n v="23"/>
    <n v="1080"/>
    <n v="302"/>
    <n v="0.21509971509971509"/>
    <n v="7"/>
    <n v="6"/>
    <n v="5"/>
    <n v="5"/>
    <n v="8"/>
    <n v="15"/>
    <s v="Data Literate"/>
  </r>
  <r>
    <n v="6497828719"/>
    <s v="Usually"/>
    <s v="Almost always"/>
    <s v="Sometimes"/>
    <s v="Usually"/>
    <s v="Sometimes"/>
    <s v="Usually"/>
    <x v="2"/>
    <s v="Almost never"/>
    <s v="Female"/>
    <s v="25 to 34"/>
    <s v="White"/>
    <s v="Graduated from high school"/>
    <x v="2"/>
    <x v="5"/>
    <s v="Not employed, NOT looking for work"/>
    <x v="2"/>
    <s v="West South Central"/>
    <n v="4"/>
    <n v="5"/>
    <n v="2"/>
    <n v="4"/>
    <n v="2"/>
    <n v="4"/>
    <x v="2"/>
    <n v="0"/>
    <n v="23"/>
    <n v="1080"/>
    <n v="302"/>
    <n v="0.21509971509971509"/>
    <n v="9"/>
    <n v="6"/>
    <n v="6"/>
    <n v="2"/>
    <n v="10"/>
    <n v="13"/>
    <s v="Data Literate"/>
  </r>
  <r>
    <n v="6497816177"/>
    <s v="Usually"/>
    <s v="Usually"/>
    <s v="Sometimes"/>
    <s v="Usually"/>
    <s v="Usually"/>
    <s v="Usually"/>
    <x v="1"/>
    <s v="Almost never"/>
    <s v="Male"/>
    <s v="45 to 54"/>
    <s v="Black or African-American"/>
    <s v="Some college"/>
    <x v="0"/>
    <x v="3"/>
    <s v="Employed, working full-time"/>
    <x v="1"/>
    <s v="Pacific"/>
    <n v="4"/>
    <n v="4"/>
    <n v="2"/>
    <n v="4"/>
    <n v="4"/>
    <n v="4"/>
    <x v="1"/>
    <n v="0"/>
    <n v="23"/>
    <n v="1080"/>
    <n v="302"/>
    <n v="0.21509971509971509"/>
    <n v="8"/>
    <n v="6"/>
    <n v="8"/>
    <n v="1"/>
    <n v="11"/>
    <n v="12"/>
    <s v="Data Literate"/>
  </r>
  <r>
    <n v="6497799483"/>
    <s v="Almost always"/>
    <s v="Almost always"/>
    <s v="Almost never"/>
    <s v="Almost never"/>
    <s v="Almost always"/>
    <s v="Almost always"/>
    <x v="2"/>
    <s v="Rarely"/>
    <s v="Female"/>
    <s v="18 to 24"/>
    <s v="White"/>
    <s v="Some college"/>
    <x v="0"/>
    <x v="2"/>
    <s v="Student"/>
    <x v="2"/>
    <s v="New England"/>
    <n v="5"/>
    <n v="5"/>
    <n v="0"/>
    <n v="0"/>
    <n v="5"/>
    <n v="5"/>
    <x v="2"/>
    <n v="1"/>
    <n v="23"/>
    <n v="1080"/>
    <n v="302"/>
    <n v="0.21509971509971509"/>
    <n v="10"/>
    <n v="0"/>
    <n v="10"/>
    <n v="3"/>
    <n v="12"/>
    <n v="11"/>
    <s v="Data Literate"/>
  </r>
  <r>
    <n v="6501034594"/>
    <s v="Almost never"/>
    <s v="Usually"/>
    <s v="Almost never"/>
    <s v="Almost always"/>
    <s v="Sometimes"/>
    <s v="Usually"/>
    <x v="4"/>
    <s v="Almost always"/>
    <s v="Male"/>
    <s v="25 to 34"/>
    <s v="Multiple races"/>
    <s v="Graduated from high school"/>
    <x v="2"/>
    <x v="1"/>
    <s v="Employed, working full-time"/>
    <x v="1"/>
    <s v="Pacific"/>
    <n v="0"/>
    <n v="4"/>
    <n v="0"/>
    <n v="5"/>
    <n v="2"/>
    <n v="4"/>
    <x v="4"/>
    <n v="5"/>
    <n v="24"/>
    <n v="1039"/>
    <n v="346"/>
    <n v="0.24643874643874644"/>
    <n v="4"/>
    <n v="5"/>
    <n v="6"/>
    <n v="9"/>
    <n v="6"/>
    <n v="18"/>
    <s v="Data Literate"/>
  </r>
  <r>
    <n v="6500853212"/>
    <s v="Sometimes"/>
    <s v="Usually"/>
    <s v="Sometimes"/>
    <s v="Almost always"/>
    <s v="Sometimes"/>
    <s v="Sometimes"/>
    <x v="2"/>
    <s v="Almost always"/>
    <s v="Male"/>
    <s v="18 to 24"/>
    <s v="White"/>
    <s v="Graduated from college"/>
    <x v="3"/>
    <x v="0"/>
    <s v="Employed, working full-time"/>
    <x v="1"/>
    <s v="New England"/>
    <n v="2"/>
    <n v="4"/>
    <n v="2"/>
    <n v="5"/>
    <n v="2"/>
    <n v="2"/>
    <x v="2"/>
    <n v="5"/>
    <n v="24"/>
    <n v="1039"/>
    <n v="346"/>
    <n v="0.24643874643874644"/>
    <n v="6"/>
    <n v="7"/>
    <n v="4"/>
    <n v="7"/>
    <n v="8"/>
    <n v="16"/>
    <s v="Data Literate"/>
  </r>
  <r>
    <n v="6500697648"/>
    <s v="Rarely"/>
    <s v="Almost always"/>
    <s v="Almost always"/>
    <s v="Usually"/>
    <s v="Usually"/>
    <s v="Usually"/>
    <x v="1"/>
    <s v="Almost never"/>
    <s v="Male"/>
    <s v="18 to 24"/>
    <s v="Multiple races"/>
    <s v="Some college"/>
    <x v="0"/>
    <x v="3"/>
    <s v="Employed, working full-time"/>
    <x v="7"/>
    <s v="West South Central"/>
    <n v="1"/>
    <n v="5"/>
    <n v="5"/>
    <n v="4"/>
    <n v="4"/>
    <n v="4"/>
    <x v="1"/>
    <n v="0"/>
    <n v="24"/>
    <n v="1039"/>
    <n v="346"/>
    <n v="0.24643874643874644"/>
    <n v="6"/>
    <n v="9"/>
    <n v="8"/>
    <n v="1"/>
    <n v="11"/>
    <n v="13"/>
    <s v="Data Literate"/>
  </r>
  <r>
    <n v="6500668604"/>
    <s v="Almost always"/>
    <s v="Sometimes"/>
    <s v="Almost never"/>
    <s v="Almost always"/>
    <s v="Usually"/>
    <s v="Usually"/>
    <x v="2"/>
    <s v="Sometimes"/>
    <s v="Other"/>
    <s v="55 to 64"/>
    <s v="Multiple races"/>
    <s v="Did not attend school"/>
    <x v="2"/>
    <x v="1"/>
    <s v="Employed, working full-time"/>
    <x v="3"/>
    <s v="New England"/>
    <n v="5"/>
    <n v="2"/>
    <n v="0"/>
    <n v="5"/>
    <n v="4"/>
    <n v="4"/>
    <x v="2"/>
    <n v="2"/>
    <n v="24"/>
    <n v="1039"/>
    <n v="346"/>
    <n v="0.24643874643874644"/>
    <n v="7"/>
    <n v="5"/>
    <n v="8"/>
    <n v="4"/>
    <n v="11"/>
    <n v="13"/>
    <s v="Data Literate"/>
  </r>
  <r>
    <n v="6500517363"/>
    <s v="Sometimes"/>
    <s v="Sometimes"/>
    <s v="Sometimes"/>
    <s v="Almost never"/>
    <s v="Usually"/>
    <s v="Usually"/>
    <x v="3"/>
    <s v="Almost always"/>
    <s v="Male"/>
    <s v="25 to 34"/>
    <s v="White"/>
    <s v="Some college"/>
    <x v="0"/>
    <x v="1"/>
    <s v="Student"/>
    <x v="2"/>
    <s v="South Atlantic"/>
    <n v="2"/>
    <n v="2"/>
    <n v="2"/>
    <n v="0"/>
    <n v="4"/>
    <n v="4"/>
    <x v="3"/>
    <n v="5"/>
    <n v="24"/>
    <n v="1039"/>
    <n v="346"/>
    <n v="0.24643874643874644"/>
    <n v="4"/>
    <n v="2"/>
    <n v="8"/>
    <n v="10"/>
    <n v="13"/>
    <n v="11"/>
    <s v="Data Literate"/>
  </r>
  <r>
    <n v="6499757484"/>
    <s v="Usually"/>
    <s v="Sometimes"/>
    <s v="Sometimes"/>
    <s v="Usually"/>
    <s v="Usually"/>
    <s v="Sometimes"/>
    <x v="4"/>
    <s v="Sometimes"/>
    <s v="Male"/>
    <s v="18 to 24"/>
    <s v="White"/>
    <s v="Some college"/>
    <x v="0"/>
    <x v="5"/>
    <s v="Student"/>
    <x v="2"/>
    <s v="New England"/>
    <n v="4"/>
    <n v="2"/>
    <n v="2"/>
    <n v="4"/>
    <n v="4"/>
    <n v="2"/>
    <x v="4"/>
    <n v="2"/>
    <n v="24"/>
    <n v="1039"/>
    <n v="346"/>
    <n v="0.24643874643874644"/>
    <n v="6"/>
    <n v="6"/>
    <n v="6"/>
    <n v="6"/>
    <n v="14"/>
    <n v="10"/>
    <s v="Data Literate"/>
  </r>
  <r>
    <n v="6499652125"/>
    <s v="Rarely"/>
    <s v="Usually"/>
    <s v="Usually"/>
    <s v="Usually"/>
    <s v="Sometimes"/>
    <s v="Sometimes"/>
    <x v="3"/>
    <s v="Sometimes"/>
    <s v="Female"/>
    <s v="55 to 64"/>
    <s v="Black or African-American"/>
    <s v="Elementary"/>
    <x v="2"/>
    <x v="0"/>
    <s v="Not employed, NOT looking for work"/>
    <x v="8"/>
    <m/>
    <n v="1"/>
    <n v="4"/>
    <n v="4"/>
    <n v="4"/>
    <n v="2"/>
    <n v="2"/>
    <x v="3"/>
    <n v="2"/>
    <n v="24"/>
    <n v="1039"/>
    <n v="346"/>
    <n v="0.24643874643874644"/>
    <n v="5"/>
    <n v="8"/>
    <n v="4"/>
    <n v="7"/>
    <n v="12"/>
    <n v="12"/>
    <s v="Data Literate"/>
  </r>
  <r>
    <n v="6499494129"/>
    <s v="Almost never"/>
    <s v="Sometimes"/>
    <s v="Almost always"/>
    <s v="Almost always"/>
    <s v="Usually"/>
    <s v="Usually"/>
    <x v="2"/>
    <s v="Sometimes"/>
    <s v="Male"/>
    <s v="18 to 24"/>
    <s v="White"/>
    <s v="Some college"/>
    <x v="0"/>
    <x v="1"/>
    <s v="Student"/>
    <x v="7"/>
    <s v="West North Central"/>
    <n v="0"/>
    <n v="2"/>
    <n v="5"/>
    <n v="5"/>
    <n v="4"/>
    <n v="4"/>
    <x v="2"/>
    <n v="2"/>
    <n v="24"/>
    <n v="1039"/>
    <n v="346"/>
    <n v="0.24643874643874644"/>
    <n v="2"/>
    <n v="10"/>
    <n v="8"/>
    <n v="4"/>
    <n v="11"/>
    <n v="13"/>
    <s v="Data Literate"/>
  </r>
  <r>
    <n v="6498924463"/>
    <s v="Usually"/>
    <s v="Almost always"/>
    <s v="Rarely"/>
    <s v="Usually"/>
    <s v="Almost never"/>
    <s v="Usually"/>
    <x v="3"/>
    <s v="Rarely"/>
    <s v="Male"/>
    <s v="25 to 34"/>
    <s v="White"/>
    <s v="Some college"/>
    <x v="0"/>
    <x v="1"/>
    <s v="Not employed, NOT looking for work"/>
    <x v="2"/>
    <s v="West North Central"/>
    <n v="4"/>
    <n v="5"/>
    <n v="1"/>
    <n v="4"/>
    <n v="0"/>
    <n v="4"/>
    <x v="3"/>
    <n v="1"/>
    <n v="24"/>
    <n v="1039"/>
    <n v="346"/>
    <n v="0.24643874643874644"/>
    <n v="9"/>
    <n v="5"/>
    <n v="4"/>
    <n v="6"/>
    <n v="10"/>
    <n v="14"/>
    <s v="Data Literate"/>
  </r>
  <r>
    <n v="6498862063"/>
    <s v="Usually"/>
    <s v="Sometimes"/>
    <s v="Rarely"/>
    <s v="Usually"/>
    <s v="Usually"/>
    <s v="Usually"/>
    <x v="3"/>
    <s v="Almost never"/>
    <s v="Male"/>
    <s v="35 to 44"/>
    <s v="White"/>
    <s v="Graduated from college"/>
    <x v="3"/>
    <x v="0"/>
    <s v="Employed, working full-time"/>
    <x v="0"/>
    <s v="East South Central"/>
    <n v="4"/>
    <n v="2"/>
    <n v="1"/>
    <n v="4"/>
    <n v="4"/>
    <n v="4"/>
    <x v="3"/>
    <n v="0"/>
    <n v="24"/>
    <n v="1039"/>
    <n v="346"/>
    <n v="0.24643874643874644"/>
    <n v="6"/>
    <n v="5"/>
    <n v="8"/>
    <n v="5"/>
    <n v="14"/>
    <n v="10"/>
    <s v="Data Literate"/>
  </r>
  <r>
    <n v="6498764111"/>
    <s v="Usually"/>
    <s v="Usually"/>
    <s v="Sometimes"/>
    <s v="Sometimes"/>
    <s v="Almost always"/>
    <s v="Sometimes"/>
    <x v="4"/>
    <s v="Rarely"/>
    <s v="Male"/>
    <s v="45 to 54"/>
    <s v="White"/>
    <s v="Graduated from college"/>
    <x v="3"/>
    <x v="4"/>
    <s v="Employed, working full-time"/>
    <x v="9"/>
    <s v="West North Central"/>
    <n v="4"/>
    <n v="4"/>
    <n v="2"/>
    <n v="2"/>
    <n v="5"/>
    <n v="2"/>
    <x v="4"/>
    <n v="1"/>
    <n v="24"/>
    <n v="1039"/>
    <n v="346"/>
    <n v="0.24643874643874644"/>
    <n v="8"/>
    <n v="4"/>
    <n v="7"/>
    <n v="5"/>
    <n v="15"/>
    <n v="9"/>
    <s v="Data Literate"/>
  </r>
  <r>
    <n v="6498653337"/>
    <s v="Usually"/>
    <s v="Usually"/>
    <s v="Usually"/>
    <s v="Usually"/>
    <s v="Sometimes"/>
    <s v="Sometimes"/>
    <x v="0"/>
    <s v="Usually"/>
    <s v="Male"/>
    <s v="65 to 74"/>
    <s v="White"/>
    <s v="Graduated from college"/>
    <x v="3"/>
    <x v="3"/>
    <s v="Retired"/>
    <x v="2"/>
    <s v="New England"/>
    <n v="4"/>
    <n v="4"/>
    <n v="4"/>
    <n v="4"/>
    <n v="2"/>
    <n v="2"/>
    <x v="0"/>
    <n v="4"/>
    <n v="24"/>
    <n v="1039"/>
    <n v="346"/>
    <n v="0.24643874643874644"/>
    <n v="8"/>
    <n v="8"/>
    <n v="4"/>
    <n v="4"/>
    <n v="10"/>
    <n v="14"/>
    <s v="Data Literate"/>
  </r>
  <r>
    <n v="6498615844"/>
    <s v="Usually"/>
    <s v="Usually"/>
    <s v="Sometimes"/>
    <s v="Usually"/>
    <s v="Usually"/>
    <s v="Usually"/>
    <x v="0"/>
    <s v="Sometimes"/>
    <s v="Male"/>
    <s v="65 to 74"/>
    <s v="White"/>
    <s v="Some college"/>
    <x v="0"/>
    <x v="0"/>
    <s v="Retired"/>
    <x v="2"/>
    <s v="Middle Atlantic"/>
    <n v="4"/>
    <n v="4"/>
    <n v="2"/>
    <n v="4"/>
    <n v="4"/>
    <n v="4"/>
    <x v="0"/>
    <n v="2"/>
    <n v="24"/>
    <n v="1039"/>
    <n v="346"/>
    <n v="0.24643874643874644"/>
    <n v="8"/>
    <n v="6"/>
    <n v="8"/>
    <n v="2"/>
    <n v="10"/>
    <n v="14"/>
    <s v="Data Literate"/>
  </r>
  <r>
    <n v="6498613176"/>
    <s v="Almost always"/>
    <s v="Usually"/>
    <s v="Sometimes"/>
    <s v="Almost always"/>
    <s v="Usually"/>
    <s v="Usually"/>
    <x v="0"/>
    <s v="Almost never"/>
    <s v="Female"/>
    <s v="45 to 54"/>
    <s v="Black or African-American"/>
    <s v="Graduated from college"/>
    <x v="3"/>
    <x v="5"/>
    <s v="Employed, working full-time"/>
    <x v="9"/>
    <s v="West South Central"/>
    <n v="5"/>
    <n v="4"/>
    <n v="2"/>
    <n v="5"/>
    <n v="4"/>
    <n v="4"/>
    <x v="0"/>
    <n v="0"/>
    <n v="24"/>
    <n v="1039"/>
    <n v="346"/>
    <n v="0.24643874643874644"/>
    <n v="9"/>
    <n v="7"/>
    <n v="8"/>
    <n v="0"/>
    <n v="11"/>
    <n v="13"/>
    <s v="Data Literate"/>
  </r>
  <r>
    <n v="6498600746"/>
    <s v="Almost always"/>
    <s v="Almost always"/>
    <s v="Rarely"/>
    <s v="Almost never"/>
    <s v="Usually"/>
    <s v="Usually"/>
    <x v="4"/>
    <s v="Rarely"/>
    <s v="Female"/>
    <s v="45 to 54"/>
    <s v="White"/>
    <s v="Graduate degree"/>
    <x v="1"/>
    <x v="5"/>
    <s v="Employed, working full-time"/>
    <x v="6"/>
    <s v="Middle Atlantic"/>
    <n v="5"/>
    <n v="5"/>
    <n v="1"/>
    <n v="0"/>
    <n v="4"/>
    <n v="4"/>
    <x v="4"/>
    <n v="1"/>
    <n v="24"/>
    <n v="1039"/>
    <n v="346"/>
    <n v="0.24643874643874644"/>
    <n v="10"/>
    <n v="1"/>
    <n v="8"/>
    <n v="5"/>
    <n v="14"/>
    <n v="10"/>
    <s v="Data Literate"/>
  </r>
  <r>
    <n v="6498589870"/>
    <s v="Usually"/>
    <s v="Rarely"/>
    <s v="Sometimes"/>
    <s v="Almost always"/>
    <s v="Usually"/>
    <s v="Almost always"/>
    <x v="2"/>
    <s v="Rarely"/>
    <s v="Male"/>
    <s v="55 to 64"/>
    <s v="White"/>
    <s v="Graduated from college"/>
    <x v="3"/>
    <x v="2"/>
    <s v="Employed, working full-time"/>
    <x v="1"/>
    <s v="East North Central"/>
    <n v="4"/>
    <n v="1"/>
    <n v="2"/>
    <n v="5"/>
    <n v="4"/>
    <n v="5"/>
    <x v="2"/>
    <n v="1"/>
    <n v="24"/>
    <n v="1039"/>
    <n v="346"/>
    <n v="0.24643874643874644"/>
    <n v="5"/>
    <n v="7"/>
    <n v="9"/>
    <n v="3"/>
    <n v="12"/>
    <n v="12"/>
    <s v="Data Literate"/>
  </r>
  <r>
    <n v="6498566780"/>
    <s v="Usually"/>
    <s v="Usually"/>
    <s v="Usually"/>
    <s v="Almost always"/>
    <s v="Almost always"/>
    <s v="Sometimes"/>
    <x v="0"/>
    <s v="Almost never"/>
    <s v="Male"/>
    <s v="65 to 74"/>
    <s v="White"/>
    <s v="Graduated from college"/>
    <x v="3"/>
    <x v="4"/>
    <s v="Employed, working full-time"/>
    <x v="7"/>
    <s v="West South Central"/>
    <n v="4"/>
    <n v="4"/>
    <n v="4"/>
    <n v="5"/>
    <n v="5"/>
    <n v="2"/>
    <x v="0"/>
    <n v="0"/>
    <n v="24"/>
    <n v="1039"/>
    <n v="346"/>
    <n v="0.24643874643874644"/>
    <n v="8"/>
    <n v="9"/>
    <n v="7"/>
    <n v="0"/>
    <n v="13"/>
    <n v="11"/>
    <s v="Data Literate"/>
  </r>
  <r>
    <n v="6498535846"/>
    <s v="Almost always"/>
    <s v="Usually"/>
    <s v="Almost never"/>
    <s v="Rarely"/>
    <s v="Almost always"/>
    <s v="Sometimes"/>
    <x v="3"/>
    <s v="Sometimes"/>
    <s v="Male"/>
    <s v="18 to 24"/>
    <s v="White"/>
    <s v="Graduated from college"/>
    <x v="3"/>
    <x v="2"/>
    <s v="Not employed, NOT looking for work"/>
    <x v="4"/>
    <s v="West South Central"/>
    <n v="5"/>
    <n v="4"/>
    <n v="0"/>
    <n v="1"/>
    <n v="5"/>
    <n v="2"/>
    <x v="3"/>
    <n v="2"/>
    <n v="24"/>
    <n v="1039"/>
    <n v="346"/>
    <n v="0.24643874643874644"/>
    <n v="9"/>
    <n v="1"/>
    <n v="7"/>
    <n v="7"/>
    <n v="15"/>
    <n v="9"/>
    <s v="Data Literate"/>
  </r>
  <r>
    <n v="6498491371"/>
    <s v="Almost always"/>
    <s v="Almost always"/>
    <s v="Almost never"/>
    <s v="Sometimes"/>
    <s v="Almost always"/>
    <s v="Almost always"/>
    <x v="0"/>
    <s v="Sometimes"/>
    <s v="Female"/>
    <s v="45 to 54"/>
    <s v="White"/>
    <s v="Graduated from college"/>
    <x v="3"/>
    <x v="3"/>
    <s v="Employed, working full-time"/>
    <x v="3"/>
    <s v="East North Central"/>
    <n v="5"/>
    <n v="5"/>
    <n v="0"/>
    <n v="2"/>
    <n v="5"/>
    <n v="5"/>
    <x v="0"/>
    <n v="2"/>
    <n v="24"/>
    <n v="1039"/>
    <n v="346"/>
    <n v="0.24643874643874644"/>
    <n v="10"/>
    <n v="2"/>
    <n v="10"/>
    <n v="2"/>
    <n v="10"/>
    <n v="14"/>
    <s v="Data Literate"/>
  </r>
  <r>
    <n v="6498426630"/>
    <s v="Almost always"/>
    <s v="Almost always"/>
    <s v="Almost never"/>
    <s v="Almost always"/>
    <s v="Almost always"/>
    <s v="Sometimes"/>
    <x v="2"/>
    <s v="Almost never"/>
    <s v="Female"/>
    <s v="35 to 44"/>
    <s v="Some other race (please specify)"/>
    <s v="Some college"/>
    <x v="0"/>
    <x v="0"/>
    <s v="Employed, working full-time"/>
    <x v="0"/>
    <s v="Pacific"/>
    <n v="5"/>
    <n v="5"/>
    <n v="0"/>
    <n v="5"/>
    <n v="5"/>
    <n v="2"/>
    <x v="2"/>
    <n v="0"/>
    <n v="24"/>
    <n v="1039"/>
    <n v="346"/>
    <n v="0.24643874643874644"/>
    <n v="10"/>
    <n v="5"/>
    <n v="7"/>
    <n v="2"/>
    <n v="12"/>
    <n v="12"/>
    <s v="Data Literate"/>
  </r>
  <r>
    <n v="6498425840"/>
    <s v="Usually"/>
    <s v="Usually"/>
    <s v="Rarely"/>
    <s v="Usually"/>
    <s v="Usually"/>
    <s v="Usually"/>
    <x v="2"/>
    <s v="Rarely"/>
    <s v="Male"/>
    <s v="25 to 34"/>
    <s v="White"/>
    <s v="Some college"/>
    <x v="0"/>
    <x v="1"/>
    <s v="Employed, working part-time"/>
    <x v="7"/>
    <s v="Pacific"/>
    <n v="4"/>
    <n v="4"/>
    <n v="1"/>
    <n v="4"/>
    <n v="4"/>
    <n v="4"/>
    <x v="2"/>
    <n v="1"/>
    <n v="24"/>
    <n v="1039"/>
    <n v="346"/>
    <n v="0.24643874643874644"/>
    <n v="8"/>
    <n v="5"/>
    <n v="8"/>
    <n v="3"/>
    <n v="11"/>
    <n v="13"/>
    <s v="Data Literate"/>
  </r>
  <r>
    <n v="6498390493"/>
    <s v="Sometimes"/>
    <s v="Sometimes"/>
    <s v="Rarely"/>
    <s v="Almost always"/>
    <s v="Sometimes"/>
    <s v="Usually"/>
    <x v="4"/>
    <s v="Usually"/>
    <s v="Female"/>
    <s v="25 to 34"/>
    <s v="White"/>
    <s v="Some college"/>
    <x v="0"/>
    <x v="1"/>
    <s v="Employed, working full-time"/>
    <x v="8"/>
    <s v="West North Central"/>
    <n v="2"/>
    <n v="2"/>
    <n v="1"/>
    <n v="5"/>
    <n v="2"/>
    <n v="4"/>
    <x v="4"/>
    <n v="4"/>
    <n v="24"/>
    <n v="1039"/>
    <n v="346"/>
    <n v="0.24643874643874644"/>
    <n v="4"/>
    <n v="6"/>
    <n v="6"/>
    <n v="8"/>
    <n v="9"/>
    <n v="15"/>
    <s v="Data Literate"/>
  </r>
  <r>
    <n v="6498380177"/>
    <s v="Usually"/>
    <s v="Rarely"/>
    <s v="Rarely"/>
    <s v="Almost always"/>
    <s v="Almost always"/>
    <s v="Almost always"/>
    <x v="2"/>
    <s v="Rarely"/>
    <s v="Male"/>
    <s v="35 to 44"/>
    <s v="White"/>
    <s v="Graduated from high school"/>
    <x v="2"/>
    <x v="2"/>
    <s v="Employed, working full-time"/>
    <x v="0"/>
    <s v="East North Central"/>
    <n v="4"/>
    <n v="1"/>
    <n v="1"/>
    <n v="5"/>
    <n v="5"/>
    <n v="5"/>
    <x v="2"/>
    <n v="1"/>
    <n v="24"/>
    <n v="1039"/>
    <n v="346"/>
    <n v="0.24643874643874644"/>
    <n v="5"/>
    <n v="6"/>
    <n v="10"/>
    <n v="3"/>
    <n v="12"/>
    <n v="12"/>
    <s v="Data Literate"/>
  </r>
  <r>
    <n v="6498373120"/>
    <s v="Usually"/>
    <s v="Almost always"/>
    <s v="Sometimes"/>
    <s v="Sometimes"/>
    <s v="Almost always"/>
    <s v="Almost always"/>
    <x v="1"/>
    <s v="Almost never"/>
    <s v="Female"/>
    <s v="45 to 54"/>
    <s v="White"/>
    <s v="Some college"/>
    <x v="0"/>
    <x v="1"/>
    <s v="Disabled, not able to work"/>
    <x v="2"/>
    <s v="East South Central"/>
    <n v="4"/>
    <n v="5"/>
    <n v="2"/>
    <n v="2"/>
    <n v="5"/>
    <n v="5"/>
    <x v="1"/>
    <n v="0"/>
    <n v="24"/>
    <n v="1039"/>
    <n v="346"/>
    <n v="0.24643874643874644"/>
    <n v="9"/>
    <n v="4"/>
    <n v="10"/>
    <n v="1"/>
    <n v="12"/>
    <n v="12"/>
    <s v="Data Literate"/>
  </r>
  <r>
    <n v="6498370308"/>
    <s v="Almost always"/>
    <s v="Sometimes"/>
    <s v="Sometimes"/>
    <s v="Almost always"/>
    <s v="Usually"/>
    <s v="Sometimes"/>
    <x v="2"/>
    <s v="Sometimes"/>
    <s v="Female"/>
    <s v="25 to 34"/>
    <s v="Black or African-American"/>
    <s v="Graduated from college"/>
    <x v="3"/>
    <x v="4"/>
    <s v="Employed, working full-time"/>
    <x v="8"/>
    <s v="Middle Atlantic"/>
    <n v="5"/>
    <n v="2"/>
    <n v="2"/>
    <n v="5"/>
    <n v="4"/>
    <n v="2"/>
    <x v="2"/>
    <n v="2"/>
    <n v="24"/>
    <n v="1039"/>
    <n v="346"/>
    <n v="0.24643874643874644"/>
    <n v="7"/>
    <n v="7"/>
    <n v="6"/>
    <n v="4"/>
    <n v="13"/>
    <n v="11"/>
    <s v="Data Literate"/>
  </r>
  <r>
    <n v="6498315414"/>
    <s v="Usually"/>
    <s v="Sometimes"/>
    <s v="Sometimes"/>
    <s v="Rarely"/>
    <s v="Usually"/>
    <s v="Almost always"/>
    <x v="2"/>
    <s v="Usually"/>
    <s v="Male"/>
    <s v="55 to 64"/>
    <s v="White"/>
    <s v="Graduate degree"/>
    <x v="1"/>
    <x v="5"/>
    <s v="Retired"/>
    <x v="2"/>
    <s v="Pacific"/>
    <n v="4"/>
    <n v="2"/>
    <n v="2"/>
    <n v="1"/>
    <n v="4"/>
    <n v="5"/>
    <x v="2"/>
    <n v="4"/>
    <n v="24"/>
    <n v="1039"/>
    <n v="346"/>
    <n v="0.24643874643874644"/>
    <n v="6"/>
    <n v="3"/>
    <n v="9"/>
    <n v="6"/>
    <n v="12"/>
    <n v="12"/>
    <s v="Data Literate"/>
  </r>
  <r>
    <n v="6498313977"/>
    <s v="Rarely"/>
    <s v="Usually"/>
    <s v="Usually"/>
    <s v="Almost always"/>
    <s v="Almost always"/>
    <s v="Almost always"/>
    <x v="0"/>
    <s v="Almost never"/>
    <s v="Female"/>
    <s v="35 to 44"/>
    <s v="White"/>
    <s v="Some college"/>
    <x v="0"/>
    <x v="1"/>
    <s v="Disabled, not able to work"/>
    <x v="2"/>
    <s v="West South Central"/>
    <n v="1"/>
    <n v="4"/>
    <n v="4"/>
    <n v="5"/>
    <n v="5"/>
    <n v="5"/>
    <x v="0"/>
    <n v="0"/>
    <n v="24"/>
    <n v="1039"/>
    <n v="346"/>
    <n v="0.24643874643874644"/>
    <n v="5"/>
    <n v="9"/>
    <n v="10"/>
    <n v="0"/>
    <n v="10"/>
    <n v="14"/>
    <s v="Data Literate"/>
  </r>
  <r>
    <n v="6498283897"/>
    <s v="Usually"/>
    <s v="Almost always"/>
    <s v="Sometimes"/>
    <s v="Almost always"/>
    <s v="Sometimes"/>
    <s v="Sometimes"/>
    <x v="4"/>
    <s v="Almost never"/>
    <s v="Female"/>
    <s v="65 to 74"/>
    <s v="White"/>
    <s v="Some college"/>
    <x v="0"/>
    <x v="3"/>
    <s v="Employed, working part-time"/>
    <x v="7"/>
    <s v="South Atlantic"/>
    <n v="4"/>
    <n v="5"/>
    <n v="2"/>
    <n v="5"/>
    <n v="2"/>
    <n v="2"/>
    <x v="4"/>
    <n v="0"/>
    <n v="24"/>
    <n v="1039"/>
    <n v="346"/>
    <n v="0.24643874643874644"/>
    <n v="9"/>
    <n v="7"/>
    <n v="4"/>
    <n v="4"/>
    <n v="12"/>
    <n v="12"/>
    <s v="Data Literate"/>
  </r>
  <r>
    <n v="6498272224"/>
    <s v="Usually"/>
    <s v="Usually"/>
    <s v="Usually"/>
    <s v="Almost always"/>
    <s v="Usually"/>
    <s v="Rarely"/>
    <x v="0"/>
    <s v="Sometimes"/>
    <s v="Female"/>
    <s v="45 to 54"/>
    <s v="White"/>
    <s v="Some college"/>
    <x v="0"/>
    <x v="4"/>
    <s v="Employed, working full-time"/>
    <x v="3"/>
    <s v="Pacific"/>
    <n v="4"/>
    <n v="4"/>
    <n v="4"/>
    <n v="5"/>
    <n v="4"/>
    <n v="1"/>
    <x v="0"/>
    <n v="2"/>
    <n v="24"/>
    <n v="1039"/>
    <n v="346"/>
    <n v="0.24643874643874644"/>
    <n v="8"/>
    <n v="9"/>
    <n v="5"/>
    <n v="2"/>
    <n v="12"/>
    <n v="12"/>
    <s v="Data Literate"/>
  </r>
  <r>
    <n v="6498255149"/>
    <s v="Usually"/>
    <s v="Sometimes"/>
    <s v="Usually"/>
    <s v="Sometimes"/>
    <s v="Almost always"/>
    <s v="Almost always"/>
    <x v="1"/>
    <s v="Rarely"/>
    <s v="Female"/>
    <s v="25 to 34"/>
    <s v="White"/>
    <s v="Graduated from college"/>
    <x v="3"/>
    <x v="0"/>
    <s v="Employed, working full-time"/>
    <x v="3"/>
    <s v="Pacific"/>
    <n v="4"/>
    <n v="2"/>
    <n v="4"/>
    <n v="2"/>
    <n v="5"/>
    <n v="5"/>
    <x v="1"/>
    <n v="1"/>
    <n v="24"/>
    <n v="1039"/>
    <n v="346"/>
    <n v="0.24643874643874644"/>
    <n v="6"/>
    <n v="6"/>
    <n v="10"/>
    <n v="2"/>
    <n v="14"/>
    <n v="10"/>
    <s v="Data Literate"/>
  </r>
  <r>
    <n v="6498252265"/>
    <s v="Almost always"/>
    <s v="Almost always"/>
    <s v="Almost never"/>
    <s v="Rarely"/>
    <s v="Usually"/>
    <s v="Almost always"/>
    <x v="0"/>
    <s v="Usually"/>
    <s v="Male"/>
    <s v="65 to 74"/>
    <s v="White"/>
    <s v="Graduate degree"/>
    <x v="1"/>
    <x v="3"/>
    <s v="Retired"/>
    <x v="2"/>
    <s v="New England"/>
    <n v="5"/>
    <n v="5"/>
    <n v="0"/>
    <n v="1"/>
    <n v="4"/>
    <n v="5"/>
    <x v="0"/>
    <n v="4"/>
    <n v="24"/>
    <n v="1039"/>
    <n v="346"/>
    <n v="0.24643874643874644"/>
    <n v="10"/>
    <n v="1"/>
    <n v="9"/>
    <n v="4"/>
    <n v="9"/>
    <n v="15"/>
    <s v="Data Literate"/>
  </r>
  <r>
    <n v="6498191954"/>
    <s v="Usually"/>
    <s v="Almost always"/>
    <s v="Sometimes"/>
    <s v="Sometimes"/>
    <s v="Sometimes"/>
    <s v="Usually"/>
    <x v="4"/>
    <s v="Rarely"/>
    <s v="Female"/>
    <s v="25 to 34"/>
    <s v="White"/>
    <s v="Graduated from college"/>
    <x v="3"/>
    <x v="2"/>
    <s v="Employed, working full-time"/>
    <x v="0"/>
    <s v="South Atlantic"/>
    <n v="4"/>
    <n v="5"/>
    <n v="2"/>
    <n v="2"/>
    <n v="2"/>
    <n v="4"/>
    <x v="4"/>
    <n v="1"/>
    <n v="24"/>
    <n v="1039"/>
    <n v="346"/>
    <n v="0.24643874643874644"/>
    <n v="9"/>
    <n v="4"/>
    <n v="6"/>
    <n v="5"/>
    <n v="12"/>
    <n v="12"/>
    <s v="Data Literate"/>
  </r>
  <r>
    <n v="6498134315"/>
    <s v="Almost never"/>
    <s v="Usually"/>
    <s v="Almost always"/>
    <s v="Almost always"/>
    <s v="Usually"/>
    <s v="Sometimes"/>
    <x v="4"/>
    <s v="Almost never"/>
    <s v="Male"/>
    <s v="55 to 64"/>
    <s v="White"/>
    <s v="Graduate degree"/>
    <x v="1"/>
    <x v="4"/>
    <s v="Employed, working full-time"/>
    <x v="9"/>
    <s v="South Atlantic"/>
    <n v="0"/>
    <n v="4"/>
    <n v="5"/>
    <n v="5"/>
    <n v="4"/>
    <n v="2"/>
    <x v="4"/>
    <n v="0"/>
    <n v="24"/>
    <n v="1039"/>
    <n v="346"/>
    <n v="0.24643874643874644"/>
    <n v="4"/>
    <n v="10"/>
    <n v="6"/>
    <n v="4"/>
    <n v="13"/>
    <n v="11"/>
    <s v="Data Literate"/>
  </r>
  <r>
    <n v="6498107442"/>
    <s v="Usually"/>
    <s v="Almost always"/>
    <s v="Almost never"/>
    <s v="Usually"/>
    <s v="Almost always"/>
    <s v="Almost always"/>
    <x v="0"/>
    <s v="Rarely"/>
    <s v="Female"/>
    <s v="35 to 44"/>
    <s v="White"/>
    <s v="Graduated from college"/>
    <x v="3"/>
    <x v="3"/>
    <s v="Employed, working part-time"/>
    <x v="1"/>
    <s v="Middle Atlantic"/>
    <n v="4"/>
    <n v="5"/>
    <n v="0"/>
    <n v="4"/>
    <n v="5"/>
    <n v="5"/>
    <x v="0"/>
    <n v="1"/>
    <n v="24"/>
    <n v="1039"/>
    <n v="346"/>
    <n v="0.24643874643874644"/>
    <n v="9"/>
    <n v="4"/>
    <n v="10"/>
    <n v="1"/>
    <n v="9"/>
    <n v="15"/>
    <s v="Data Literate"/>
  </r>
  <r>
    <n v="6498070277"/>
    <s v="Almost always"/>
    <s v="Almost always"/>
    <s v="Almost never"/>
    <s v="Almost always"/>
    <s v="Usually"/>
    <s v="Almost always"/>
    <x v="0"/>
    <s v="Almost never"/>
    <s v="Female"/>
    <s v="65 to 74"/>
    <s v="White"/>
    <s v="Graduated from college"/>
    <x v="3"/>
    <x v="4"/>
    <s v="Retired"/>
    <x v="2"/>
    <s v="South Atlantic"/>
    <n v="5"/>
    <n v="5"/>
    <n v="0"/>
    <n v="5"/>
    <n v="4"/>
    <n v="5"/>
    <x v="0"/>
    <n v="0"/>
    <n v="24"/>
    <n v="1039"/>
    <n v="346"/>
    <n v="0.24643874643874644"/>
    <n v="10"/>
    <n v="5"/>
    <n v="9"/>
    <n v="0"/>
    <n v="9"/>
    <n v="15"/>
    <s v="Data Literate"/>
  </r>
  <r>
    <n v="6497912430"/>
    <s v="Sometimes"/>
    <s v="Sometimes"/>
    <s v="Usually"/>
    <s v="Almost always"/>
    <s v="Almost always"/>
    <s v="Usually"/>
    <x v="2"/>
    <s v="Almost never"/>
    <s v="Female"/>
    <s v="65 to 74"/>
    <s v="White"/>
    <s v="Some college"/>
    <x v="0"/>
    <x v="2"/>
    <s v="Retired"/>
    <x v="2"/>
    <s v="Pacific"/>
    <n v="2"/>
    <n v="2"/>
    <n v="4"/>
    <n v="5"/>
    <n v="5"/>
    <n v="4"/>
    <x v="2"/>
    <n v="0"/>
    <n v="24"/>
    <n v="1039"/>
    <n v="346"/>
    <n v="0.24643874643874644"/>
    <n v="4"/>
    <n v="9"/>
    <n v="9"/>
    <n v="2"/>
    <n v="13"/>
    <n v="11"/>
    <s v="Data Literate"/>
  </r>
  <r>
    <n v="6497878181"/>
    <s v="Usually"/>
    <s v="Sometimes"/>
    <s v="Rarely"/>
    <s v="Usually"/>
    <s v="Almost always"/>
    <s v="Sometimes"/>
    <x v="4"/>
    <s v="Sometimes"/>
    <s v="Male"/>
    <s v="65 to 74"/>
    <s v="White"/>
    <s v="Graduate degree"/>
    <x v="1"/>
    <x v="2"/>
    <s v="Employed, working full-time"/>
    <x v="9"/>
    <s v="Pacific"/>
    <n v="4"/>
    <n v="2"/>
    <n v="1"/>
    <n v="4"/>
    <n v="5"/>
    <n v="2"/>
    <x v="4"/>
    <n v="2"/>
    <n v="24"/>
    <n v="1039"/>
    <n v="346"/>
    <n v="0.24643874643874644"/>
    <n v="6"/>
    <n v="5"/>
    <n v="7"/>
    <n v="6"/>
    <n v="14"/>
    <n v="10"/>
    <s v="Data Literate"/>
  </r>
  <r>
    <n v="6497867811"/>
    <s v="Sometimes"/>
    <s v="Almost always"/>
    <s v="Almost never"/>
    <s v="Sometimes"/>
    <s v="Almost always"/>
    <s v="Almost never"/>
    <x v="3"/>
    <s v="Almost always"/>
    <s v="Male"/>
    <s v="55 to 64"/>
    <s v="White"/>
    <s v="Graduated from college"/>
    <x v="3"/>
    <x v="4"/>
    <s v="Employed, working full-time"/>
    <x v="3"/>
    <s v="Middle Atlantic"/>
    <n v="2"/>
    <n v="5"/>
    <n v="0"/>
    <n v="2"/>
    <n v="5"/>
    <n v="0"/>
    <x v="3"/>
    <n v="5"/>
    <n v="24"/>
    <n v="1039"/>
    <n v="346"/>
    <n v="0.24643874643874644"/>
    <n v="7"/>
    <n v="2"/>
    <n v="5"/>
    <n v="10"/>
    <n v="12"/>
    <n v="12"/>
    <s v="Data Literate"/>
  </r>
  <r>
    <n v="6497840042"/>
    <s v="Usually"/>
    <s v="Usually"/>
    <s v="Sometimes"/>
    <s v="Almost always"/>
    <s v="Almost always"/>
    <s v="Sometimes"/>
    <x v="2"/>
    <s v="Almost never"/>
    <s v="Female"/>
    <s v="25 to 34"/>
    <s v="White"/>
    <s v="Graduated from college"/>
    <x v="3"/>
    <x v="0"/>
    <s v="Employed, working full-time"/>
    <x v="9"/>
    <s v="East North Central"/>
    <n v="4"/>
    <n v="4"/>
    <n v="2"/>
    <n v="5"/>
    <n v="5"/>
    <n v="2"/>
    <x v="2"/>
    <n v="0"/>
    <n v="24"/>
    <n v="1039"/>
    <n v="346"/>
    <n v="0.24643874643874644"/>
    <n v="8"/>
    <n v="7"/>
    <n v="7"/>
    <n v="2"/>
    <n v="13"/>
    <n v="11"/>
    <s v="Data Literate"/>
  </r>
  <r>
    <n v="6497812622"/>
    <s v="Usually"/>
    <s v="Usually"/>
    <s v="Sometimes"/>
    <s v="Sometimes"/>
    <s v="Usually"/>
    <s v="Usually"/>
    <x v="0"/>
    <s v="Usually"/>
    <s v="Male"/>
    <s v="65 to 74"/>
    <s v="White"/>
    <s v="Graduate degree"/>
    <x v="1"/>
    <x v="2"/>
    <s v="Retired"/>
    <x v="1"/>
    <s v="East North Central"/>
    <n v="4"/>
    <n v="4"/>
    <n v="2"/>
    <n v="2"/>
    <n v="4"/>
    <n v="4"/>
    <x v="0"/>
    <n v="4"/>
    <n v="24"/>
    <n v="1039"/>
    <n v="346"/>
    <n v="0.24643874643874644"/>
    <n v="8"/>
    <n v="4"/>
    <n v="8"/>
    <n v="4"/>
    <n v="10"/>
    <n v="14"/>
    <s v="Data Literate"/>
  </r>
  <r>
    <n v="6497801346"/>
    <s v="Almost always"/>
    <s v="Almost always"/>
    <s v="Almost never"/>
    <s v="Usually"/>
    <s v="Almost always"/>
    <s v="Almost always"/>
    <x v="0"/>
    <s v="Almost never"/>
    <s v="Female"/>
    <s v="55 to 64"/>
    <s v="White"/>
    <s v="Graduated from college"/>
    <x v="3"/>
    <x v="3"/>
    <s v="Retired"/>
    <x v="2"/>
    <s v="East South Central"/>
    <n v="5"/>
    <n v="5"/>
    <n v="0"/>
    <n v="4"/>
    <n v="5"/>
    <n v="5"/>
    <x v="0"/>
    <n v="0"/>
    <n v="24"/>
    <n v="1039"/>
    <n v="346"/>
    <n v="0.24643874643874644"/>
    <n v="10"/>
    <n v="4"/>
    <n v="10"/>
    <n v="0"/>
    <n v="10"/>
    <n v="14"/>
    <s v="Data Literate"/>
  </r>
  <r>
    <n v="6500954229"/>
    <s v="Almost always"/>
    <s v="Usually"/>
    <s v="Sometimes"/>
    <s v="Rarely"/>
    <s v="Almost always"/>
    <s v="Almost always"/>
    <x v="2"/>
    <s v="Rarely"/>
    <s v="Male"/>
    <s v="35 to 44"/>
    <s v="White"/>
    <s v="Graduate degree"/>
    <x v="1"/>
    <x v="0"/>
    <s v="Employed, working full-time"/>
    <x v="5"/>
    <s v="South Atlantic"/>
    <n v="5"/>
    <n v="4"/>
    <n v="2"/>
    <n v="1"/>
    <n v="5"/>
    <n v="5"/>
    <x v="2"/>
    <n v="1"/>
    <n v="25"/>
    <n v="990"/>
    <n v="391"/>
    <n v="0.27849002849002846"/>
    <n v="9"/>
    <n v="3"/>
    <n v="10"/>
    <n v="3"/>
    <n v="14"/>
    <n v="11"/>
    <s v="Data Literate"/>
  </r>
  <r>
    <n v="6500658451"/>
    <s v="Almost always"/>
    <s v="Usually"/>
    <s v="Rarely"/>
    <s v="Rarely"/>
    <s v="Almost always"/>
    <s v="Usually"/>
    <x v="4"/>
    <s v="Rarely"/>
    <s v="Male"/>
    <s v="25 to 34"/>
    <s v="White"/>
    <s v="Graduate degree"/>
    <x v="1"/>
    <x v="2"/>
    <s v="Employed, working part-time"/>
    <x v="6"/>
    <s v="South Atlantic"/>
    <n v="5"/>
    <n v="4"/>
    <n v="1"/>
    <n v="1"/>
    <n v="5"/>
    <n v="4"/>
    <x v="4"/>
    <n v="1"/>
    <n v="25"/>
    <n v="990"/>
    <n v="391"/>
    <n v="0.27849002849002846"/>
    <n v="9"/>
    <n v="2"/>
    <n v="9"/>
    <n v="5"/>
    <n v="15"/>
    <n v="10"/>
    <s v="Data Literate"/>
  </r>
  <r>
    <n v="6500414244"/>
    <s v="Rarely"/>
    <s v="Usually"/>
    <s v="Sometimes"/>
    <s v="Almost always"/>
    <s v="Almost always"/>
    <s v="Almost always"/>
    <x v="2"/>
    <s v="Rarely"/>
    <s v="Male"/>
    <s v="25 to 34"/>
    <s v="White"/>
    <s v="Some college"/>
    <x v="0"/>
    <x v="1"/>
    <s v="Not employed, looking for work"/>
    <x v="2"/>
    <s v="East North Central"/>
    <n v="1"/>
    <n v="4"/>
    <n v="2"/>
    <n v="5"/>
    <n v="5"/>
    <n v="5"/>
    <x v="2"/>
    <n v="1"/>
    <n v="25"/>
    <n v="990"/>
    <n v="391"/>
    <n v="0.27849002849002846"/>
    <n v="5"/>
    <n v="7"/>
    <n v="10"/>
    <n v="3"/>
    <n v="10"/>
    <n v="15"/>
    <s v="Data Literate"/>
  </r>
  <r>
    <n v="6500348806"/>
    <s v="Almost always"/>
    <s v="Almost always"/>
    <s v="Rarely"/>
    <s v="Usually"/>
    <s v="Sometimes"/>
    <s v="Almost always"/>
    <x v="2"/>
    <s v="Rarely"/>
    <s v="Male"/>
    <s v="35 to 44"/>
    <s v="White"/>
    <s v="Graduated from college"/>
    <x v="3"/>
    <x v="3"/>
    <s v="Employed, working full-time"/>
    <x v="0"/>
    <s v="East North Central"/>
    <n v="5"/>
    <n v="5"/>
    <n v="1"/>
    <n v="4"/>
    <n v="2"/>
    <n v="5"/>
    <x v="2"/>
    <n v="1"/>
    <n v="25"/>
    <n v="990"/>
    <n v="391"/>
    <n v="0.27849002849002846"/>
    <n v="10"/>
    <n v="5"/>
    <n v="7"/>
    <n v="3"/>
    <n v="10"/>
    <n v="15"/>
    <s v="Data Literate"/>
  </r>
  <r>
    <n v="6500246686"/>
    <s v="Sometimes"/>
    <s v="Usually"/>
    <s v="Sometimes"/>
    <s v="Usually"/>
    <s v="Usually"/>
    <s v="Usually"/>
    <x v="4"/>
    <s v="Rarely"/>
    <s v="Male"/>
    <s v="45 to 54"/>
    <s v="White"/>
    <s v="Some graduate school"/>
    <x v="1"/>
    <x v="3"/>
    <s v="Employed, working full-time"/>
    <x v="9"/>
    <s v="Pacific"/>
    <n v="2"/>
    <n v="4"/>
    <n v="2"/>
    <n v="4"/>
    <n v="4"/>
    <n v="4"/>
    <x v="4"/>
    <n v="1"/>
    <n v="25"/>
    <n v="990"/>
    <n v="391"/>
    <n v="0.27849002849002846"/>
    <n v="6"/>
    <n v="6"/>
    <n v="8"/>
    <n v="5"/>
    <n v="12"/>
    <n v="13"/>
    <s v="Data Literate"/>
  </r>
  <r>
    <n v="6500121414"/>
    <s v="Usually"/>
    <s v="Almost always"/>
    <s v="Almost never"/>
    <s v="Rarely"/>
    <s v="Almost always"/>
    <s v="Usually"/>
    <x v="3"/>
    <s v="Rarely"/>
    <s v="Male"/>
    <s v="25 to 34"/>
    <s v="White"/>
    <s v="Some college"/>
    <x v="0"/>
    <x v="3"/>
    <s v="Employed, working full-time"/>
    <x v="7"/>
    <s v="Pacific"/>
    <n v="4"/>
    <n v="5"/>
    <n v="0"/>
    <n v="1"/>
    <n v="5"/>
    <n v="4"/>
    <x v="3"/>
    <n v="1"/>
    <n v="25"/>
    <n v="990"/>
    <n v="391"/>
    <n v="0.27849002849002846"/>
    <n v="9"/>
    <n v="1"/>
    <n v="9"/>
    <n v="6"/>
    <n v="14"/>
    <n v="11"/>
    <s v="Data Literate"/>
  </r>
  <r>
    <n v="6499986319"/>
    <s v="Sometimes"/>
    <s v="Usually"/>
    <s v="Rarely"/>
    <s v="Sometimes"/>
    <s v="Usually"/>
    <s v="Usually"/>
    <x v="4"/>
    <s v="Usually"/>
    <s v="Male"/>
    <s v="35 to 44"/>
    <s v="White"/>
    <s v="Graduated from high school"/>
    <x v="2"/>
    <x v="0"/>
    <s v="Employed, working full-time"/>
    <x v="3"/>
    <s v="Mountain"/>
    <n v="2"/>
    <n v="4"/>
    <n v="1"/>
    <n v="2"/>
    <n v="4"/>
    <n v="4"/>
    <x v="4"/>
    <n v="4"/>
    <n v="25"/>
    <n v="990"/>
    <n v="391"/>
    <n v="0.27849002849002846"/>
    <n v="6"/>
    <n v="3"/>
    <n v="8"/>
    <n v="8"/>
    <n v="11"/>
    <n v="14"/>
    <s v="Data Literate"/>
  </r>
  <r>
    <n v="6498779350"/>
    <s v="Sometimes"/>
    <s v="Almost always"/>
    <s v="Usually"/>
    <s v="Almost always"/>
    <s v="Sometimes"/>
    <s v="Usually"/>
    <x v="2"/>
    <s v="Rarely"/>
    <s v="Male"/>
    <s v="35 to 44"/>
    <s v="American Indian or Alaskan Native"/>
    <s v="Some college"/>
    <x v="0"/>
    <x v="1"/>
    <s v="Employed, working part-time"/>
    <x v="6"/>
    <s v="Mountain"/>
    <n v="2"/>
    <n v="5"/>
    <n v="4"/>
    <n v="5"/>
    <n v="2"/>
    <n v="4"/>
    <x v="2"/>
    <n v="1"/>
    <n v="25"/>
    <n v="990"/>
    <n v="391"/>
    <n v="0.27849002849002846"/>
    <n v="7"/>
    <n v="9"/>
    <n v="6"/>
    <n v="3"/>
    <n v="10"/>
    <n v="15"/>
    <s v="Data Literate"/>
  </r>
  <r>
    <n v="6498712862"/>
    <s v="Usually"/>
    <s v="Usually"/>
    <s v="Rarely"/>
    <s v="Usually"/>
    <s v="Usually"/>
    <s v="Almost always"/>
    <x v="2"/>
    <s v="Rarely"/>
    <s v="Male"/>
    <s v="55 to 64"/>
    <s v="White"/>
    <s v="Some college"/>
    <x v="0"/>
    <x v="2"/>
    <s v="Employed, working full-time"/>
    <x v="0"/>
    <s v="East North Central"/>
    <n v="4"/>
    <n v="4"/>
    <n v="1"/>
    <n v="4"/>
    <n v="4"/>
    <n v="5"/>
    <x v="2"/>
    <n v="1"/>
    <n v="25"/>
    <n v="990"/>
    <n v="391"/>
    <n v="0.27849002849002846"/>
    <n v="8"/>
    <n v="5"/>
    <n v="9"/>
    <n v="3"/>
    <n v="11"/>
    <n v="14"/>
    <s v="Data Literate"/>
  </r>
  <r>
    <n v="6498691320"/>
    <s v="Almost always"/>
    <s v="Almost always"/>
    <s v="Rarely"/>
    <s v="Usually"/>
    <s v="Usually"/>
    <s v="Sometimes"/>
    <x v="2"/>
    <s v="Sometimes"/>
    <s v="Male"/>
    <s v="45 to 54"/>
    <s v="White"/>
    <s v="Graduate degree"/>
    <x v="1"/>
    <x v="4"/>
    <s v="Employed, working full-time"/>
    <x v="9"/>
    <s v="East North Central"/>
    <n v="5"/>
    <n v="5"/>
    <n v="1"/>
    <n v="4"/>
    <n v="4"/>
    <n v="2"/>
    <x v="2"/>
    <n v="2"/>
    <n v="25"/>
    <n v="990"/>
    <n v="391"/>
    <n v="0.27849002849002846"/>
    <n v="10"/>
    <n v="5"/>
    <n v="6"/>
    <n v="4"/>
    <n v="12"/>
    <n v="13"/>
    <s v="Data Literate"/>
  </r>
  <r>
    <n v="6498675185"/>
    <s v="Sometimes"/>
    <s v="Almost always"/>
    <s v="Usually"/>
    <s v="Rarely"/>
    <s v="Usually"/>
    <s v="Usually"/>
    <x v="4"/>
    <s v="Rarely"/>
    <s v="Male"/>
    <s v="55 to 64"/>
    <s v="White"/>
    <s v="Graduated from college"/>
    <x v="3"/>
    <x v="1"/>
    <s v="Retired"/>
    <x v="6"/>
    <s v="Pacific"/>
    <n v="2"/>
    <n v="5"/>
    <n v="4"/>
    <n v="1"/>
    <n v="4"/>
    <n v="4"/>
    <x v="4"/>
    <n v="1"/>
    <n v="25"/>
    <n v="990"/>
    <n v="391"/>
    <n v="0.27849002849002846"/>
    <n v="7"/>
    <n v="5"/>
    <n v="8"/>
    <n v="5"/>
    <n v="14"/>
    <n v="11"/>
    <s v="Data Literate"/>
  </r>
  <r>
    <n v="6498595415"/>
    <s v="Usually"/>
    <s v="Sometimes"/>
    <s v="Rarely"/>
    <s v="Usually"/>
    <s v="Usually"/>
    <s v="Sometimes"/>
    <x v="4"/>
    <s v="Usually"/>
    <s v="Female"/>
    <s v="55 to 64"/>
    <s v="White"/>
    <s v="Graduated from college"/>
    <x v="3"/>
    <x v="0"/>
    <s v="Employed, working full-time"/>
    <x v="7"/>
    <s v="West North Central"/>
    <n v="4"/>
    <n v="2"/>
    <n v="1"/>
    <n v="4"/>
    <n v="4"/>
    <n v="2"/>
    <x v="4"/>
    <n v="4"/>
    <n v="25"/>
    <n v="990"/>
    <n v="391"/>
    <n v="0.27849002849002846"/>
    <n v="6"/>
    <n v="5"/>
    <n v="6"/>
    <n v="8"/>
    <n v="13"/>
    <n v="12"/>
    <s v="Data Literate"/>
  </r>
  <r>
    <n v="6498582217"/>
    <s v="Sometimes"/>
    <s v="Usually"/>
    <s v="Rarely"/>
    <s v="Almost never"/>
    <s v="Almost always"/>
    <s v="Almost always"/>
    <x v="4"/>
    <s v="Usually"/>
    <s v="Male"/>
    <s v="45 to 54"/>
    <s v="Some other race (please specify)"/>
    <s v="Some college"/>
    <x v="0"/>
    <x v="0"/>
    <s v="Not employed, looking for work"/>
    <x v="7"/>
    <s v="South Atlantic"/>
    <n v="2"/>
    <n v="4"/>
    <n v="1"/>
    <n v="0"/>
    <n v="5"/>
    <n v="5"/>
    <x v="4"/>
    <n v="4"/>
    <n v="25"/>
    <n v="990"/>
    <n v="391"/>
    <n v="0.27849002849002846"/>
    <n v="6"/>
    <n v="1"/>
    <n v="10"/>
    <n v="8"/>
    <n v="12"/>
    <n v="13"/>
    <s v="Data Literate"/>
  </r>
  <r>
    <n v="6498548013"/>
    <s v="Almost always"/>
    <s v="Almost always"/>
    <s v="Almost always"/>
    <s v="Sometimes"/>
    <s v="Almost always"/>
    <s v="Rarely"/>
    <x v="2"/>
    <s v="Almost never"/>
    <s v="Female"/>
    <s v="45 to 54"/>
    <s v="Black or African-American"/>
    <s v="Some college"/>
    <x v="0"/>
    <x v="1"/>
    <s v="Employed, working full-time"/>
    <x v="7"/>
    <s v="West South Central"/>
    <n v="5"/>
    <n v="5"/>
    <n v="5"/>
    <n v="2"/>
    <n v="5"/>
    <n v="1"/>
    <x v="2"/>
    <n v="0"/>
    <n v="25"/>
    <n v="990"/>
    <n v="391"/>
    <n v="0.27849002849002846"/>
    <n v="10"/>
    <n v="7"/>
    <n v="6"/>
    <n v="2"/>
    <n v="17"/>
    <n v="8"/>
    <s v="Data Literate"/>
  </r>
  <r>
    <n v="6498545163"/>
    <s v="Almost always"/>
    <s v="Almost always"/>
    <s v="Rarely"/>
    <s v="Almost always"/>
    <s v="Almost always"/>
    <s v="Rarely"/>
    <x v="2"/>
    <s v="Rarely"/>
    <s v="Female"/>
    <s v="55 to 64"/>
    <s v="White"/>
    <s v="Graduate degree"/>
    <x v="1"/>
    <x v="1"/>
    <s v="Disabled, not able to work"/>
    <x v="2"/>
    <s v="South Atlantic"/>
    <n v="5"/>
    <n v="5"/>
    <n v="1"/>
    <n v="5"/>
    <n v="5"/>
    <n v="1"/>
    <x v="2"/>
    <n v="1"/>
    <n v="25"/>
    <n v="990"/>
    <n v="391"/>
    <n v="0.27849002849002846"/>
    <n v="10"/>
    <n v="6"/>
    <n v="6"/>
    <n v="3"/>
    <n v="13"/>
    <n v="12"/>
    <s v="Data Literate"/>
  </r>
  <r>
    <n v="6498524340"/>
    <s v="Almost always"/>
    <s v="Usually"/>
    <s v="Usually"/>
    <s v="Sometimes"/>
    <s v="Sometimes"/>
    <s v="Sometimes"/>
    <x v="3"/>
    <s v="Rarely"/>
    <s v="Male"/>
    <s v="45 to 54"/>
    <s v="White"/>
    <s v="Some college"/>
    <x v="0"/>
    <x v="5"/>
    <s v="Employed, working full-time"/>
    <x v="3"/>
    <s v="New England"/>
    <n v="5"/>
    <n v="4"/>
    <n v="4"/>
    <n v="2"/>
    <n v="2"/>
    <n v="2"/>
    <x v="3"/>
    <n v="1"/>
    <n v="25"/>
    <n v="990"/>
    <n v="391"/>
    <n v="0.27849002849002846"/>
    <n v="9"/>
    <n v="6"/>
    <n v="4"/>
    <n v="6"/>
    <n v="16"/>
    <n v="9"/>
    <s v="Data Literate"/>
  </r>
  <r>
    <n v="6498518929"/>
    <s v="Almost always"/>
    <s v="Usually"/>
    <s v="Rarely"/>
    <s v="Almost always"/>
    <s v="Sometimes"/>
    <s v="Usually"/>
    <x v="4"/>
    <s v="Almost never"/>
    <s v="Female"/>
    <s v="55 to 64"/>
    <s v="White"/>
    <s v="Graduated from high school"/>
    <x v="2"/>
    <x v="0"/>
    <s v="Employed, working full-time"/>
    <x v="1"/>
    <s v="East North Central"/>
    <n v="5"/>
    <n v="4"/>
    <n v="1"/>
    <n v="5"/>
    <n v="2"/>
    <n v="4"/>
    <x v="4"/>
    <n v="0"/>
    <n v="25"/>
    <n v="990"/>
    <n v="391"/>
    <n v="0.27849002849002846"/>
    <n v="9"/>
    <n v="6"/>
    <n v="6"/>
    <n v="4"/>
    <n v="12"/>
    <n v="13"/>
    <s v="Data Literate"/>
  </r>
  <r>
    <n v="6498500576"/>
    <s v="Usually"/>
    <s v="Almost always"/>
    <s v="Sometimes"/>
    <s v="Almost always"/>
    <s v="Usually"/>
    <s v="Almost never"/>
    <x v="3"/>
    <s v="Almost never"/>
    <s v="Female"/>
    <s v="55 to 64"/>
    <s v="White"/>
    <s v="Some college"/>
    <x v="0"/>
    <x v="1"/>
    <s v="Employed, working full-time"/>
    <x v="8"/>
    <s v="New England"/>
    <n v="4"/>
    <n v="5"/>
    <n v="2"/>
    <n v="5"/>
    <n v="4"/>
    <n v="0"/>
    <x v="3"/>
    <n v="0"/>
    <n v="25"/>
    <n v="990"/>
    <n v="391"/>
    <n v="0.27849002849002846"/>
    <n v="9"/>
    <n v="7"/>
    <n v="4"/>
    <n v="5"/>
    <n v="15"/>
    <n v="10"/>
    <s v="Data Literate"/>
  </r>
  <r>
    <n v="6498455162"/>
    <s v="Almost always"/>
    <s v="Almost always"/>
    <s v="Almost never"/>
    <s v="Almost always"/>
    <s v="Usually"/>
    <s v="Almost always"/>
    <x v="0"/>
    <s v="Rarely"/>
    <s v="Male"/>
    <s v="45 to 54"/>
    <s v="White"/>
    <s v="Some college"/>
    <x v="0"/>
    <x v="0"/>
    <s v="Employed, working full-time"/>
    <x v="1"/>
    <s v="East South Central"/>
    <n v="5"/>
    <n v="5"/>
    <n v="0"/>
    <n v="5"/>
    <n v="4"/>
    <n v="5"/>
    <x v="0"/>
    <n v="1"/>
    <n v="25"/>
    <n v="990"/>
    <n v="391"/>
    <n v="0.27849002849002846"/>
    <n v="10"/>
    <n v="5"/>
    <n v="9"/>
    <n v="1"/>
    <n v="9"/>
    <n v="16"/>
    <s v="Data Literate"/>
  </r>
  <r>
    <n v="6498442094"/>
    <s v="Usually"/>
    <s v="Sometimes"/>
    <s v="Sometimes"/>
    <s v="Almost always"/>
    <s v="Usually"/>
    <s v="Usually"/>
    <x v="4"/>
    <s v="Almost never"/>
    <s v="Male"/>
    <s v="65 to 74"/>
    <s v="White"/>
    <s v="Graduate degree"/>
    <x v="1"/>
    <x v="4"/>
    <s v="Employed, working part-time"/>
    <x v="0"/>
    <s v="East South Central"/>
    <n v="4"/>
    <n v="2"/>
    <n v="2"/>
    <n v="5"/>
    <n v="4"/>
    <n v="4"/>
    <x v="4"/>
    <n v="0"/>
    <n v="25"/>
    <n v="990"/>
    <n v="391"/>
    <n v="0.27849002849002846"/>
    <n v="6"/>
    <n v="7"/>
    <n v="8"/>
    <n v="4"/>
    <n v="14"/>
    <n v="11"/>
    <s v="Data Literate"/>
  </r>
  <r>
    <n v="6498419011"/>
    <s v="Rarely"/>
    <s v="Usually"/>
    <s v="Usually"/>
    <s v="Almost never"/>
    <s v="Almost always"/>
    <s v="Sometimes"/>
    <x v="3"/>
    <s v="Usually"/>
    <s v="Female"/>
    <s v="18 to 24"/>
    <s v="White"/>
    <s v="Some college"/>
    <x v="0"/>
    <x v="3"/>
    <s v="Employed, working full-time"/>
    <x v="7"/>
    <s v="East North Central"/>
    <n v="1"/>
    <n v="4"/>
    <n v="4"/>
    <n v="0"/>
    <n v="5"/>
    <n v="2"/>
    <x v="3"/>
    <n v="4"/>
    <n v="25"/>
    <n v="990"/>
    <n v="391"/>
    <n v="0.27849002849002846"/>
    <n v="5"/>
    <n v="4"/>
    <n v="7"/>
    <n v="9"/>
    <n v="15"/>
    <n v="10"/>
    <s v="Data Literate"/>
  </r>
  <r>
    <n v="6498411303"/>
    <s v="Almost always"/>
    <s v="Usually"/>
    <s v="Sometimes"/>
    <s v="Almost always"/>
    <s v="Usually"/>
    <s v="Rarely"/>
    <x v="2"/>
    <s v="Sometimes"/>
    <s v="Female"/>
    <s v="55 to 64"/>
    <s v="White"/>
    <s v="Graduated from high school"/>
    <x v="2"/>
    <x v="3"/>
    <s v="Employed, working full-time"/>
    <x v="8"/>
    <s v="South Atlantic"/>
    <n v="5"/>
    <n v="4"/>
    <n v="2"/>
    <n v="5"/>
    <n v="4"/>
    <n v="1"/>
    <x v="2"/>
    <n v="2"/>
    <n v="25"/>
    <n v="990"/>
    <n v="391"/>
    <n v="0.27849002849002846"/>
    <n v="9"/>
    <n v="7"/>
    <n v="5"/>
    <n v="4"/>
    <n v="13"/>
    <n v="12"/>
    <s v="Data Literate"/>
  </r>
  <r>
    <n v="6498343427"/>
    <s v="Usually"/>
    <s v="Almost always"/>
    <s v="Almost never"/>
    <s v="Usually"/>
    <s v="Almost always"/>
    <s v="Sometimes"/>
    <x v="3"/>
    <s v="Almost never"/>
    <s v="Female"/>
    <s v="35 to 44"/>
    <s v="Asian"/>
    <s v="Graduated from college"/>
    <x v="3"/>
    <x v="1"/>
    <s v="Not employed, NOT looking for work"/>
    <x v="2"/>
    <s v="Pacific"/>
    <n v="4"/>
    <n v="5"/>
    <n v="0"/>
    <n v="4"/>
    <n v="5"/>
    <n v="2"/>
    <x v="3"/>
    <n v="0"/>
    <n v="25"/>
    <n v="990"/>
    <n v="391"/>
    <n v="0.27849002849002846"/>
    <n v="9"/>
    <n v="4"/>
    <n v="7"/>
    <n v="5"/>
    <n v="14"/>
    <n v="11"/>
    <s v="Data Literate"/>
  </r>
  <r>
    <n v="6498311301"/>
    <s v="Rarely"/>
    <s v="Almost always"/>
    <s v="Rarely"/>
    <s v="Almost always"/>
    <s v="Almost always"/>
    <s v="Usually"/>
    <x v="4"/>
    <s v="Almost never"/>
    <s v="Female"/>
    <s v="65 to 74"/>
    <s v="White"/>
    <s v="Graduated from college"/>
    <x v="3"/>
    <x v="4"/>
    <s v="Employed, working full-time"/>
    <x v="8"/>
    <s v="Pacific"/>
    <n v="1"/>
    <n v="5"/>
    <n v="1"/>
    <n v="5"/>
    <n v="5"/>
    <n v="4"/>
    <x v="4"/>
    <n v="0"/>
    <n v="25"/>
    <n v="990"/>
    <n v="391"/>
    <n v="0.27849002849002846"/>
    <n v="6"/>
    <n v="6"/>
    <n v="9"/>
    <n v="4"/>
    <n v="11"/>
    <n v="14"/>
    <s v="Data Literate"/>
  </r>
  <r>
    <n v="6498288424"/>
    <s v="Sometimes"/>
    <s v="Almost always"/>
    <s v="Sometimes"/>
    <s v="Usually"/>
    <s v="Almost always"/>
    <s v="Usually"/>
    <x v="2"/>
    <s v="Rarely"/>
    <s v="Female"/>
    <s v="55 to 64"/>
    <s v="White"/>
    <s v="Some college"/>
    <x v="0"/>
    <x v="4"/>
    <s v="Not employed, NOT looking for work"/>
    <x v="2"/>
    <s v="West South Central"/>
    <n v="2"/>
    <n v="5"/>
    <n v="2"/>
    <n v="4"/>
    <n v="5"/>
    <n v="4"/>
    <x v="2"/>
    <n v="1"/>
    <n v="25"/>
    <n v="990"/>
    <n v="391"/>
    <n v="0.27849002849002846"/>
    <n v="7"/>
    <n v="6"/>
    <n v="9"/>
    <n v="3"/>
    <n v="11"/>
    <n v="14"/>
    <s v="Data Literate"/>
  </r>
  <r>
    <n v="6498275766"/>
    <s v="Usually"/>
    <s v="Almost always"/>
    <s v="Sometimes"/>
    <s v="Almost always"/>
    <s v="Almost always"/>
    <s v="Sometimes"/>
    <x v="0"/>
    <s v="Sometimes"/>
    <s v="Female"/>
    <s v="65 to 74"/>
    <s v="White"/>
    <s v="Graduated from high school"/>
    <x v="2"/>
    <x v="0"/>
    <s v="Retired"/>
    <x v="2"/>
    <s v="Middle Atlantic"/>
    <n v="4"/>
    <n v="5"/>
    <n v="2"/>
    <n v="5"/>
    <n v="5"/>
    <n v="2"/>
    <x v="0"/>
    <n v="2"/>
    <n v="25"/>
    <n v="990"/>
    <n v="391"/>
    <n v="0.27849002849002846"/>
    <n v="9"/>
    <n v="7"/>
    <n v="7"/>
    <n v="2"/>
    <n v="11"/>
    <n v="14"/>
    <s v="Data Literate"/>
  </r>
  <r>
    <n v="6498274912"/>
    <s v="Usually"/>
    <s v="Almost always"/>
    <s v="Sometimes"/>
    <s v="Usually"/>
    <s v="Usually"/>
    <s v="Rarely"/>
    <x v="4"/>
    <s v="Rarely"/>
    <s v="Male"/>
    <s v="65 to 74"/>
    <s v="White"/>
    <s v="Graduate degree"/>
    <x v="1"/>
    <x v="0"/>
    <s v="Retired"/>
    <x v="2"/>
    <s v="South Atlantic"/>
    <n v="4"/>
    <n v="5"/>
    <n v="2"/>
    <n v="4"/>
    <n v="4"/>
    <n v="1"/>
    <x v="4"/>
    <n v="1"/>
    <n v="25"/>
    <n v="990"/>
    <n v="391"/>
    <n v="0.27849002849002846"/>
    <n v="9"/>
    <n v="6"/>
    <n v="5"/>
    <n v="5"/>
    <n v="14"/>
    <n v="11"/>
    <s v="Data Literate"/>
  </r>
  <r>
    <n v="6498233755"/>
    <s v="Usually"/>
    <s v="Almost always"/>
    <s v="Rarely"/>
    <s v="Usually"/>
    <s v="Rarely"/>
    <s v="Almost always"/>
    <x v="4"/>
    <s v="Rarely"/>
    <s v="Female"/>
    <s v="25 to 34"/>
    <s v="Black or African-American"/>
    <s v="Some college"/>
    <x v="0"/>
    <x v="1"/>
    <s v="Employed, working full-time"/>
    <x v="1"/>
    <s v="East North Central"/>
    <n v="4"/>
    <n v="5"/>
    <n v="1"/>
    <n v="4"/>
    <n v="1"/>
    <n v="5"/>
    <x v="4"/>
    <n v="1"/>
    <n v="25"/>
    <n v="990"/>
    <n v="391"/>
    <n v="0.27849002849002846"/>
    <n v="9"/>
    <n v="5"/>
    <n v="6"/>
    <n v="5"/>
    <n v="10"/>
    <n v="15"/>
    <s v="Data Literate"/>
  </r>
  <r>
    <n v="6498224390"/>
    <s v="Usually"/>
    <s v="Usually"/>
    <s v="Usually"/>
    <s v="Usually"/>
    <s v="Usually"/>
    <s v="Almost never"/>
    <x v="3"/>
    <s v="Almost never"/>
    <s v="Female"/>
    <s v="55 to 64"/>
    <s v="Black or African-American"/>
    <s v="Some college"/>
    <x v="0"/>
    <x v="5"/>
    <s v="Employed, working part-time"/>
    <x v="1"/>
    <s v="New England"/>
    <n v="4"/>
    <n v="4"/>
    <n v="4"/>
    <n v="4"/>
    <n v="4"/>
    <n v="0"/>
    <x v="3"/>
    <n v="0"/>
    <n v="25"/>
    <n v="990"/>
    <n v="391"/>
    <n v="0.27849002849002846"/>
    <n v="8"/>
    <n v="8"/>
    <n v="4"/>
    <n v="5"/>
    <n v="17"/>
    <n v="8"/>
    <s v="Data Literate"/>
  </r>
  <r>
    <n v="6498220730"/>
    <s v="Almost always"/>
    <s v="Almost always"/>
    <s v="Almost always"/>
    <s v="Usually"/>
    <s v="Usually"/>
    <s v="Sometimes"/>
    <x v="0"/>
    <s v="Almost never"/>
    <s v="Female"/>
    <s v="65 to 74"/>
    <s v="White"/>
    <s v="Some graduate school"/>
    <x v="1"/>
    <x v="3"/>
    <s v="Retired"/>
    <x v="2"/>
    <s v="South Atlantic"/>
    <n v="5"/>
    <n v="5"/>
    <n v="5"/>
    <n v="4"/>
    <n v="4"/>
    <n v="2"/>
    <x v="0"/>
    <n v="0"/>
    <n v="25"/>
    <n v="990"/>
    <n v="391"/>
    <n v="0.27849002849002846"/>
    <n v="10"/>
    <n v="9"/>
    <n v="6"/>
    <n v="0"/>
    <n v="14"/>
    <n v="11"/>
    <s v="Data Literate"/>
  </r>
  <r>
    <n v="6498199705"/>
    <s v="Almost always"/>
    <s v="Usually"/>
    <s v="Rarely"/>
    <s v="Almost always"/>
    <s v="Almost always"/>
    <s v="Almost always"/>
    <x v="0"/>
    <s v="Almost never"/>
    <s v="Female"/>
    <s v="55 to 64"/>
    <s v="White"/>
    <s v="Graduated from college"/>
    <x v="3"/>
    <x v="5"/>
    <s v="Employed, working full-time"/>
    <x v="8"/>
    <s v="Middle Atlantic"/>
    <n v="5"/>
    <n v="4"/>
    <n v="1"/>
    <n v="5"/>
    <n v="5"/>
    <n v="5"/>
    <x v="0"/>
    <n v="0"/>
    <n v="25"/>
    <n v="990"/>
    <n v="391"/>
    <n v="0.27849002849002846"/>
    <n v="9"/>
    <n v="6"/>
    <n v="10"/>
    <n v="0"/>
    <n v="11"/>
    <n v="14"/>
    <s v="Data Literate"/>
  </r>
  <r>
    <n v="6498173206"/>
    <s v="Sometimes"/>
    <s v="Almost always"/>
    <s v="Sometimes"/>
    <s v="Usually"/>
    <s v="Usually"/>
    <s v="Usually"/>
    <x v="2"/>
    <s v="Sometimes"/>
    <s v="Female"/>
    <s v="25 to 34"/>
    <s v="Black or African-American"/>
    <s v="Some high school"/>
    <x v="2"/>
    <x v="3"/>
    <s v="Employed, working full-time"/>
    <x v="3"/>
    <s v="East South Central"/>
    <n v="2"/>
    <n v="5"/>
    <n v="2"/>
    <n v="4"/>
    <n v="4"/>
    <n v="4"/>
    <x v="2"/>
    <n v="2"/>
    <n v="25"/>
    <n v="990"/>
    <n v="391"/>
    <n v="0.27849002849002846"/>
    <n v="7"/>
    <n v="6"/>
    <n v="8"/>
    <n v="4"/>
    <n v="10"/>
    <n v="15"/>
    <s v="Data Literate"/>
  </r>
  <r>
    <n v="6498145307"/>
    <s v="Almost always"/>
    <s v="Almost always"/>
    <s v="Almost never"/>
    <s v="Almost always"/>
    <s v="Sometimes"/>
    <s v="Sometimes"/>
    <x v="2"/>
    <s v="Usually"/>
    <s v="Female"/>
    <s v="25 to 34"/>
    <s v="White"/>
    <s v="Graduate degree"/>
    <x v="1"/>
    <x v="1"/>
    <s v="Employed, working part-time"/>
    <x v="7"/>
    <s v="South Atlantic"/>
    <n v="5"/>
    <n v="5"/>
    <n v="0"/>
    <n v="5"/>
    <n v="2"/>
    <n v="2"/>
    <x v="2"/>
    <n v="4"/>
    <n v="25"/>
    <n v="990"/>
    <n v="391"/>
    <n v="0.27849002849002846"/>
    <n v="10"/>
    <n v="5"/>
    <n v="4"/>
    <n v="6"/>
    <n v="9"/>
    <n v="16"/>
    <s v="Data Literate"/>
  </r>
  <r>
    <n v="6498139960"/>
    <s v="Sometimes"/>
    <s v="Usually"/>
    <s v="Almost always"/>
    <s v="Almost always"/>
    <s v="Usually"/>
    <s v="Sometimes"/>
    <x v="2"/>
    <s v="Rarely"/>
    <s v="Female"/>
    <s v="45 to 54"/>
    <s v="White"/>
    <s v="Graduated from college"/>
    <x v="3"/>
    <x v="0"/>
    <s v="Employed, working full-time"/>
    <x v="9"/>
    <s v="East North Central"/>
    <n v="2"/>
    <n v="4"/>
    <n v="5"/>
    <n v="5"/>
    <n v="4"/>
    <n v="2"/>
    <x v="2"/>
    <n v="1"/>
    <n v="25"/>
    <n v="990"/>
    <n v="391"/>
    <n v="0.27849002849002846"/>
    <n v="6"/>
    <n v="10"/>
    <n v="6"/>
    <n v="3"/>
    <n v="13"/>
    <n v="12"/>
    <s v="Data Literate"/>
  </r>
  <r>
    <n v="6498119482"/>
    <s v="Almost always"/>
    <s v="Almost always"/>
    <s v="Almost never"/>
    <s v="Rarely"/>
    <s v="Almost always"/>
    <s v="Usually"/>
    <x v="4"/>
    <s v="Rarely"/>
    <s v="Female"/>
    <s v="25 to 34"/>
    <s v="Multiple races"/>
    <s v="Some college"/>
    <x v="0"/>
    <x v="3"/>
    <s v="Employed, working full-time"/>
    <x v="7"/>
    <s v="Mountain"/>
    <n v="5"/>
    <n v="5"/>
    <n v="0"/>
    <n v="1"/>
    <n v="5"/>
    <n v="4"/>
    <x v="4"/>
    <n v="1"/>
    <n v="25"/>
    <n v="990"/>
    <n v="391"/>
    <n v="0.27849002849002846"/>
    <n v="10"/>
    <n v="1"/>
    <n v="9"/>
    <n v="5"/>
    <n v="14"/>
    <n v="11"/>
    <s v="Data Literate"/>
  </r>
  <r>
    <n v="6498090997"/>
    <s v="Almost always"/>
    <s v="Almost always"/>
    <s v="Almost never"/>
    <s v="Almost never"/>
    <s v="Usually"/>
    <s v="Almost always"/>
    <x v="2"/>
    <s v="Usually"/>
    <s v="Male"/>
    <s v="55 to 64"/>
    <s v="White"/>
    <s v="Graduate degree"/>
    <x v="1"/>
    <x v="0"/>
    <s v="Employed, working full-time"/>
    <x v="3"/>
    <s v="South Atlantic"/>
    <n v="5"/>
    <n v="5"/>
    <n v="0"/>
    <n v="0"/>
    <n v="4"/>
    <n v="5"/>
    <x v="2"/>
    <n v="4"/>
    <n v="25"/>
    <n v="990"/>
    <n v="391"/>
    <n v="0.27849002849002846"/>
    <n v="10"/>
    <n v="0"/>
    <n v="9"/>
    <n v="6"/>
    <n v="11"/>
    <n v="14"/>
    <s v="Data Literate"/>
  </r>
  <r>
    <n v="6498075892"/>
    <s v="Usually"/>
    <s v="Almost always"/>
    <s v="Sometimes"/>
    <s v="Usually"/>
    <s v="Sometimes"/>
    <s v="Almost always"/>
    <x v="2"/>
    <s v="Rarely"/>
    <s v="Male"/>
    <s v="35 to 44"/>
    <s v="Some other race (please specify)"/>
    <s v="Some college"/>
    <x v="0"/>
    <x v="3"/>
    <s v="Employed, working full-time"/>
    <x v="0"/>
    <s v="South Atlantic"/>
    <n v="4"/>
    <n v="5"/>
    <n v="2"/>
    <n v="4"/>
    <n v="2"/>
    <n v="5"/>
    <x v="2"/>
    <n v="1"/>
    <n v="25"/>
    <n v="990"/>
    <n v="391"/>
    <n v="0.27849002849002846"/>
    <n v="9"/>
    <n v="6"/>
    <n v="7"/>
    <n v="3"/>
    <n v="10"/>
    <n v="15"/>
    <s v="Data Literate"/>
  </r>
  <r>
    <n v="6498010442"/>
    <s v="Sometimes"/>
    <s v="Almost always"/>
    <s v="Sometimes"/>
    <s v="Almost always"/>
    <s v="Almost always"/>
    <s v="Usually"/>
    <x v="0"/>
    <s v="Sometimes"/>
    <s v="Female"/>
    <s v="65 to 74"/>
    <s v="White"/>
    <s v="Graduate degree"/>
    <x v="1"/>
    <x v="5"/>
    <s v="Retired"/>
    <x v="2"/>
    <s v="Pacific"/>
    <n v="2"/>
    <n v="5"/>
    <n v="2"/>
    <n v="5"/>
    <n v="5"/>
    <n v="4"/>
    <x v="0"/>
    <n v="2"/>
    <n v="25"/>
    <n v="990"/>
    <n v="391"/>
    <n v="0.27849002849002846"/>
    <n v="7"/>
    <n v="7"/>
    <n v="9"/>
    <n v="2"/>
    <n v="9"/>
    <n v="16"/>
    <s v="Data Literate"/>
  </r>
  <r>
    <n v="6497995971"/>
    <s v="Sometimes"/>
    <s v="Almost always"/>
    <s v="Sometimes"/>
    <s v="Almost always"/>
    <s v="Almost always"/>
    <s v="Sometimes"/>
    <x v="2"/>
    <s v="Sometimes"/>
    <s v="Female"/>
    <s v="45 to 54"/>
    <s v="White"/>
    <s v="Graduate degree"/>
    <x v="1"/>
    <x v="3"/>
    <s v="Employed, working part-time"/>
    <x v="9"/>
    <s v="New England"/>
    <n v="2"/>
    <n v="5"/>
    <n v="2"/>
    <n v="5"/>
    <n v="5"/>
    <n v="2"/>
    <x v="2"/>
    <n v="2"/>
    <n v="25"/>
    <n v="990"/>
    <n v="391"/>
    <n v="0.27849002849002846"/>
    <n v="7"/>
    <n v="7"/>
    <n v="7"/>
    <n v="4"/>
    <n v="11"/>
    <n v="14"/>
    <s v="Data Literate"/>
  </r>
  <r>
    <n v="6497972865"/>
    <s v="Almost always"/>
    <s v="Usually"/>
    <s v="Almost always"/>
    <s v="Rarely"/>
    <s v="Almost always"/>
    <s v="Almost always"/>
    <x v="0"/>
    <s v="Almost never"/>
    <s v="Female"/>
    <s v="65 to 74"/>
    <s v="White"/>
    <s v="Some college"/>
    <x v="0"/>
    <x v="1"/>
    <s v="Retired"/>
    <x v="1"/>
    <s v="East North Central"/>
    <n v="5"/>
    <n v="4"/>
    <n v="5"/>
    <n v="1"/>
    <n v="5"/>
    <n v="5"/>
    <x v="0"/>
    <n v="0"/>
    <n v="25"/>
    <n v="990"/>
    <n v="391"/>
    <n v="0.27849002849002846"/>
    <n v="9"/>
    <n v="6"/>
    <n v="10"/>
    <n v="0"/>
    <n v="15"/>
    <n v="10"/>
    <s v="Data Literate"/>
  </r>
  <r>
    <n v="6497938221"/>
    <s v="Almost always"/>
    <s v="Almost always"/>
    <s v="Rarely"/>
    <s v="Usually"/>
    <s v="Sometimes"/>
    <s v="Sometimes"/>
    <x v="2"/>
    <s v="Usually"/>
    <s v="Male"/>
    <s v="55 to 64"/>
    <s v="White"/>
    <s v="Graduated from college"/>
    <x v="3"/>
    <x v="3"/>
    <s v="Employed, working part-time"/>
    <x v="3"/>
    <s v="Pacific"/>
    <n v="5"/>
    <n v="5"/>
    <n v="1"/>
    <n v="4"/>
    <n v="2"/>
    <n v="2"/>
    <x v="2"/>
    <n v="4"/>
    <n v="25"/>
    <n v="990"/>
    <n v="391"/>
    <n v="0.27849002849002846"/>
    <n v="10"/>
    <n v="5"/>
    <n v="4"/>
    <n v="6"/>
    <n v="10"/>
    <n v="15"/>
    <s v="Data Literate"/>
  </r>
  <r>
    <n v="6497920492"/>
    <s v="Almost always"/>
    <s v="Almost always"/>
    <s v="Almost never"/>
    <s v="Almost never"/>
    <s v="Almost always"/>
    <s v="Almost always"/>
    <x v="3"/>
    <s v="Almost never"/>
    <s v="Male"/>
    <s v="45 to 54"/>
    <s v="White"/>
    <s v="Graduated from college"/>
    <x v="3"/>
    <x v="4"/>
    <s v="Employed, working full-time"/>
    <x v="1"/>
    <s v="West South Central"/>
    <n v="5"/>
    <n v="5"/>
    <n v="0"/>
    <n v="0"/>
    <n v="5"/>
    <n v="5"/>
    <x v="3"/>
    <n v="0"/>
    <n v="25"/>
    <n v="990"/>
    <n v="391"/>
    <n v="0.27849002849002846"/>
    <n v="10"/>
    <n v="0"/>
    <n v="10"/>
    <n v="5"/>
    <n v="15"/>
    <n v="10"/>
    <s v="Data Literate"/>
  </r>
  <r>
    <n v="6497916592"/>
    <s v="Almost always"/>
    <s v="Usually"/>
    <s v="Rarely"/>
    <s v="Almost always"/>
    <s v="Almost never"/>
    <s v="Sometimes"/>
    <x v="4"/>
    <s v="Usually"/>
    <s v="Female"/>
    <s v="18 to 24"/>
    <s v="White"/>
    <s v="Some college"/>
    <x v="0"/>
    <x v="3"/>
    <s v="Employed, working full-time"/>
    <x v="7"/>
    <s v="Mountain"/>
    <n v="5"/>
    <n v="4"/>
    <n v="1"/>
    <n v="5"/>
    <n v="0"/>
    <n v="2"/>
    <x v="4"/>
    <n v="4"/>
    <n v="25"/>
    <n v="990"/>
    <n v="391"/>
    <n v="0.27849002849002846"/>
    <n v="9"/>
    <n v="6"/>
    <n v="2"/>
    <n v="8"/>
    <n v="10"/>
    <n v="15"/>
    <s v="Data Literate"/>
  </r>
  <r>
    <n v="6497909417"/>
    <s v="Usually"/>
    <s v="Almost always"/>
    <s v="Sometimes"/>
    <s v="Usually"/>
    <s v="Sometimes"/>
    <s v="Usually"/>
    <x v="4"/>
    <s v="Almost never"/>
    <s v="Female"/>
    <s v="25 to 34"/>
    <s v="Multiple races"/>
    <s v="Some college"/>
    <x v="0"/>
    <x v="1"/>
    <s v="Employed, working full-time"/>
    <x v="7"/>
    <s v="South Atlantic"/>
    <n v="4"/>
    <n v="5"/>
    <n v="2"/>
    <n v="4"/>
    <n v="2"/>
    <n v="4"/>
    <x v="4"/>
    <n v="0"/>
    <n v="25"/>
    <n v="990"/>
    <n v="391"/>
    <n v="0.27849002849002846"/>
    <n v="9"/>
    <n v="6"/>
    <n v="6"/>
    <n v="4"/>
    <n v="12"/>
    <n v="13"/>
    <s v="Data Literate"/>
  </r>
  <r>
    <n v="6497905091"/>
    <s v="Sometimes"/>
    <s v="Usually"/>
    <s v="Sometimes"/>
    <s v="Usually"/>
    <s v="Usually"/>
    <s v="Sometimes"/>
    <x v="3"/>
    <s v="Sometimes"/>
    <s v="Female"/>
    <s v="45 to 54"/>
    <s v="White"/>
    <s v="Some college"/>
    <x v="0"/>
    <x v="4"/>
    <s v="Employed, working full-time"/>
    <x v="1"/>
    <s v="Pacific"/>
    <n v="2"/>
    <n v="4"/>
    <n v="2"/>
    <n v="4"/>
    <n v="4"/>
    <n v="2"/>
    <x v="3"/>
    <n v="2"/>
    <n v="25"/>
    <n v="990"/>
    <n v="391"/>
    <n v="0.27849002849002846"/>
    <n v="6"/>
    <n v="6"/>
    <n v="6"/>
    <n v="7"/>
    <n v="13"/>
    <n v="12"/>
    <s v="Data Literate"/>
  </r>
  <r>
    <n v="6497903324"/>
    <s v="Usually"/>
    <s v="Almost always"/>
    <s v="Almost never"/>
    <s v="Usually"/>
    <s v="Almost always"/>
    <s v="Sometimes"/>
    <x v="3"/>
    <s v="Almost never"/>
    <s v="Female"/>
    <s v="35 to 44"/>
    <s v="White"/>
    <s v="Some college"/>
    <x v="0"/>
    <x v="1"/>
    <s v="Disabled, not able to work"/>
    <x v="2"/>
    <m/>
    <n v="4"/>
    <n v="5"/>
    <n v="0"/>
    <n v="4"/>
    <n v="5"/>
    <n v="2"/>
    <x v="3"/>
    <n v="0"/>
    <n v="25"/>
    <n v="990"/>
    <n v="391"/>
    <n v="0.27849002849002846"/>
    <n v="9"/>
    <n v="4"/>
    <n v="7"/>
    <n v="5"/>
    <n v="14"/>
    <n v="11"/>
    <s v="Data Literate"/>
  </r>
  <r>
    <n v="6497854909"/>
    <s v="Usually"/>
    <s v="Almost always"/>
    <s v="Sometimes"/>
    <s v="Sometimes"/>
    <s v="Usually"/>
    <s v="Sometimes"/>
    <x v="3"/>
    <s v="Rarely"/>
    <s v="Female"/>
    <s v="18 to 24"/>
    <s v="Multiple races"/>
    <s v="Graduated from college"/>
    <x v="3"/>
    <x v="3"/>
    <s v="Employed, working part-time"/>
    <x v="9"/>
    <s v="West North Central"/>
    <n v="4"/>
    <n v="5"/>
    <n v="2"/>
    <n v="2"/>
    <n v="4"/>
    <n v="2"/>
    <x v="3"/>
    <n v="1"/>
    <n v="25"/>
    <n v="990"/>
    <n v="391"/>
    <n v="0.27849002849002846"/>
    <n v="9"/>
    <n v="4"/>
    <n v="6"/>
    <n v="6"/>
    <n v="15"/>
    <n v="10"/>
    <s v="Data Literate"/>
  </r>
  <r>
    <n v="6497838720"/>
    <s v="Usually"/>
    <s v="Almost always"/>
    <s v="Almost never"/>
    <s v="Rarely"/>
    <s v="Almost always"/>
    <s v="Usually"/>
    <x v="4"/>
    <s v="Sometimes"/>
    <s v="Female"/>
    <s v="25 to 34"/>
    <s v="Some other race (please specify)"/>
    <s v="Graduated from college"/>
    <x v="3"/>
    <x v="3"/>
    <s v="Employed, working full-time"/>
    <x v="8"/>
    <s v="Pacific"/>
    <n v="4"/>
    <n v="5"/>
    <n v="0"/>
    <n v="1"/>
    <n v="5"/>
    <n v="4"/>
    <x v="4"/>
    <n v="2"/>
    <n v="25"/>
    <n v="990"/>
    <n v="391"/>
    <n v="0.27849002849002846"/>
    <n v="9"/>
    <n v="1"/>
    <n v="9"/>
    <n v="6"/>
    <n v="13"/>
    <n v="12"/>
    <s v="Data Literate"/>
  </r>
  <r>
    <n v="6497827348"/>
    <s v="Almost never"/>
    <s v="Almost never"/>
    <s v="Almost always"/>
    <s v="Almost never"/>
    <s v="Almost always"/>
    <s v="Almost always"/>
    <x v="3"/>
    <s v="Almost always"/>
    <s v="Male"/>
    <s v="55 to 64"/>
    <s v="White"/>
    <s v="Some graduate school"/>
    <x v="1"/>
    <x v="5"/>
    <s v="Employed, working full-time"/>
    <x v="1"/>
    <s v="South Atlantic"/>
    <n v="0"/>
    <n v="0"/>
    <n v="5"/>
    <n v="0"/>
    <n v="5"/>
    <n v="5"/>
    <x v="3"/>
    <n v="5"/>
    <n v="25"/>
    <n v="990"/>
    <n v="391"/>
    <n v="0.27849002849002846"/>
    <n v="0"/>
    <n v="5"/>
    <n v="10"/>
    <n v="10"/>
    <n v="15"/>
    <n v="10"/>
    <s v="Data Literate"/>
  </r>
  <r>
    <n v="6501138902"/>
    <s v="Usually"/>
    <s v="Almost always"/>
    <s v="Almost never"/>
    <s v="Almost never"/>
    <s v="Almost always"/>
    <s v="Almost always"/>
    <x v="3"/>
    <s v="Sometimes"/>
    <s v="Male"/>
    <s v="25 to 34"/>
    <s v="Black or African-American"/>
    <s v="Graduated from high school"/>
    <x v="2"/>
    <x v="1"/>
    <s v="Employed, working full-time"/>
    <x v="7"/>
    <s v="South Atlantic"/>
    <n v="4"/>
    <n v="5"/>
    <n v="0"/>
    <n v="0"/>
    <n v="5"/>
    <n v="5"/>
    <x v="3"/>
    <n v="2"/>
    <n v="26"/>
    <n v="956.5"/>
    <n v="448.5"/>
    <n v="0.31944444444444442"/>
    <n v="9"/>
    <n v="0"/>
    <n v="10"/>
    <n v="7"/>
    <n v="14"/>
    <n v="12"/>
    <s v="Data Literate"/>
  </r>
  <r>
    <n v="6501112162"/>
    <s v="Almost always"/>
    <s v="Usually"/>
    <s v="Usually"/>
    <s v="Usually"/>
    <s v="Almost always"/>
    <s v="Sometimes"/>
    <x v="2"/>
    <s v="Almost never"/>
    <s v="Male"/>
    <s v="35 to 44"/>
    <s v="White"/>
    <s v="Graduated from college"/>
    <x v="3"/>
    <x v="4"/>
    <s v="Student"/>
    <x v="2"/>
    <s v="New England"/>
    <n v="5"/>
    <n v="4"/>
    <n v="4"/>
    <n v="4"/>
    <n v="5"/>
    <n v="2"/>
    <x v="2"/>
    <n v="0"/>
    <n v="26"/>
    <n v="924"/>
    <n v="448.5"/>
    <n v="0.31944444444444442"/>
    <n v="9"/>
    <n v="8"/>
    <n v="7"/>
    <n v="2"/>
    <n v="16"/>
    <n v="10"/>
    <s v="Data Literate"/>
  </r>
  <r>
    <n v="6500935038"/>
    <s v="Almost always"/>
    <s v="Almost always"/>
    <s v="Almost never"/>
    <s v="Rarely"/>
    <s v="Almost always"/>
    <s v="Usually"/>
    <x v="3"/>
    <s v="Rarely"/>
    <s v="Male"/>
    <s v="35 to 44"/>
    <s v="White"/>
    <s v="Graduated from college"/>
    <x v="3"/>
    <x v="4"/>
    <s v="Employed, working full-time"/>
    <x v="0"/>
    <s v="West South Central"/>
    <n v="5"/>
    <n v="5"/>
    <n v="0"/>
    <n v="1"/>
    <n v="5"/>
    <n v="4"/>
    <x v="3"/>
    <n v="1"/>
    <n v="26"/>
    <n v="924"/>
    <n v="448.5"/>
    <n v="0.31944444444444442"/>
    <n v="10"/>
    <n v="1"/>
    <n v="9"/>
    <n v="6"/>
    <n v="15"/>
    <n v="11"/>
    <s v="Data Literate"/>
  </r>
  <r>
    <n v="6500488379"/>
    <s v="Usually"/>
    <s v="Usually"/>
    <s v="Rarely"/>
    <s v="Sometimes"/>
    <s v="Almost always"/>
    <s v="Usually"/>
    <x v="3"/>
    <s v="Rarely"/>
    <s v="Male"/>
    <s v="25 to 34"/>
    <s v="Black or African-American"/>
    <s v="Graduated from college"/>
    <x v="3"/>
    <x v="2"/>
    <s v="Employed, working full-time"/>
    <x v="0"/>
    <s v="South Atlantic"/>
    <n v="4"/>
    <n v="4"/>
    <n v="1"/>
    <n v="2"/>
    <n v="5"/>
    <n v="4"/>
    <x v="3"/>
    <n v="1"/>
    <n v="26"/>
    <n v="924"/>
    <n v="448.5"/>
    <n v="0.31944444444444442"/>
    <n v="8"/>
    <n v="3"/>
    <n v="9"/>
    <n v="6"/>
    <n v="15"/>
    <n v="11"/>
    <s v="Data Literate"/>
  </r>
  <r>
    <n v="6500474037"/>
    <s v="Usually"/>
    <s v="Usually"/>
    <s v="Sometimes"/>
    <s v="Sometimes"/>
    <s v="Almost always"/>
    <s v="Usually"/>
    <x v="4"/>
    <s v="Rarely"/>
    <s v="Male"/>
    <s v="18 to 24"/>
    <s v="White"/>
    <s v="Graduated from college"/>
    <x v="3"/>
    <x v="3"/>
    <s v="Employed, working full-time"/>
    <x v="0"/>
    <s v="East South Central"/>
    <n v="4"/>
    <n v="4"/>
    <n v="2"/>
    <n v="2"/>
    <n v="5"/>
    <n v="4"/>
    <x v="4"/>
    <n v="1"/>
    <n v="26"/>
    <n v="924"/>
    <n v="448.5"/>
    <n v="0.31944444444444442"/>
    <n v="8"/>
    <n v="4"/>
    <n v="9"/>
    <n v="5"/>
    <n v="15"/>
    <n v="11"/>
    <s v="Data Literate"/>
  </r>
  <r>
    <n v="6500231850"/>
    <s v="Rarely"/>
    <s v="Usually"/>
    <s v="Rarely"/>
    <s v="Almost always"/>
    <s v="Usually"/>
    <s v="Almost always"/>
    <x v="4"/>
    <s v="Sometimes"/>
    <s v="Male"/>
    <s v="25 to 34"/>
    <s v="White"/>
    <s v="Graduated from college"/>
    <x v="3"/>
    <x v="1"/>
    <s v="Employed, working full-time"/>
    <x v="7"/>
    <s v="West North Central"/>
    <n v="1"/>
    <n v="4"/>
    <n v="1"/>
    <n v="5"/>
    <n v="4"/>
    <n v="5"/>
    <x v="4"/>
    <n v="2"/>
    <n v="26"/>
    <n v="924"/>
    <n v="448.5"/>
    <n v="0.31944444444444442"/>
    <n v="5"/>
    <n v="6"/>
    <n v="9"/>
    <n v="6"/>
    <n v="10"/>
    <n v="16"/>
    <s v="Data Literate"/>
  </r>
  <r>
    <n v="6500156118"/>
    <s v="Usually"/>
    <s v="Sometimes"/>
    <s v="Rarely"/>
    <s v="Usually"/>
    <s v="Almost always"/>
    <s v="Sometimes"/>
    <x v="4"/>
    <s v="Usually"/>
    <s v="Male"/>
    <s v="35 to 44"/>
    <s v="White"/>
    <s v="Some college"/>
    <x v="0"/>
    <x v="2"/>
    <s v="Employed, working full-time"/>
    <x v="0"/>
    <s v="West South Central"/>
    <n v="4"/>
    <n v="2"/>
    <n v="1"/>
    <n v="4"/>
    <n v="5"/>
    <n v="2"/>
    <x v="4"/>
    <n v="4"/>
    <n v="26"/>
    <n v="924"/>
    <n v="448.5"/>
    <n v="0.31944444444444442"/>
    <n v="6"/>
    <n v="5"/>
    <n v="7"/>
    <n v="8"/>
    <n v="14"/>
    <n v="12"/>
    <s v="Data Literate"/>
  </r>
  <r>
    <n v="6499993451"/>
    <s v="Almost always"/>
    <s v="Usually"/>
    <s v="Almost always"/>
    <s v="Rarely"/>
    <s v="Almost always"/>
    <s v="Almost always"/>
    <x v="1"/>
    <s v="Almost never"/>
    <s v="Male"/>
    <s v="25 to 34"/>
    <s v="White"/>
    <s v="Some college"/>
    <x v="0"/>
    <x v="3"/>
    <s v="Student"/>
    <x v="8"/>
    <s v="West South Central"/>
    <n v="5"/>
    <n v="4"/>
    <n v="5"/>
    <n v="1"/>
    <n v="5"/>
    <n v="5"/>
    <x v="1"/>
    <n v="0"/>
    <n v="26"/>
    <n v="924"/>
    <n v="448.5"/>
    <n v="0.31944444444444442"/>
    <n v="9"/>
    <n v="6"/>
    <n v="10"/>
    <n v="1"/>
    <n v="16"/>
    <n v="10"/>
    <s v="Data Literate"/>
  </r>
  <r>
    <n v="6499993450"/>
    <s v="Usually"/>
    <s v="Usually"/>
    <s v="Rarely"/>
    <s v="Almost never"/>
    <s v="Usually"/>
    <s v="Usually"/>
    <x v="3"/>
    <s v="Usually"/>
    <s v="Male"/>
    <s v="25 to 34"/>
    <s v="Some other race (please specify)"/>
    <s v="Some college"/>
    <x v="0"/>
    <x v="3"/>
    <s v="Employed, working full-time"/>
    <x v="1"/>
    <s v="East North Central"/>
    <n v="4"/>
    <n v="4"/>
    <n v="1"/>
    <n v="0"/>
    <n v="4"/>
    <n v="4"/>
    <x v="3"/>
    <n v="4"/>
    <n v="26"/>
    <n v="924"/>
    <n v="448.5"/>
    <n v="0.31944444444444442"/>
    <n v="8"/>
    <n v="1"/>
    <n v="8"/>
    <n v="9"/>
    <n v="14"/>
    <n v="12"/>
    <s v="Data Literate"/>
  </r>
  <r>
    <n v="6499716774"/>
    <s v="Usually"/>
    <s v="Almost always"/>
    <s v="Sometimes"/>
    <s v="Rarely"/>
    <s v="Usually"/>
    <s v="Almost always"/>
    <x v="4"/>
    <s v="Rarely"/>
    <s v="Male"/>
    <s v="25 to 34"/>
    <s v="White"/>
    <s v="Graduated from college"/>
    <x v="3"/>
    <x v="0"/>
    <s v="Employed, working full-time"/>
    <x v="1"/>
    <s v="East South Central"/>
    <n v="4"/>
    <n v="5"/>
    <n v="2"/>
    <n v="1"/>
    <n v="4"/>
    <n v="5"/>
    <x v="4"/>
    <n v="1"/>
    <n v="26"/>
    <n v="924"/>
    <n v="448.5"/>
    <n v="0.31944444444444442"/>
    <n v="9"/>
    <n v="3"/>
    <n v="9"/>
    <n v="5"/>
    <n v="14"/>
    <n v="12"/>
    <s v="Data Literate"/>
  </r>
  <r>
    <n v="6499543031"/>
    <s v="Sometimes"/>
    <s v="Almost always"/>
    <s v="Almost never"/>
    <s v="Sometimes"/>
    <s v="Usually"/>
    <s v="Usually"/>
    <x v="4"/>
    <s v="Almost always"/>
    <s v="Male"/>
    <s v="25 to 34"/>
    <s v="White"/>
    <s v="Some high school"/>
    <x v="2"/>
    <x v="1"/>
    <s v="Employed, working full-time"/>
    <x v="1"/>
    <s v="East South Central"/>
    <n v="2"/>
    <n v="5"/>
    <n v="0"/>
    <n v="2"/>
    <n v="4"/>
    <n v="4"/>
    <x v="4"/>
    <n v="5"/>
    <n v="26"/>
    <n v="924"/>
    <n v="448.5"/>
    <n v="0.31944444444444442"/>
    <n v="7"/>
    <n v="2"/>
    <n v="8"/>
    <n v="9"/>
    <n v="10"/>
    <n v="16"/>
    <s v="Data Literate"/>
  </r>
  <r>
    <n v="6499018514"/>
    <s v="Sometimes"/>
    <s v="Almost always"/>
    <s v="Sometimes"/>
    <s v="Rarely"/>
    <s v="Almost always"/>
    <s v="Sometimes"/>
    <x v="3"/>
    <s v="Usually"/>
    <s v="Male"/>
    <s v="35 to 44"/>
    <s v="White"/>
    <s v="Some college"/>
    <x v="0"/>
    <x v="3"/>
    <s v="Not employed, looking for work"/>
    <x v="1"/>
    <s v="Mountain"/>
    <n v="2"/>
    <n v="5"/>
    <n v="2"/>
    <n v="1"/>
    <n v="5"/>
    <n v="2"/>
    <x v="3"/>
    <n v="4"/>
    <n v="26"/>
    <n v="924"/>
    <n v="448.5"/>
    <n v="0.31944444444444442"/>
    <n v="7"/>
    <n v="3"/>
    <n v="7"/>
    <n v="9"/>
    <n v="14"/>
    <n v="12"/>
    <s v="Data Literate"/>
  </r>
  <r>
    <n v="6498774934"/>
    <s v="Almost always"/>
    <s v="Usually"/>
    <s v="Sometimes"/>
    <s v="Almost always"/>
    <s v="Almost always"/>
    <s v="Rarely"/>
    <x v="4"/>
    <s v="Almost never"/>
    <s v="Male"/>
    <s v="35 to 44"/>
    <s v="White"/>
    <s v="Graduated from college"/>
    <x v="3"/>
    <x v="3"/>
    <s v="Employed, working full-time"/>
    <x v="0"/>
    <s v="Mountain"/>
    <n v="5"/>
    <n v="4"/>
    <n v="2"/>
    <n v="5"/>
    <n v="5"/>
    <n v="1"/>
    <x v="4"/>
    <n v="0"/>
    <n v="26"/>
    <n v="924"/>
    <n v="448.5"/>
    <n v="0.31944444444444442"/>
    <n v="9"/>
    <n v="7"/>
    <n v="6"/>
    <n v="4"/>
    <n v="16"/>
    <n v="10"/>
    <s v="Data Literate"/>
  </r>
  <r>
    <n v="6498720647"/>
    <s v="Usually"/>
    <s v="Almost always"/>
    <s v="Rarely"/>
    <s v="Rarely"/>
    <s v="Almost always"/>
    <s v="Almost always"/>
    <x v="4"/>
    <s v="Rarely"/>
    <s v="Male"/>
    <s v="18 to 24"/>
    <s v="White"/>
    <s v="Some college"/>
    <x v="0"/>
    <x v="2"/>
    <s v="Student"/>
    <x v="2"/>
    <s v="Middle Atlantic"/>
    <n v="4"/>
    <n v="5"/>
    <n v="1"/>
    <n v="1"/>
    <n v="5"/>
    <n v="5"/>
    <x v="4"/>
    <n v="1"/>
    <n v="26"/>
    <n v="924"/>
    <n v="448.5"/>
    <n v="0.31944444444444442"/>
    <n v="9"/>
    <n v="2"/>
    <n v="10"/>
    <n v="5"/>
    <n v="14"/>
    <n v="12"/>
    <s v="Data Literate"/>
  </r>
  <r>
    <n v="6498616422"/>
    <s v="Almost never"/>
    <s v="Sometimes"/>
    <s v="Almost always"/>
    <s v="Almost always"/>
    <s v="Almost always"/>
    <s v="Usually"/>
    <x v="3"/>
    <s v="Almost never"/>
    <s v="Female"/>
    <s v="55 to 64"/>
    <s v="White"/>
    <s v="Graduated from college"/>
    <x v="3"/>
    <x v="0"/>
    <s v="Employed, working full-time"/>
    <x v="7"/>
    <s v="Middle Atlantic"/>
    <n v="0"/>
    <n v="2"/>
    <n v="5"/>
    <n v="5"/>
    <n v="5"/>
    <n v="4"/>
    <x v="3"/>
    <n v="0"/>
    <n v="26"/>
    <n v="924"/>
    <n v="448.5"/>
    <n v="0.31944444444444442"/>
    <n v="2"/>
    <n v="10"/>
    <n v="9"/>
    <n v="5"/>
    <n v="15"/>
    <n v="11"/>
    <s v="Data Literate"/>
  </r>
  <r>
    <n v="6498608453"/>
    <s v="Usually"/>
    <s v="Usually"/>
    <s v="Rarely"/>
    <s v="Usually"/>
    <s v="Almost always"/>
    <s v="Almost always"/>
    <x v="1"/>
    <s v="Sometimes"/>
    <s v="Female"/>
    <s v="65 to 74"/>
    <s v="White"/>
    <s v="Some college"/>
    <x v="0"/>
    <x v="0"/>
    <s v="Retired"/>
    <x v="1"/>
    <s v="Pacific"/>
    <n v="4"/>
    <n v="4"/>
    <n v="1"/>
    <n v="4"/>
    <n v="5"/>
    <n v="5"/>
    <x v="1"/>
    <n v="2"/>
    <n v="26"/>
    <n v="924"/>
    <n v="448.5"/>
    <n v="0.31944444444444442"/>
    <n v="8"/>
    <n v="5"/>
    <n v="10"/>
    <n v="3"/>
    <n v="11"/>
    <n v="15"/>
    <s v="Data Literate"/>
  </r>
  <r>
    <n v="6498600655"/>
    <s v="Almost always"/>
    <s v="Usually"/>
    <s v="Sometimes"/>
    <s v="Almost always"/>
    <s v="Sometimes"/>
    <s v="Usually"/>
    <x v="2"/>
    <s v="Sometimes"/>
    <s v="Male"/>
    <s v="45 to 54"/>
    <s v="White"/>
    <s v="Some college"/>
    <x v="0"/>
    <x v="3"/>
    <s v="Employed, working full-time"/>
    <x v="6"/>
    <s v="Pacific"/>
    <n v="5"/>
    <n v="4"/>
    <n v="2"/>
    <n v="5"/>
    <n v="2"/>
    <n v="4"/>
    <x v="2"/>
    <n v="2"/>
    <n v="26"/>
    <n v="924"/>
    <n v="448.5"/>
    <n v="0.31944444444444442"/>
    <n v="9"/>
    <n v="7"/>
    <n v="6"/>
    <n v="4"/>
    <n v="11"/>
    <n v="15"/>
    <s v="Data Literate"/>
  </r>
  <r>
    <n v="6498599088"/>
    <s v="Rarely"/>
    <s v="Almost always"/>
    <s v="Almost always"/>
    <s v="Almost never"/>
    <s v="Usually"/>
    <s v="Almost always"/>
    <x v="4"/>
    <s v="Sometimes"/>
    <s v="Male"/>
    <s v="65 to 74"/>
    <s v="White"/>
    <s v="Graduated from high school"/>
    <x v="2"/>
    <x v="3"/>
    <s v="Retired"/>
    <x v="2"/>
    <s v="West South Central"/>
    <n v="1"/>
    <n v="5"/>
    <n v="5"/>
    <n v="0"/>
    <n v="4"/>
    <n v="5"/>
    <x v="4"/>
    <n v="2"/>
    <n v="26"/>
    <n v="924"/>
    <n v="448.5"/>
    <n v="0.31944444444444442"/>
    <n v="6"/>
    <n v="5"/>
    <n v="9"/>
    <n v="6"/>
    <n v="14"/>
    <n v="12"/>
    <s v="Data Literate"/>
  </r>
  <r>
    <n v="6498545214"/>
    <s v="Sometimes"/>
    <s v="Sometimes"/>
    <s v="Usually"/>
    <s v="Usually"/>
    <s v="Usually"/>
    <s v="Usually"/>
    <x v="4"/>
    <s v="Sometimes"/>
    <s v="Male"/>
    <s v="35 to 44"/>
    <s v="White"/>
    <s v="Graduated from high school"/>
    <x v="2"/>
    <x v="4"/>
    <s v="Employed, working full-time"/>
    <x v="0"/>
    <s v="South Atlantic"/>
    <n v="2"/>
    <n v="2"/>
    <n v="4"/>
    <n v="4"/>
    <n v="4"/>
    <n v="4"/>
    <x v="4"/>
    <n v="2"/>
    <n v="26"/>
    <n v="924"/>
    <n v="448.5"/>
    <n v="0.31944444444444442"/>
    <n v="4"/>
    <n v="8"/>
    <n v="8"/>
    <n v="6"/>
    <n v="14"/>
    <n v="12"/>
    <s v="Data Literate"/>
  </r>
  <r>
    <n v="6498538621"/>
    <s v="Sometimes"/>
    <s v="Almost always"/>
    <s v="Usually"/>
    <s v="Usually"/>
    <s v="Usually"/>
    <s v="Almost always"/>
    <x v="2"/>
    <s v="Almost never"/>
    <s v="Female"/>
    <s v="45 to 54"/>
    <s v="White"/>
    <s v="Graduated from college"/>
    <x v="3"/>
    <x v="4"/>
    <s v="Employed, working full-time"/>
    <x v="9"/>
    <s v="Middle Atlantic"/>
    <n v="2"/>
    <n v="5"/>
    <n v="4"/>
    <n v="4"/>
    <n v="4"/>
    <n v="5"/>
    <x v="2"/>
    <n v="0"/>
    <n v="26"/>
    <n v="924"/>
    <n v="448.5"/>
    <n v="0.31944444444444442"/>
    <n v="7"/>
    <n v="8"/>
    <n v="9"/>
    <n v="2"/>
    <n v="12"/>
    <n v="14"/>
    <s v="Data Literate"/>
  </r>
  <r>
    <n v="6498526566"/>
    <s v="Sometimes"/>
    <s v="Almost always"/>
    <s v="Sometimes"/>
    <s v="Almost always"/>
    <s v="Sometimes"/>
    <s v="Almost always"/>
    <x v="3"/>
    <s v="Almost never"/>
    <s v="Male"/>
    <s v="45 to 54"/>
    <s v="Some other race (please specify)"/>
    <s v="Graduated from high school"/>
    <x v="2"/>
    <x v="1"/>
    <s v="Disabled, not able to work"/>
    <x v="2"/>
    <s v="South Atlantic"/>
    <n v="2"/>
    <n v="5"/>
    <n v="2"/>
    <n v="5"/>
    <n v="2"/>
    <n v="5"/>
    <x v="3"/>
    <n v="0"/>
    <n v="26"/>
    <n v="924"/>
    <n v="448.5"/>
    <n v="0.31944444444444442"/>
    <n v="7"/>
    <n v="7"/>
    <n v="7"/>
    <n v="5"/>
    <n v="11"/>
    <n v="15"/>
    <s v="Data Literate"/>
  </r>
  <r>
    <n v="6498477483"/>
    <s v="Usually"/>
    <s v="Usually"/>
    <s v="Sometimes"/>
    <s v="Almost always"/>
    <s v="Almost always"/>
    <s v="Usually"/>
    <x v="1"/>
    <s v="Rarely"/>
    <s v="Male"/>
    <s v="65 to 74"/>
    <s v="White"/>
    <s v="Graduate degree"/>
    <x v="1"/>
    <x v="0"/>
    <s v="Employed, working full-time"/>
    <x v="8"/>
    <s v="New England"/>
    <n v="4"/>
    <n v="4"/>
    <n v="2"/>
    <n v="5"/>
    <n v="5"/>
    <n v="4"/>
    <x v="1"/>
    <n v="1"/>
    <n v="26"/>
    <n v="924"/>
    <n v="448.5"/>
    <n v="0.31944444444444442"/>
    <n v="8"/>
    <n v="7"/>
    <n v="9"/>
    <n v="2"/>
    <n v="12"/>
    <n v="14"/>
    <s v="Data Literate"/>
  </r>
  <r>
    <n v="6498465088"/>
    <s v="Usually"/>
    <s v="Usually"/>
    <s v="Almost always"/>
    <s v="Rarely"/>
    <s v="Usually"/>
    <s v="Sometimes"/>
    <x v="4"/>
    <s v="Sometimes"/>
    <s v="Male"/>
    <s v="65 to 74"/>
    <s v="White"/>
    <s v="Graduate degree"/>
    <x v="1"/>
    <x v="5"/>
    <s v="Employed, working full-time"/>
    <x v="9"/>
    <s v="Middle Atlantic"/>
    <n v="4"/>
    <n v="4"/>
    <n v="5"/>
    <n v="1"/>
    <n v="4"/>
    <n v="2"/>
    <x v="4"/>
    <n v="2"/>
    <n v="26"/>
    <n v="924"/>
    <n v="448.5"/>
    <n v="0.31944444444444442"/>
    <n v="8"/>
    <n v="6"/>
    <n v="6"/>
    <n v="6"/>
    <n v="17"/>
    <n v="9"/>
    <s v="Data Literate"/>
  </r>
  <r>
    <n v="6498447088"/>
    <s v="Almost always"/>
    <s v="Almost always"/>
    <s v="Rarely"/>
    <s v="Almost never"/>
    <s v="Almost never"/>
    <s v="Almost always"/>
    <x v="3"/>
    <s v="Almost always"/>
    <s v="Female"/>
    <s v="25 to 34"/>
    <s v="White"/>
    <s v="Some high school"/>
    <x v="2"/>
    <x v="3"/>
    <s v="Student"/>
    <x v="2"/>
    <s v="Middle Atlantic"/>
    <n v="5"/>
    <n v="5"/>
    <n v="1"/>
    <n v="0"/>
    <n v="0"/>
    <n v="5"/>
    <x v="3"/>
    <n v="5"/>
    <n v="26"/>
    <n v="924"/>
    <n v="448.5"/>
    <n v="0.31944444444444442"/>
    <n v="10"/>
    <n v="1"/>
    <n v="5"/>
    <n v="10"/>
    <n v="11"/>
    <n v="15"/>
    <s v="Data Literate"/>
  </r>
  <r>
    <n v="6498425691"/>
    <s v="Usually"/>
    <s v="Usually"/>
    <s v="Almost never"/>
    <s v="Usually"/>
    <s v="Almost always"/>
    <s v="Almost always"/>
    <x v="2"/>
    <s v="Sometimes"/>
    <s v="Female"/>
    <s v="18 to 24"/>
    <s v="White"/>
    <s v="Graduated from college"/>
    <x v="3"/>
    <x v="3"/>
    <s v="Employed, working full-time"/>
    <x v="7"/>
    <s v="West South Central"/>
    <n v="4"/>
    <n v="4"/>
    <n v="0"/>
    <n v="4"/>
    <n v="5"/>
    <n v="5"/>
    <x v="2"/>
    <n v="2"/>
    <n v="26"/>
    <n v="924"/>
    <n v="448.5"/>
    <n v="0.31944444444444442"/>
    <n v="8"/>
    <n v="4"/>
    <n v="10"/>
    <n v="4"/>
    <n v="11"/>
    <n v="15"/>
    <s v="Data Literate"/>
  </r>
  <r>
    <n v="6498424955"/>
    <s v="Usually"/>
    <s v="Sometimes"/>
    <s v="Rarely"/>
    <s v="Almost always"/>
    <s v="Usually"/>
    <s v="Usually"/>
    <x v="4"/>
    <s v="Sometimes"/>
    <s v="Male"/>
    <s v="65 to 74"/>
    <s v="White"/>
    <s v="Some college"/>
    <x v="0"/>
    <x v="5"/>
    <s v="Employed, working full-time"/>
    <x v="3"/>
    <s v="Pacific"/>
    <n v="4"/>
    <n v="2"/>
    <n v="1"/>
    <n v="5"/>
    <n v="4"/>
    <n v="4"/>
    <x v="4"/>
    <n v="2"/>
    <n v="26"/>
    <n v="924"/>
    <n v="448.5"/>
    <n v="0.31944444444444442"/>
    <n v="6"/>
    <n v="6"/>
    <n v="8"/>
    <n v="6"/>
    <n v="13"/>
    <n v="13"/>
    <s v="Data Literate"/>
  </r>
  <r>
    <n v="6498414473"/>
    <s v="Almost always"/>
    <s v="Almost always"/>
    <s v="Usually"/>
    <s v="Usually"/>
    <s v="Sometimes"/>
    <s v="Almost always"/>
    <x v="0"/>
    <s v="Rarely"/>
    <s v="Female"/>
    <s v="18 to 24"/>
    <s v="White"/>
    <s v="Some college"/>
    <x v="0"/>
    <x v="1"/>
    <s v="Student"/>
    <x v="2"/>
    <s v="West North Central"/>
    <n v="5"/>
    <n v="5"/>
    <n v="4"/>
    <n v="4"/>
    <n v="2"/>
    <n v="5"/>
    <x v="0"/>
    <n v="1"/>
    <n v="26"/>
    <n v="924"/>
    <n v="448.5"/>
    <n v="0.31944444444444442"/>
    <n v="10"/>
    <n v="8"/>
    <n v="7"/>
    <n v="1"/>
    <n v="11"/>
    <n v="15"/>
    <s v="Data Literate"/>
  </r>
  <r>
    <n v="6498388178"/>
    <s v="Almost always"/>
    <s v="Usually"/>
    <s v="Rarely"/>
    <s v="Usually"/>
    <s v="Usually"/>
    <s v="Usually"/>
    <x v="2"/>
    <s v="Sometimes"/>
    <s v="Female"/>
    <s v="18 to 24"/>
    <s v="Some other race (please specify)"/>
    <s v="Graduated from college"/>
    <x v="3"/>
    <x v="3"/>
    <s v="Employed, working part-time"/>
    <x v="4"/>
    <s v="West North Central"/>
    <n v="5"/>
    <n v="4"/>
    <n v="1"/>
    <n v="4"/>
    <n v="4"/>
    <n v="4"/>
    <x v="2"/>
    <n v="2"/>
    <n v="26"/>
    <n v="924"/>
    <n v="448.5"/>
    <n v="0.31944444444444442"/>
    <n v="9"/>
    <n v="5"/>
    <n v="8"/>
    <n v="4"/>
    <n v="12"/>
    <n v="14"/>
    <s v="Data Literate"/>
  </r>
  <r>
    <n v="6498321478"/>
    <s v="Usually"/>
    <s v="Almost always"/>
    <s v="Almost never"/>
    <s v="Sometimes"/>
    <s v="Usually"/>
    <s v="Almost always"/>
    <x v="2"/>
    <s v="Usually"/>
    <s v="Female"/>
    <s v="18 to 24"/>
    <s v="Black or African-American"/>
    <s v="Graduated from high school"/>
    <x v="2"/>
    <x v="3"/>
    <s v="Employed, working part-time"/>
    <x v="1"/>
    <s v="Middle Atlantic"/>
    <n v="4"/>
    <n v="5"/>
    <n v="0"/>
    <n v="2"/>
    <n v="4"/>
    <n v="5"/>
    <x v="2"/>
    <n v="4"/>
    <n v="26"/>
    <n v="924"/>
    <n v="448.5"/>
    <n v="0.31944444444444442"/>
    <n v="9"/>
    <n v="2"/>
    <n v="9"/>
    <n v="6"/>
    <n v="10"/>
    <n v="16"/>
    <s v="Data Literate"/>
  </r>
  <r>
    <n v="6498318505"/>
    <s v="Usually"/>
    <s v="Almost always"/>
    <s v="Rarely"/>
    <s v="Almost always"/>
    <s v="Usually"/>
    <s v="Usually"/>
    <x v="2"/>
    <s v="Rarely"/>
    <s v="Female"/>
    <s v="35 to 44"/>
    <s v="Multiple races"/>
    <s v="Some college"/>
    <x v="0"/>
    <x v="3"/>
    <s v="Employed, working full-time"/>
    <x v="0"/>
    <s v="East South Central"/>
    <n v="4"/>
    <n v="5"/>
    <n v="1"/>
    <n v="5"/>
    <n v="4"/>
    <n v="4"/>
    <x v="2"/>
    <n v="1"/>
    <n v="26"/>
    <n v="924"/>
    <n v="448.5"/>
    <n v="0.31944444444444442"/>
    <n v="9"/>
    <n v="6"/>
    <n v="8"/>
    <n v="3"/>
    <n v="11"/>
    <n v="15"/>
    <s v="Data Literate"/>
  </r>
  <r>
    <n v="6498297985"/>
    <s v="Sometimes"/>
    <s v="Sometimes"/>
    <s v="Almost always"/>
    <s v="Almost always"/>
    <s v="Almost always"/>
    <s v="Usually"/>
    <x v="2"/>
    <s v="Rarely"/>
    <s v="Female"/>
    <s v="35 to 44"/>
    <s v="White"/>
    <s v="Some college"/>
    <x v="0"/>
    <x v="1"/>
    <s v="Employed, working full-time"/>
    <x v="8"/>
    <s v="South Atlantic"/>
    <n v="2"/>
    <n v="2"/>
    <n v="5"/>
    <n v="5"/>
    <n v="5"/>
    <n v="4"/>
    <x v="2"/>
    <n v="1"/>
    <n v="26"/>
    <n v="924"/>
    <n v="448.5"/>
    <n v="0.31944444444444442"/>
    <n v="4"/>
    <n v="10"/>
    <n v="9"/>
    <n v="3"/>
    <n v="14"/>
    <n v="12"/>
    <s v="Data Literate"/>
  </r>
  <r>
    <n v="6498294649"/>
    <s v="Almost always"/>
    <s v="Usually"/>
    <s v="Sometimes"/>
    <s v="Almost always"/>
    <s v="Almost always"/>
    <s v="Almost always"/>
    <x v="0"/>
    <s v="Almost never"/>
    <s v="Female"/>
    <s v="18 to 24"/>
    <s v="White"/>
    <s v="Some college"/>
    <x v="0"/>
    <x v="1"/>
    <s v="Student"/>
    <x v="2"/>
    <s v="New England"/>
    <n v="5"/>
    <n v="4"/>
    <n v="2"/>
    <n v="5"/>
    <n v="5"/>
    <n v="5"/>
    <x v="0"/>
    <n v="0"/>
    <n v="26"/>
    <n v="924"/>
    <n v="448.5"/>
    <n v="0.31944444444444442"/>
    <n v="9"/>
    <n v="7"/>
    <n v="10"/>
    <n v="0"/>
    <n v="12"/>
    <n v="14"/>
    <s v="Data Literate"/>
  </r>
  <r>
    <n v="6498264820"/>
    <s v="Sometimes"/>
    <s v="Almost always"/>
    <s v="Usually"/>
    <s v="Almost always"/>
    <s v="Almost always"/>
    <s v="Sometimes"/>
    <x v="2"/>
    <s v="Rarely"/>
    <s v="Female"/>
    <s v="55 to 64"/>
    <s v="White"/>
    <s v="Graduated from high school"/>
    <x v="2"/>
    <x v="0"/>
    <s v="Not employed, NOT looking for work"/>
    <x v="2"/>
    <s v="East South Central"/>
    <n v="2"/>
    <n v="5"/>
    <n v="4"/>
    <n v="5"/>
    <n v="5"/>
    <n v="2"/>
    <x v="2"/>
    <n v="1"/>
    <n v="26"/>
    <n v="924"/>
    <n v="448.5"/>
    <n v="0.31944444444444442"/>
    <n v="7"/>
    <n v="9"/>
    <n v="7"/>
    <n v="3"/>
    <n v="13"/>
    <n v="13"/>
    <s v="Data Literate"/>
  </r>
  <r>
    <n v="6498263753"/>
    <s v="Usually"/>
    <s v="Sometimes"/>
    <s v="Rarely"/>
    <s v="Almost always"/>
    <s v="Almost always"/>
    <s v="Sometimes"/>
    <x v="2"/>
    <s v="Almost always"/>
    <s v="Female"/>
    <s v="65 to 74"/>
    <s v="White"/>
    <s v="Graduated from college"/>
    <x v="3"/>
    <x v="0"/>
    <s v="Employed, working part-time"/>
    <x v="7"/>
    <s v="South Atlantic"/>
    <n v="4"/>
    <n v="2"/>
    <n v="1"/>
    <n v="5"/>
    <n v="5"/>
    <n v="2"/>
    <x v="2"/>
    <n v="5"/>
    <n v="26"/>
    <n v="924"/>
    <n v="448.5"/>
    <n v="0.31944444444444442"/>
    <n v="6"/>
    <n v="6"/>
    <n v="7"/>
    <n v="7"/>
    <n v="12"/>
    <n v="14"/>
    <s v="Data Literate"/>
  </r>
  <r>
    <n v="6498245974"/>
    <s v="Usually"/>
    <s v="Usually"/>
    <s v="Sometimes"/>
    <s v="Usually"/>
    <s v="Usually"/>
    <s v="Usually"/>
    <x v="2"/>
    <s v="Sometimes"/>
    <s v="Male"/>
    <s v="65 to 74"/>
    <s v="White"/>
    <s v="Some college"/>
    <x v="0"/>
    <x v="2"/>
    <s v="Retired"/>
    <x v="2"/>
    <s v="West North Central"/>
    <n v="4"/>
    <n v="4"/>
    <n v="2"/>
    <n v="4"/>
    <n v="4"/>
    <n v="4"/>
    <x v="2"/>
    <n v="2"/>
    <n v="26"/>
    <n v="924"/>
    <n v="448.5"/>
    <n v="0.31944444444444442"/>
    <n v="8"/>
    <n v="6"/>
    <n v="8"/>
    <n v="4"/>
    <n v="12"/>
    <n v="14"/>
    <s v="Data Literate"/>
  </r>
  <r>
    <n v="6498244401"/>
    <s v="Almost always"/>
    <s v="Usually"/>
    <s v="Sometimes"/>
    <s v="Almost always"/>
    <s v="Sometimes"/>
    <s v="Usually"/>
    <x v="2"/>
    <s v="Sometimes"/>
    <s v="Female"/>
    <s v="25 to 34"/>
    <s v="Black or African-American"/>
    <s v="Some college"/>
    <x v="0"/>
    <x v="1"/>
    <s v="Not employed, looking for work"/>
    <x v="1"/>
    <s v="East South Central"/>
    <n v="5"/>
    <n v="4"/>
    <n v="2"/>
    <n v="5"/>
    <n v="2"/>
    <n v="4"/>
    <x v="2"/>
    <n v="2"/>
    <n v="26"/>
    <n v="924"/>
    <n v="448.5"/>
    <n v="0.31944444444444442"/>
    <n v="9"/>
    <n v="7"/>
    <n v="6"/>
    <n v="4"/>
    <n v="11"/>
    <n v="15"/>
    <s v="Data Literate"/>
  </r>
  <r>
    <n v="6498238698"/>
    <s v="Usually"/>
    <s v="Almost always"/>
    <s v="Sometimes"/>
    <s v="Usually"/>
    <s v="Almost always"/>
    <s v="Sometimes"/>
    <x v="4"/>
    <s v="Almost never"/>
    <s v="Female"/>
    <s v="18 to 24"/>
    <s v="White"/>
    <s v="Graduated from college"/>
    <x v="3"/>
    <x v="1"/>
    <s v="Employed, working full-time"/>
    <x v="9"/>
    <s v="South Atlantic"/>
    <n v="4"/>
    <n v="5"/>
    <n v="2"/>
    <n v="4"/>
    <n v="5"/>
    <n v="2"/>
    <x v="4"/>
    <n v="0"/>
    <n v="26"/>
    <n v="924"/>
    <n v="448.5"/>
    <n v="0.31944444444444442"/>
    <n v="9"/>
    <n v="6"/>
    <n v="7"/>
    <n v="4"/>
    <n v="15"/>
    <n v="11"/>
    <s v="Data Literate"/>
  </r>
  <r>
    <n v="6498172813"/>
    <s v="Almost always"/>
    <s v="Almost always"/>
    <s v="Sometimes"/>
    <s v="Usually"/>
    <s v="Almost always"/>
    <s v="Usually"/>
    <x v="1"/>
    <s v="Almost never"/>
    <s v="Female"/>
    <s v="55 to 64"/>
    <s v="White"/>
    <s v="Graduated from college"/>
    <x v="3"/>
    <x v="0"/>
    <s v="Disabled, not able to work"/>
    <x v="2"/>
    <s v="South Atlantic"/>
    <n v="5"/>
    <n v="5"/>
    <n v="2"/>
    <n v="4"/>
    <n v="5"/>
    <n v="4"/>
    <x v="1"/>
    <n v="0"/>
    <n v="26"/>
    <n v="924"/>
    <n v="448.5"/>
    <n v="0.31944444444444442"/>
    <n v="10"/>
    <n v="6"/>
    <n v="9"/>
    <n v="1"/>
    <n v="13"/>
    <n v="13"/>
    <s v="Data Literate"/>
  </r>
  <r>
    <n v="6498156676"/>
    <s v="Rarely"/>
    <s v="Sometimes"/>
    <s v="Usually"/>
    <s v="Usually"/>
    <s v="Almost always"/>
    <s v="Almost always"/>
    <x v="4"/>
    <s v="Rarely"/>
    <s v="Female"/>
    <s v="35 to 44"/>
    <s v="White"/>
    <s v="Graduate degree"/>
    <x v="1"/>
    <x v="0"/>
    <s v="Employed, working full-time"/>
    <x v="9"/>
    <s v="Mountain"/>
    <n v="1"/>
    <n v="2"/>
    <n v="4"/>
    <n v="4"/>
    <n v="5"/>
    <n v="5"/>
    <x v="4"/>
    <n v="1"/>
    <n v="26"/>
    <n v="924"/>
    <n v="448.5"/>
    <n v="0.31944444444444442"/>
    <n v="3"/>
    <n v="8"/>
    <n v="10"/>
    <n v="5"/>
    <n v="14"/>
    <n v="12"/>
    <s v="Data Literate"/>
  </r>
  <r>
    <n v="6498155170"/>
    <s v="Usually"/>
    <s v="Sometimes"/>
    <s v="Usually"/>
    <s v="Almost always"/>
    <s v="Sometimes"/>
    <s v="Usually"/>
    <x v="4"/>
    <s v="Rarely"/>
    <s v="Female"/>
    <s v="45 to 54"/>
    <s v="White"/>
    <s v="Graduated from high school"/>
    <x v="2"/>
    <x v="4"/>
    <s v="Employed, working full-time"/>
    <x v="3"/>
    <s v="Middle Atlantic"/>
    <n v="4"/>
    <n v="2"/>
    <n v="4"/>
    <n v="5"/>
    <n v="2"/>
    <n v="4"/>
    <x v="4"/>
    <n v="1"/>
    <n v="26"/>
    <n v="924"/>
    <n v="448.5"/>
    <n v="0.31944444444444442"/>
    <n v="6"/>
    <n v="9"/>
    <n v="6"/>
    <n v="5"/>
    <n v="14"/>
    <n v="12"/>
    <s v="Data Literate"/>
  </r>
  <r>
    <n v="6498154421"/>
    <s v="Almost always"/>
    <s v="Sometimes"/>
    <s v="Sometimes"/>
    <s v="Almost always"/>
    <s v="Almost always"/>
    <s v="Sometimes"/>
    <x v="0"/>
    <s v="Almost always"/>
    <s v="Female"/>
    <s v="25 to 34"/>
    <s v="White"/>
    <s v="Some college"/>
    <x v="0"/>
    <x v="0"/>
    <s v="Disabled, not able to work"/>
    <x v="2"/>
    <s v="East North Central"/>
    <n v="5"/>
    <n v="2"/>
    <n v="2"/>
    <n v="5"/>
    <n v="5"/>
    <n v="2"/>
    <x v="0"/>
    <n v="5"/>
    <n v="26"/>
    <n v="924"/>
    <n v="448.5"/>
    <n v="0.31944444444444442"/>
    <n v="7"/>
    <n v="7"/>
    <n v="7"/>
    <n v="5"/>
    <n v="12"/>
    <n v="14"/>
    <s v="Data Literate"/>
  </r>
  <r>
    <n v="6498141004"/>
    <s v="Sometimes"/>
    <s v="Sometimes"/>
    <s v="Rarely"/>
    <s v="Almost always"/>
    <s v="Almost always"/>
    <s v="Almost always"/>
    <x v="4"/>
    <s v="Sometimes"/>
    <s v="Female"/>
    <s v="65 to 74"/>
    <s v="White"/>
    <s v="Graduated from college"/>
    <x v="3"/>
    <x v="3"/>
    <s v="Employed, working full-time"/>
    <x v="8"/>
    <s v="Middle Atlantic"/>
    <n v="2"/>
    <n v="2"/>
    <n v="1"/>
    <n v="5"/>
    <n v="5"/>
    <n v="5"/>
    <x v="4"/>
    <n v="2"/>
    <n v="26"/>
    <n v="924"/>
    <n v="448.5"/>
    <n v="0.31944444444444442"/>
    <n v="4"/>
    <n v="6"/>
    <n v="10"/>
    <n v="6"/>
    <n v="12"/>
    <n v="14"/>
    <s v="Data Literate"/>
  </r>
  <r>
    <n v="6498126537"/>
    <s v="Almost always"/>
    <s v="Almost always"/>
    <s v="Rarely"/>
    <s v="Usually"/>
    <s v="Almost always"/>
    <s v="Almost always"/>
    <x v="1"/>
    <s v="Almost never"/>
    <s v="Male"/>
    <s v="55 to 64"/>
    <s v="White"/>
    <s v="Some college"/>
    <x v="0"/>
    <x v="3"/>
    <s v="Not employed, looking for work"/>
    <x v="2"/>
    <s v="East North Central"/>
    <n v="5"/>
    <n v="5"/>
    <n v="1"/>
    <n v="4"/>
    <n v="5"/>
    <n v="5"/>
    <x v="1"/>
    <n v="0"/>
    <n v="26"/>
    <n v="924"/>
    <n v="448.5"/>
    <n v="0.31944444444444442"/>
    <n v="10"/>
    <n v="5"/>
    <n v="10"/>
    <n v="1"/>
    <n v="12"/>
    <n v="14"/>
    <s v="Data Literate"/>
  </r>
  <r>
    <n v="6498124145"/>
    <s v="Almost always"/>
    <s v="Usually"/>
    <s v="Sometimes"/>
    <s v="Sometimes"/>
    <s v="Almost always"/>
    <s v="Sometimes"/>
    <x v="3"/>
    <s v="Rarely"/>
    <s v="Male"/>
    <s v="55 to 64"/>
    <s v="White"/>
    <s v="Graduated from college"/>
    <x v="3"/>
    <x v="0"/>
    <s v="Employed, working full-time"/>
    <x v="0"/>
    <s v="East South Central"/>
    <n v="5"/>
    <n v="4"/>
    <n v="2"/>
    <n v="2"/>
    <n v="5"/>
    <n v="2"/>
    <x v="3"/>
    <n v="1"/>
    <n v="26"/>
    <n v="924"/>
    <n v="448.5"/>
    <n v="0.31944444444444442"/>
    <n v="9"/>
    <n v="4"/>
    <n v="7"/>
    <n v="6"/>
    <n v="17"/>
    <n v="9"/>
    <s v="Data Literate"/>
  </r>
  <r>
    <n v="6498123444"/>
    <s v="Usually"/>
    <s v="Almost always"/>
    <s v="Almost always"/>
    <s v="Rarely"/>
    <s v="Almost always"/>
    <s v="Usually"/>
    <x v="0"/>
    <s v="Sometimes"/>
    <s v="Male"/>
    <s v="75 or older"/>
    <s v="White"/>
    <s v="Graduate degree"/>
    <x v="1"/>
    <x v="3"/>
    <s v="Retired"/>
    <x v="2"/>
    <s v="South Atlantic"/>
    <n v="4"/>
    <n v="5"/>
    <n v="5"/>
    <n v="1"/>
    <n v="5"/>
    <n v="4"/>
    <x v="0"/>
    <n v="2"/>
    <n v="26"/>
    <n v="924"/>
    <n v="448.5"/>
    <n v="0.31944444444444442"/>
    <n v="9"/>
    <n v="6"/>
    <n v="9"/>
    <n v="2"/>
    <n v="14"/>
    <n v="12"/>
    <s v="Data Literate"/>
  </r>
  <r>
    <n v="6498092014"/>
    <s v="Usually"/>
    <s v="Sometimes"/>
    <s v="Almost never"/>
    <s v="Usually"/>
    <s v="Almost always"/>
    <s v="Rarely"/>
    <x v="3"/>
    <s v="Almost always"/>
    <s v="Female"/>
    <s v="55 to 64"/>
    <s v="White"/>
    <s v="Graduated from college"/>
    <x v="3"/>
    <x v="0"/>
    <s v="Employed, working full-time"/>
    <x v="8"/>
    <s v="Middle Atlantic"/>
    <n v="4"/>
    <n v="2"/>
    <n v="0"/>
    <n v="4"/>
    <n v="5"/>
    <n v="1"/>
    <x v="3"/>
    <n v="5"/>
    <n v="26"/>
    <n v="924"/>
    <n v="448.5"/>
    <n v="0.31944444444444442"/>
    <n v="6"/>
    <n v="4"/>
    <n v="6"/>
    <n v="10"/>
    <n v="14"/>
    <n v="12"/>
    <s v="Data Literate"/>
  </r>
  <r>
    <n v="6498085404"/>
    <s v="Almost always"/>
    <s v="Almost always"/>
    <s v="Usually"/>
    <s v="Almost never"/>
    <s v="Almost always"/>
    <s v="Almost always"/>
    <x v="2"/>
    <s v="Almost never"/>
    <s v="Male"/>
    <s v="65 to 74"/>
    <s v="White"/>
    <s v="Graduated from college"/>
    <x v="3"/>
    <x v="5"/>
    <s v="Employed, working full-time"/>
    <x v="0"/>
    <s v="East North Central"/>
    <n v="5"/>
    <n v="5"/>
    <n v="4"/>
    <n v="0"/>
    <n v="5"/>
    <n v="5"/>
    <x v="2"/>
    <n v="0"/>
    <n v="26"/>
    <n v="924"/>
    <n v="448.5"/>
    <n v="0.31944444444444442"/>
    <n v="10"/>
    <n v="4"/>
    <n v="10"/>
    <n v="2"/>
    <n v="16"/>
    <n v="10"/>
    <s v="Data Literate"/>
  </r>
  <r>
    <n v="6498032013"/>
    <s v="Sometimes"/>
    <s v="Almost always"/>
    <s v="Sometimes"/>
    <s v="Almost always"/>
    <s v="Almost always"/>
    <s v="Usually"/>
    <x v="2"/>
    <s v="Rarely"/>
    <s v="Female"/>
    <s v="35 to 44"/>
    <s v="Multiple races"/>
    <s v="Some college"/>
    <x v="0"/>
    <x v="3"/>
    <s v="Employed, working full-time"/>
    <x v="7"/>
    <s v="South Atlantic"/>
    <n v="2"/>
    <n v="5"/>
    <n v="2"/>
    <n v="5"/>
    <n v="5"/>
    <n v="4"/>
    <x v="2"/>
    <n v="1"/>
    <n v="26"/>
    <n v="924"/>
    <n v="448.5"/>
    <n v="0.31944444444444442"/>
    <n v="7"/>
    <n v="7"/>
    <n v="9"/>
    <n v="3"/>
    <n v="11"/>
    <n v="15"/>
    <s v="Data Literate"/>
  </r>
  <r>
    <n v="6497950945"/>
    <s v="Sometimes"/>
    <s v="Sometimes"/>
    <s v="Usually"/>
    <s v="Almost always"/>
    <s v="Almost always"/>
    <s v="Usually"/>
    <x v="2"/>
    <s v="Sometimes"/>
    <s v="Female"/>
    <s v="55 to 64"/>
    <s v="White"/>
    <s v="Some college"/>
    <x v="0"/>
    <x v="5"/>
    <s v="Employed, working full-time"/>
    <x v="3"/>
    <s v="South Atlantic"/>
    <n v="2"/>
    <n v="2"/>
    <n v="4"/>
    <n v="5"/>
    <n v="5"/>
    <n v="4"/>
    <x v="2"/>
    <n v="2"/>
    <n v="26"/>
    <n v="924"/>
    <n v="448.5"/>
    <n v="0.31944444444444442"/>
    <n v="4"/>
    <n v="9"/>
    <n v="9"/>
    <n v="4"/>
    <n v="13"/>
    <n v="13"/>
    <s v="Data Literate"/>
  </r>
  <r>
    <n v="6497929898"/>
    <s v="Usually"/>
    <s v="Almost always"/>
    <s v="Usually"/>
    <s v="Usually"/>
    <s v="Almost always"/>
    <s v="Sometimes"/>
    <x v="2"/>
    <s v="Almost never"/>
    <s v="Female"/>
    <s v="65 to 74"/>
    <s v="White"/>
    <s v="Graduated from high school"/>
    <x v="2"/>
    <x v="1"/>
    <s v="Disabled, not able to work"/>
    <x v="2"/>
    <s v="East North Central"/>
    <n v="4"/>
    <n v="5"/>
    <n v="4"/>
    <n v="4"/>
    <n v="5"/>
    <n v="2"/>
    <x v="2"/>
    <n v="0"/>
    <n v="26"/>
    <n v="924"/>
    <n v="448.5"/>
    <n v="0.31944444444444442"/>
    <n v="9"/>
    <n v="8"/>
    <n v="7"/>
    <n v="2"/>
    <n v="15"/>
    <n v="11"/>
    <s v="Data Literate"/>
  </r>
  <r>
    <n v="6497927040"/>
    <s v="Almost always"/>
    <s v="Almost always"/>
    <s v="Almost never"/>
    <s v="Almost always"/>
    <s v="Sometimes"/>
    <s v="Almost always"/>
    <x v="4"/>
    <s v="Almost never"/>
    <s v="Female"/>
    <s v="18 to 24"/>
    <s v="Multiple races"/>
    <s v="Graduated from high school"/>
    <x v="2"/>
    <x v="0"/>
    <s v="Student"/>
    <x v="2"/>
    <s v="Middle Atlantic"/>
    <n v="5"/>
    <n v="5"/>
    <n v="0"/>
    <n v="5"/>
    <n v="2"/>
    <n v="5"/>
    <x v="4"/>
    <n v="0"/>
    <n v="26"/>
    <n v="924"/>
    <n v="448.5"/>
    <n v="0.31944444444444442"/>
    <n v="10"/>
    <n v="5"/>
    <n v="7"/>
    <n v="4"/>
    <n v="11"/>
    <n v="15"/>
    <s v="Data Literate"/>
  </r>
  <r>
    <n v="6497923255"/>
    <s v="Almost always"/>
    <s v="Almost always"/>
    <s v="Sometimes"/>
    <s v="Usually"/>
    <s v="Usually"/>
    <s v="Usually"/>
    <x v="2"/>
    <s v="Almost never"/>
    <s v="Female"/>
    <s v="35 to 44"/>
    <s v="White"/>
    <s v="Graduated from high school"/>
    <x v="2"/>
    <x v="1"/>
    <s v="Employed, working part-time"/>
    <x v="7"/>
    <s v="West North Central"/>
    <n v="5"/>
    <n v="5"/>
    <n v="2"/>
    <n v="4"/>
    <n v="4"/>
    <n v="4"/>
    <x v="2"/>
    <n v="0"/>
    <n v="26"/>
    <n v="924"/>
    <n v="448.5"/>
    <n v="0.31944444444444442"/>
    <n v="10"/>
    <n v="6"/>
    <n v="8"/>
    <n v="2"/>
    <n v="13"/>
    <n v="13"/>
    <s v="Data Literate"/>
  </r>
  <r>
    <n v="6497889165"/>
    <s v="Usually"/>
    <s v="Almost always"/>
    <s v="Sometimes"/>
    <s v="Almost always"/>
    <s v="Almost always"/>
    <s v="Rarely"/>
    <x v="2"/>
    <s v="Sometimes"/>
    <s v="Female"/>
    <s v="18 to 24"/>
    <s v="Black or African-American"/>
    <s v="Graduated from high school"/>
    <x v="2"/>
    <x v="1"/>
    <s v="Not employed, looking for work"/>
    <x v="2"/>
    <s v="East South Central"/>
    <n v="4"/>
    <n v="5"/>
    <n v="2"/>
    <n v="5"/>
    <n v="5"/>
    <n v="1"/>
    <x v="2"/>
    <n v="2"/>
    <n v="26"/>
    <n v="924"/>
    <n v="448.5"/>
    <n v="0.31944444444444442"/>
    <n v="9"/>
    <n v="7"/>
    <n v="6"/>
    <n v="4"/>
    <n v="13"/>
    <n v="13"/>
    <s v="Data Literate"/>
  </r>
  <r>
    <n v="6497882156"/>
    <s v="Sometimes"/>
    <s v="Almost always"/>
    <s v="Usually"/>
    <s v="Usually"/>
    <s v="Almost always"/>
    <s v="Almost always"/>
    <x v="1"/>
    <s v="Almost never"/>
    <s v="Male"/>
    <s v="65 to 74"/>
    <s v="White"/>
    <s v="Graduate degree"/>
    <x v="1"/>
    <x v="2"/>
    <s v="Employed, working part-time"/>
    <x v="3"/>
    <s v="Pacific"/>
    <n v="2"/>
    <n v="5"/>
    <n v="4"/>
    <n v="4"/>
    <n v="5"/>
    <n v="5"/>
    <x v="1"/>
    <n v="0"/>
    <n v="26"/>
    <n v="924"/>
    <n v="448.5"/>
    <n v="0.31944444444444442"/>
    <n v="7"/>
    <n v="8"/>
    <n v="10"/>
    <n v="1"/>
    <n v="12"/>
    <n v="14"/>
    <s v="Data Literate"/>
  </r>
  <r>
    <n v="6497878055"/>
    <s v="Almost always"/>
    <s v="Almost always"/>
    <s v="Sometimes"/>
    <s v="Sometimes"/>
    <s v="Usually"/>
    <s v="Sometimes"/>
    <x v="4"/>
    <s v="Sometimes"/>
    <s v="Female"/>
    <s v="18 to 24"/>
    <s v="White"/>
    <s v="Some college"/>
    <x v="0"/>
    <x v="1"/>
    <s v="Employed, working full-time"/>
    <x v="7"/>
    <s v="Middle Atlantic"/>
    <n v="5"/>
    <n v="5"/>
    <n v="2"/>
    <n v="2"/>
    <n v="4"/>
    <n v="2"/>
    <x v="4"/>
    <n v="2"/>
    <n v="26"/>
    <n v="924"/>
    <n v="448.5"/>
    <n v="0.31944444444444442"/>
    <n v="10"/>
    <n v="4"/>
    <n v="6"/>
    <n v="6"/>
    <n v="15"/>
    <n v="11"/>
    <s v="Data Literate"/>
  </r>
  <r>
    <n v="6497877568"/>
    <s v="Almost always"/>
    <s v="Almost always"/>
    <s v="Rarely"/>
    <s v="Rarely"/>
    <s v="Usually"/>
    <s v="Usually"/>
    <x v="2"/>
    <s v="Usually"/>
    <s v="Female"/>
    <s v="18 to 24"/>
    <s v="White"/>
    <s v="Some college"/>
    <x v="0"/>
    <x v="3"/>
    <s v="Student"/>
    <x v="2"/>
    <s v="New England"/>
    <n v="5"/>
    <n v="5"/>
    <n v="1"/>
    <n v="1"/>
    <n v="4"/>
    <n v="4"/>
    <x v="2"/>
    <n v="4"/>
    <n v="26"/>
    <n v="924"/>
    <n v="448.5"/>
    <n v="0.31944444444444442"/>
    <n v="10"/>
    <n v="2"/>
    <n v="8"/>
    <n v="6"/>
    <n v="12"/>
    <n v="14"/>
    <s v="Data Literate"/>
  </r>
  <r>
    <n v="6497867211"/>
    <s v="Almost always"/>
    <s v="Sometimes"/>
    <s v="Sometimes"/>
    <s v="Rarely"/>
    <s v="Almost always"/>
    <s v="Usually"/>
    <x v="3"/>
    <s v="Sometimes"/>
    <s v="Male"/>
    <s v="45 to 54"/>
    <s v="White"/>
    <s v="Graduate degree"/>
    <x v="1"/>
    <x v="5"/>
    <s v="Employed, working full-time"/>
    <x v="3"/>
    <s v="East North Central"/>
    <n v="5"/>
    <n v="2"/>
    <n v="2"/>
    <n v="1"/>
    <n v="5"/>
    <n v="4"/>
    <x v="3"/>
    <n v="2"/>
    <n v="26"/>
    <n v="924"/>
    <n v="448.5"/>
    <n v="0.31944444444444442"/>
    <n v="7"/>
    <n v="3"/>
    <n v="9"/>
    <n v="7"/>
    <n v="17"/>
    <n v="9"/>
    <s v="Data Literate"/>
  </r>
  <r>
    <n v="6497857126"/>
    <s v="Usually"/>
    <s v="Almost always"/>
    <s v="Usually"/>
    <s v="Almost always"/>
    <s v="Almost always"/>
    <s v="Sometimes"/>
    <x v="0"/>
    <s v="Rarely"/>
    <s v="Female"/>
    <s v="25 to 34"/>
    <s v="White"/>
    <s v="Graduated from college"/>
    <x v="3"/>
    <x v="3"/>
    <s v="Disabled, not able to work"/>
    <x v="2"/>
    <s v="New England"/>
    <n v="4"/>
    <n v="5"/>
    <n v="4"/>
    <n v="5"/>
    <n v="5"/>
    <n v="2"/>
    <x v="0"/>
    <n v="1"/>
    <n v="26"/>
    <n v="924"/>
    <n v="448.5"/>
    <n v="0.31944444444444442"/>
    <n v="9"/>
    <n v="9"/>
    <n v="7"/>
    <n v="1"/>
    <n v="13"/>
    <n v="13"/>
    <s v="Data Literate"/>
  </r>
  <r>
    <n v="6497856191"/>
    <s v="Usually"/>
    <s v="Almost always"/>
    <s v="Sometimes"/>
    <s v="Almost always"/>
    <s v="Usually"/>
    <s v="Sometimes"/>
    <x v="2"/>
    <s v="Sometimes"/>
    <s v="Male"/>
    <s v="45 to 54"/>
    <s v="White"/>
    <s v="Graduate degree"/>
    <x v="1"/>
    <x v="0"/>
    <s v="Retired"/>
    <x v="2"/>
    <s v="Middle Atlantic"/>
    <n v="4"/>
    <n v="5"/>
    <n v="2"/>
    <n v="5"/>
    <n v="4"/>
    <n v="2"/>
    <x v="2"/>
    <n v="2"/>
    <n v="26"/>
    <n v="924"/>
    <n v="448.5"/>
    <n v="0.31944444444444442"/>
    <n v="9"/>
    <n v="7"/>
    <n v="6"/>
    <n v="4"/>
    <n v="12"/>
    <n v="14"/>
    <s v="Data Literate"/>
  </r>
  <r>
    <n v="6497848963"/>
    <s v="Sometimes"/>
    <s v="Almost always"/>
    <s v="Sometimes"/>
    <s v="Almost always"/>
    <s v="Sometimes"/>
    <s v="Usually"/>
    <x v="4"/>
    <s v="Sometimes"/>
    <s v="Female"/>
    <s v="18 to 24"/>
    <s v="American Indian or Alaskan Native"/>
    <s v="Graduated from high school"/>
    <x v="2"/>
    <x v="1"/>
    <s v="Employed, working part-time"/>
    <x v="1"/>
    <s v="West North Central"/>
    <n v="2"/>
    <n v="5"/>
    <n v="2"/>
    <n v="5"/>
    <n v="2"/>
    <n v="4"/>
    <x v="4"/>
    <n v="2"/>
    <n v="26"/>
    <n v="924"/>
    <n v="448.5"/>
    <n v="0.31944444444444442"/>
    <n v="7"/>
    <n v="7"/>
    <n v="6"/>
    <n v="6"/>
    <n v="10"/>
    <n v="16"/>
    <s v="Data Literate"/>
  </r>
  <r>
    <n v="6497833096"/>
    <s v="Almost always"/>
    <s v="Usually"/>
    <s v="Almost always"/>
    <s v="Usually"/>
    <s v="Usually"/>
    <s v="Sometimes"/>
    <x v="1"/>
    <s v="Rarely"/>
    <s v="Female"/>
    <s v="55 to 64"/>
    <s v="White"/>
    <s v="Graduate degree"/>
    <x v="1"/>
    <x v="5"/>
    <s v="Retired"/>
    <x v="9"/>
    <s v="Mountain"/>
    <n v="5"/>
    <n v="4"/>
    <n v="5"/>
    <n v="4"/>
    <n v="4"/>
    <n v="2"/>
    <x v="1"/>
    <n v="1"/>
    <n v="26"/>
    <n v="924"/>
    <n v="448.5"/>
    <n v="0.31944444444444442"/>
    <n v="9"/>
    <n v="9"/>
    <n v="6"/>
    <n v="2"/>
    <n v="15"/>
    <n v="11"/>
    <s v="Data Literate"/>
  </r>
  <r>
    <n v="6497819180"/>
    <s v="Almost always"/>
    <s v="Rarely"/>
    <s v="Usually"/>
    <s v="Almost always"/>
    <s v="Almost always"/>
    <s v="Sometimes"/>
    <x v="4"/>
    <s v="Almost never"/>
    <s v="Male"/>
    <s v="65 to 74"/>
    <s v="White"/>
    <s v="Graduate degree"/>
    <x v="1"/>
    <x v="4"/>
    <s v="Employed, working part-time"/>
    <x v="8"/>
    <s v="Pacific"/>
    <n v="5"/>
    <n v="1"/>
    <n v="4"/>
    <n v="5"/>
    <n v="5"/>
    <n v="2"/>
    <x v="4"/>
    <n v="0"/>
    <n v="26"/>
    <n v="924"/>
    <n v="448.5"/>
    <n v="0.31944444444444442"/>
    <n v="6"/>
    <n v="9"/>
    <n v="7"/>
    <n v="4"/>
    <n v="18"/>
    <n v="8"/>
    <s v="Data Literate"/>
  </r>
  <r>
    <n v="6497810119"/>
    <s v="Almost always"/>
    <s v="Sometimes"/>
    <s v="Almost always"/>
    <s v="Sometimes"/>
    <s v="Almost always"/>
    <s v="Usually"/>
    <x v="2"/>
    <s v="Rarely"/>
    <s v="Male"/>
    <s v="35 to 44"/>
    <s v="Black or African-American"/>
    <s v="Some graduate school"/>
    <x v="1"/>
    <x v="0"/>
    <s v="Employed, working full-time"/>
    <x v="0"/>
    <s v="Middle Atlantic"/>
    <n v="5"/>
    <n v="2"/>
    <n v="5"/>
    <n v="2"/>
    <n v="5"/>
    <n v="4"/>
    <x v="2"/>
    <n v="1"/>
    <n v="26"/>
    <n v="924"/>
    <n v="448.5"/>
    <n v="0.31944444444444442"/>
    <n v="7"/>
    <n v="7"/>
    <n v="9"/>
    <n v="3"/>
    <n v="17"/>
    <n v="9"/>
    <s v="Data Literate"/>
  </r>
  <r>
    <n v="6497809649"/>
    <s v="Almost always"/>
    <s v="Almost always"/>
    <s v="Usually"/>
    <s v="Almost always"/>
    <s v="Sometimes"/>
    <s v="Sometimes"/>
    <x v="2"/>
    <s v="Rarely"/>
    <s v="Female"/>
    <s v="35 to 44"/>
    <s v="White"/>
    <s v="Some college"/>
    <x v="0"/>
    <x v="0"/>
    <s v="Student"/>
    <x v="7"/>
    <s v="Middle Atlantic"/>
    <n v="5"/>
    <n v="5"/>
    <n v="4"/>
    <n v="5"/>
    <n v="2"/>
    <n v="2"/>
    <x v="2"/>
    <n v="1"/>
    <n v="26"/>
    <n v="924"/>
    <n v="448.5"/>
    <n v="0.31944444444444442"/>
    <n v="10"/>
    <n v="9"/>
    <n v="4"/>
    <n v="3"/>
    <n v="13"/>
    <n v="13"/>
    <s v="Data Literate"/>
  </r>
  <r>
    <n v="6497805409"/>
    <s v="Almost always"/>
    <s v="Almost always"/>
    <s v="Sometimes"/>
    <s v="Usually"/>
    <s v="Almost always"/>
    <s v="Almost always"/>
    <x v="0"/>
    <s v="Almost never"/>
    <s v="Female"/>
    <s v="55 to 64"/>
    <s v="Black or African-American"/>
    <s v="Graduated from college"/>
    <x v="3"/>
    <x v="5"/>
    <s v="Retired"/>
    <x v="2"/>
    <s v="East South Central"/>
    <n v="5"/>
    <n v="5"/>
    <n v="2"/>
    <n v="4"/>
    <n v="5"/>
    <n v="5"/>
    <x v="0"/>
    <n v="0"/>
    <n v="26"/>
    <n v="924"/>
    <n v="448.5"/>
    <n v="0.31944444444444442"/>
    <n v="10"/>
    <n v="6"/>
    <n v="10"/>
    <n v="0"/>
    <n v="12"/>
    <n v="14"/>
    <s v="Data Literate"/>
  </r>
  <r>
    <n v="6497803161"/>
    <s v="Rarely"/>
    <s v="Usually"/>
    <s v="Rarely"/>
    <s v="Almost always"/>
    <s v="Usually"/>
    <s v="Usually"/>
    <x v="3"/>
    <s v="Sometimes"/>
    <s v="Female"/>
    <s v="25 to 34"/>
    <s v="White"/>
    <s v="Graduate degree"/>
    <x v="1"/>
    <x v="0"/>
    <s v="Employed, working full-time"/>
    <x v="9"/>
    <s v="South Atlantic"/>
    <n v="1"/>
    <n v="4"/>
    <n v="1"/>
    <n v="5"/>
    <n v="4"/>
    <n v="4"/>
    <x v="3"/>
    <n v="2"/>
    <n v="26"/>
    <n v="924"/>
    <n v="448.5"/>
    <n v="0.31944444444444442"/>
    <n v="5"/>
    <n v="6"/>
    <n v="8"/>
    <n v="7"/>
    <n v="11"/>
    <n v="15"/>
    <s v="Data Literate"/>
  </r>
  <r>
    <n v="6501136225"/>
    <s v="Almost never"/>
    <s v="Almost always"/>
    <s v="Sometimes"/>
    <s v="Almost always"/>
    <s v="Almost always"/>
    <s v="Almost always"/>
    <x v="4"/>
    <s v="Rarely"/>
    <s v="Male"/>
    <s v="25 to 34"/>
    <s v="Multiple races"/>
    <s v="Some college"/>
    <x v="0"/>
    <x v="1"/>
    <s v="Not employed, looking for work"/>
    <x v="3"/>
    <s v="West North Central"/>
    <n v="0"/>
    <n v="5"/>
    <n v="2"/>
    <n v="5"/>
    <n v="5"/>
    <n v="5"/>
    <x v="4"/>
    <n v="1"/>
    <n v="27"/>
    <n v="850"/>
    <n v="518.5"/>
    <n v="0.36930199430199429"/>
    <n v="5"/>
    <n v="7"/>
    <n v="10"/>
    <n v="5"/>
    <n v="11"/>
    <n v="16"/>
    <s v="Data Literate"/>
  </r>
  <r>
    <n v="6501131868"/>
    <s v="Usually"/>
    <s v="Almost always"/>
    <s v="Almost never"/>
    <s v="Almost always"/>
    <s v="Usually"/>
    <s v="Almost always"/>
    <x v="0"/>
    <s v="Usually"/>
    <s v="Male"/>
    <s v="35 to 44"/>
    <s v="Multiple races"/>
    <s v="Graduated from high school"/>
    <x v="2"/>
    <x v="2"/>
    <s v="Not employed, NOT looking for work"/>
    <x v="2"/>
    <s v="Pacific"/>
    <n v="4"/>
    <n v="5"/>
    <n v="0"/>
    <n v="5"/>
    <n v="4"/>
    <n v="5"/>
    <x v="0"/>
    <n v="4"/>
    <n v="27"/>
    <n v="850"/>
    <n v="518.5"/>
    <n v="0.36930199430199429"/>
    <n v="9"/>
    <n v="5"/>
    <n v="9"/>
    <n v="4"/>
    <n v="8"/>
    <n v="19"/>
    <s v="Data Literate"/>
  </r>
  <r>
    <n v="6500359718"/>
    <s v="Almost always"/>
    <s v="Almost always"/>
    <s v="Rarely"/>
    <s v="Sometimes"/>
    <s v="Usually"/>
    <s v="Almost always"/>
    <x v="3"/>
    <s v="Almost never"/>
    <s v="Male"/>
    <s v="25 to 34"/>
    <s v="White"/>
    <s v="Some college"/>
    <x v="0"/>
    <x v="1"/>
    <s v="Not employed, looking for work"/>
    <x v="2"/>
    <s v="Pacific"/>
    <n v="5"/>
    <n v="5"/>
    <n v="1"/>
    <n v="2"/>
    <n v="4"/>
    <n v="5"/>
    <x v="3"/>
    <n v="0"/>
    <n v="27"/>
    <n v="850"/>
    <n v="518.5"/>
    <n v="0.36930199430199429"/>
    <n v="10"/>
    <n v="3"/>
    <n v="9"/>
    <n v="5"/>
    <n v="15"/>
    <n v="12"/>
    <s v="Data Literate"/>
  </r>
  <r>
    <n v="6500246012"/>
    <s v="Almost always"/>
    <s v="Almost always"/>
    <s v="Sometimes"/>
    <s v="Almost always"/>
    <s v="Rarely"/>
    <s v="Sometimes"/>
    <x v="3"/>
    <s v="Sometimes"/>
    <s v="Male"/>
    <s v="35 to 44"/>
    <s v="White"/>
    <s v="Graduate degree"/>
    <x v="1"/>
    <x v="2"/>
    <s v="Employed, working full-time"/>
    <x v="9"/>
    <s v="West North Central"/>
    <n v="5"/>
    <n v="5"/>
    <n v="2"/>
    <n v="5"/>
    <n v="1"/>
    <n v="2"/>
    <x v="3"/>
    <n v="2"/>
    <n v="27"/>
    <n v="850"/>
    <n v="518.5"/>
    <n v="0.36930199430199429"/>
    <n v="10"/>
    <n v="7"/>
    <n v="3"/>
    <n v="7"/>
    <n v="13"/>
    <n v="14"/>
    <s v="Data Literate"/>
  </r>
  <r>
    <n v="6500155941"/>
    <s v="Sometimes"/>
    <s v="Almost always"/>
    <s v="Sometimes"/>
    <s v="Sometimes"/>
    <s v="Almost always"/>
    <s v="Almost always"/>
    <x v="2"/>
    <s v="Usually"/>
    <s v="Male"/>
    <s v="35 to 44"/>
    <s v="White"/>
    <s v="Graduated from high school"/>
    <x v="2"/>
    <x v="0"/>
    <s v="Employed, working full-time"/>
    <x v="5"/>
    <s v="Mountain"/>
    <n v="2"/>
    <n v="5"/>
    <n v="2"/>
    <n v="2"/>
    <n v="5"/>
    <n v="5"/>
    <x v="2"/>
    <n v="4"/>
    <n v="27"/>
    <n v="850"/>
    <n v="518.5"/>
    <n v="0.36930199430199429"/>
    <n v="7"/>
    <n v="4"/>
    <n v="10"/>
    <n v="6"/>
    <n v="11"/>
    <n v="16"/>
    <s v="Data Literate"/>
  </r>
  <r>
    <n v="6499914050"/>
    <s v="Almost always"/>
    <s v="Usually"/>
    <s v="Almost never"/>
    <s v="Usually"/>
    <s v="Almost always"/>
    <s v="Usually"/>
    <x v="3"/>
    <s v="Almost never"/>
    <s v="Male"/>
    <s v="25 to 34"/>
    <s v="Some other race (please specify)"/>
    <s v="Graduated from high school"/>
    <x v="2"/>
    <x v="1"/>
    <s v="Employed, working full-time"/>
    <x v="1"/>
    <s v="Pacific"/>
    <n v="5"/>
    <n v="4"/>
    <n v="0"/>
    <n v="4"/>
    <n v="5"/>
    <n v="4"/>
    <x v="3"/>
    <n v="0"/>
    <n v="27"/>
    <n v="850"/>
    <n v="518.5"/>
    <n v="0.36930199430199429"/>
    <n v="9"/>
    <n v="4"/>
    <n v="9"/>
    <n v="5"/>
    <n v="15"/>
    <n v="12"/>
    <s v="Data Literate"/>
  </r>
  <r>
    <n v="6499855414"/>
    <s v="Almost always"/>
    <s v="Almost always"/>
    <s v="Almost always"/>
    <s v="Rarely"/>
    <s v="Usually"/>
    <s v="Rarely"/>
    <x v="3"/>
    <s v="Rarely"/>
    <s v="Male"/>
    <s v="35 to 44"/>
    <s v="White"/>
    <s v="Some college"/>
    <x v="0"/>
    <x v="0"/>
    <s v="Employed, working full-time"/>
    <x v="1"/>
    <s v="South Atlantic"/>
    <n v="5"/>
    <n v="5"/>
    <n v="5"/>
    <n v="1"/>
    <n v="4"/>
    <n v="1"/>
    <x v="3"/>
    <n v="1"/>
    <n v="27"/>
    <n v="850"/>
    <n v="518.5"/>
    <n v="0.36930199430199429"/>
    <n v="10"/>
    <n v="6"/>
    <n v="5"/>
    <n v="6"/>
    <n v="19"/>
    <n v="8"/>
    <s v="Data Literate"/>
  </r>
  <r>
    <n v="6499313707"/>
    <s v="Almost always"/>
    <s v="Almost always"/>
    <s v="Usually"/>
    <s v="Usually"/>
    <s v="Almost always"/>
    <s v="Sometimes"/>
    <x v="2"/>
    <s v="Almost never"/>
    <s v="Male"/>
    <s v="35 to 44"/>
    <s v="White"/>
    <s v="Graduated from college"/>
    <x v="3"/>
    <x v="3"/>
    <s v="Employed, working full-time"/>
    <x v="1"/>
    <s v="Mountain"/>
    <n v="5"/>
    <n v="5"/>
    <n v="4"/>
    <n v="4"/>
    <n v="5"/>
    <n v="2"/>
    <x v="2"/>
    <n v="0"/>
    <n v="27"/>
    <n v="850"/>
    <n v="518.5"/>
    <n v="0.36930199430199429"/>
    <n v="10"/>
    <n v="8"/>
    <n v="7"/>
    <n v="2"/>
    <n v="16"/>
    <n v="11"/>
    <s v="Data Literate"/>
  </r>
  <r>
    <n v="6499144581"/>
    <s v="Almost always"/>
    <s v="Usually"/>
    <s v="Almost never"/>
    <s v="Usually"/>
    <s v="Almost always"/>
    <s v="Sometimes"/>
    <x v="3"/>
    <s v="Sometimes"/>
    <s v="Male"/>
    <s v="25 to 34"/>
    <s v="White"/>
    <s v="Graduated from college"/>
    <x v="3"/>
    <x v="5"/>
    <s v="Employed, working full-time"/>
    <x v="0"/>
    <s v="West South Central"/>
    <n v="5"/>
    <n v="4"/>
    <n v="0"/>
    <n v="4"/>
    <n v="5"/>
    <n v="2"/>
    <x v="3"/>
    <n v="2"/>
    <n v="27"/>
    <n v="850"/>
    <n v="518.5"/>
    <n v="0.36930199430199429"/>
    <n v="9"/>
    <n v="4"/>
    <n v="7"/>
    <n v="7"/>
    <n v="15"/>
    <n v="12"/>
    <s v="Data Literate"/>
  </r>
  <r>
    <n v="6498912395"/>
    <s v="Usually"/>
    <s v="Almost always"/>
    <s v="Sometimes"/>
    <s v="Sometimes"/>
    <s v="Usually"/>
    <s v="Sometimes"/>
    <x v="4"/>
    <s v="Usually"/>
    <s v="Male"/>
    <s v="35 to 44"/>
    <s v="White"/>
    <s v="Some college"/>
    <x v="0"/>
    <x v="0"/>
    <s v="Employed, working full-time"/>
    <x v="0"/>
    <s v="East South Central"/>
    <n v="4"/>
    <n v="5"/>
    <n v="2"/>
    <n v="2"/>
    <n v="4"/>
    <n v="2"/>
    <x v="4"/>
    <n v="4"/>
    <n v="27"/>
    <n v="850"/>
    <n v="518.5"/>
    <n v="0.36930199430199429"/>
    <n v="9"/>
    <n v="4"/>
    <n v="6"/>
    <n v="8"/>
    <n v="14"/>
    <n v="13"/>
    <s v="Data Literate"/>
  </r>
  <r>
    <n v="6498826246"/>
    <s v="Almost always"/>
    <s v="Usually"/>
    <s v="Rarely"/>
    <s v="Usually"/>
    <s v="Almost always"/>
    <s v="Almost always"/>
    <x v="2"/>
    <s v="Rarely"/>
    <s v="Male"/>
    <s v="45 to 54"/>
    <s v="White"/>
    <s v="Some college"/>
    <x v="0"/>
    <x v="3"/>
    <s v="Disabled, not able to work"/>
    <x v="5"/>
    <s v="South Atlantic"/>
    <n v="5"/>
    <n v="4"/>
    <n v="1"/>
    <n v="4"/>
    <n v="5"/>
    <n v="5"/>
    <x v="2"/>
    <n v="1"/>
    <n v="27"/>
    <n v="850"/>
    <n v="518.5"/>
    <n v="0.36930199430199429"/>
    <n v="9"/>
    <n v="5"/>
    <n v="10"/>
    <n v="3"/>
    <n v="13"/>
    <n v="14"/>
    <s v="Data Literate"/>
  </r>
  <r>
    <n v="6498815685"/>
    <s v="Almost always"/>
    <s v="Almost always"/>
    <s v="Usually"/>
    <s v="Almost always"/>
    <s v="Usually"/>
    <s v="Usually"/>
    <x v="0"/>
    <s v="Almost never"/>
    <s v="Male"/>
    <s v="55 to 64"/>
    <s v="White"/>
    <s v="Graduated from high school"/>
    <x v="2"/>
    <x v="0"/>
    <s v="Retired"/>
    <x v="2"/>
    <s v="East North Central"/>
    <n v="5"/>
    <n v="5"/>
    <n v="4"/>
    <n v="5"/>
    <n v="4"/>
    <n v="4"/>
    <x v="0"/>
    <n v="0"/>
    <n v="27"/>
    <n v="850"/>
    <n v="518.5"/>
    <n v="0.36930199430199429"/>
    <n v="10"/>
    <n v="9"/>
    <n v="8"/>
    <n v="0"/>
    <n v="13"/>
    <n v="14"/>
    <s v="Data Literate"/>
  </r>
  <r>
    <n v="6498814204"/>
    <s v="Almost always"/>
    <s v="Almost always"/>
    <s v="Almost never"/>
    <s v="Almost always"/>
    <s v="Sometimes"/>
    <s v="Usually"/>
    <x v="4"/>
    <s v="Sometimes"/>
    <s v="Male"/>
    <s v="25 to 34"/>
    <s v="Asian"/>
    <s v="Graduated from college"/>
    <x v="3"/>
    <x v="0"/>
    <s v="Employed, working full-time"/>
    <x v="3"/>
    <s v="Pacific"/>
    <n v="5"/>
    <n v="5"/>
    <n v="0"/>
    <n v="5"/>
    <n v="2"/>
    <n v="4"/>
    <x v="4"/>
    <n v="2"/>
    <n v="27"/>
    <n v="850"/>
    <n v="518.5"/>
    <n v="0.36930199430199429"/>
    <n v="10"/>
    <n v="5"/>
    <n v="6"/>
    <n v="6"/>
    <n v="11"/>
    <n v="16"/>
    <s v="Data Literate"/>
  </r>
  <r>
    <n v="6498776889"/>
    <s v="Almost always"/>
    <s v="Usually"/>
    <s v="Sometimes"/>
    <s v="Almost always"/>
    <s v="Almost always"/>
    <s v="Usually"/>
    <x v="2"/>
    <s v="Almost never"/>
    <s v="Male"/>
    <s v="25 to 34"/>
    <s v="Some other race (please specify)"/>
    <s v="Some college"/>
    <x v="0"/>
    <x v="1"/>
    <s v="Employed, working part-time"/>
    <x v="6"/>
    <s v="East North Central"/>
    <n v="5"/>
    <n v="4"/>
    <n v="2"/>
    <n v="5"/>
    <n v="5"/>
    <n v="4"/>
    <x v="2"/>
    <n v="0"/>
    <n v="27"/>
    <n v="850"/>
    <n v="518.5"/>
    <n v="0.36930199430199429"/>
    <n v="9"/>
    <n v="7"/>
    <n v="9"/>
    <n v="2"/>
    <n v="14"/>
    <n v="13"/>
    <s v="Data Literate"/>
  </r>
  <r>
    <n v="6498637270"/>
    <s v="Usually"/>
    <s v="Usually"/>
    <s v="Sometimes"/>
    <s v="Usually"/>
    <s v="Sometimes"/>
    <s v="Sometimes"/>
    <x v="4"/>
    <s v="Almost always"/>
    <s v="Male"/>
    <s v="35 to 44"/>
    <s v="White"/>
    <s v="Graduated from college"/>
    <x v="3"/>
    <x v="5"/>
    <s v="Employed, working full-time"/>
    <x v="3"/>
    <s v="Pacific"/>
    <n v="4"/>
    <n v="4"/>
    <n v="2"/>
    <n v="4"/>
    <n v="2"/>
    <n v="2"/>
    <x v="4"/>
    <n v="5"/>
    <n v="27"/>
    <n v="850"/>
    <n v="518.5"/>
    <n v="0.36930199430199429"/>
    <n v="8"/>
    <n v="6"/>
    <n v="4"/>
    <n v="9"/>
    <n v="12"/>
    <n v="15"/>
    <s v="Data Literate"/>
  </r>
  <r>
    <n v="6498608912"/>
    <s v="Almost always"/>
    <s v="Almost always"/>
    <s v="Sometimes"/>
    <s v="Almost always"/>
    <s v="Almost always"/>
    <s v="Usually"/>
    <x v="0"/>
    <s v="Rarely"/>
    <s v="Male"/>
    <s v="45 to 54"/>
    <s v="White"/>
    <s v="Graduate degree"/>
    <x v="1"/>
    <x v="2"/>
    <s v="Employed, working full-time"/>
    <x v="1"/>
    <s v="New England"/>
    <n v="5"/>
    <n v="5"/>
    <n v="2"/>
    <n v="5"/>
    <n v="5"/>
    <n v="4"/>
    <x v="0"/>
    <n v="1"/>
    <n v="27"/>
    <n v="850"/>
    <n v="518.5"/>
    <n v="0.36930199430199429"/>
    <n v="10"/>
    <n v="7"/>
    <n v="9"/>
    <n v="1"/>
    <n v="12"/>
    <n v="15"/>
    <s v="Data Literate"/>
  </r>
  <r>
    <n v="6498603823"/>
    <s v="Almost always"/>
    <s v="Usually"/>
    <s v="Sometimes"/>
    <s v="Rarely"/>
    <s v="Usually"/>
    <s v="Almost always"/>
    <x v="3"/>
    <s v="Rarely"/>
    <s v="Male"/>
    <s v="65 to 74"/>
    <s v="White"/>
    <s v="Graduate degree"/>
    <x v="1"/>
    <x v="2"/>
    <s v="Employed, working part-time"/>
    <x v="1"/>
    <s v="South Atlantic"/>
    <n v="5"/>
    <n v="4"/>
    <n v="2"/>
    <n v="1"/>
    <n v="4"/>
    <n v="5"/>
    <x v="3"/>
    <n v="1"/>
    <n v="27"/>
    <n v="850"/>
    <n v="518.5"/>
    <n v="0.36930199430199429"/>
    <n v="9"/>
    <n v="3"/>
    <n v="9"/>
    <n v="6"/>
    <n v="16"/>
    <n v="11"/>
    <s v="Data Literate"/>
  </r>
  <r>
    <n v="6498566028"/>
    <s v="Usually"/>
    <s v="Usually"/>
    <s v="Usually"/>
    <s v="Almost always"/>
    <s v="Almost always"/>
    <s v="Almost always"/>
    <x v="0"/>
    <s v="Almost never"/>
    <s v="Female"/>
    <s v="65 to 74"/>
    <s v="White"/>
    <s v="Some college"/>
    <x v="0"/>
    <x v="3"/>
    <s v="Retired"/>
    <x v="1"/>
    <s v="West South Central"/>
    <n v="4"/>
    <n v="4"/>
    <n v="4"/>
    <n v="5"/>
    <n v="5"/>
    <n v="5"/>
    <x v="0"/>
    <n v="0"/>
    <n v="27"/>
    <n v="850"/>
    <n v="518.5"/>
    <n v="0.36930199430199429"/>
    <n v="8"/>
    <n v="9"/>
    <n v="10"/>
    <n v="0"/>
    <n v="13"/>
    <n v="14"/>
    <s v="Data Literate"/>
  </r>
  <r>
    <n v="6498543646"/>
    <s v="Rarely"/>
    <s v="Sometimes"/>
    <s v="Almost always"/>
    <s v="Almost always"/>
    <s v="Almost always"/>
    <s v="Usually"/>
    <x v="3"/>
    <s v="Almost never"/>
    <s v="Male"/>
    <s v="55 to 64"/>
    <s v="White"/>
    <s v="Graduate degree"/>
    <x v="1"/>
    <x v="2"/>
    <s v="Retired"/>
    <x v="2"/>
    <s v="Mountain"/>
    <n v="1"/>
    <n v="2"/>
    <n v="5"/>
    <n v="5"/>
    <n v="5"/>
    <n v="4"/>
    <x v="3"/>
    <n v="0"/>
    <n v="27"/>
    <n v="850"/>
    <n v="518.5"/>
    <n v="0.36930199430199429"/>
    <n v="3"/>
    <n v="10"/>
    <n v="9"/>
    <n v="5"/>
    <n v="16"/>
    <n v="11"/>
    <s v="Data Literate"/>
  </r>
  <r>
    <n v="6498521611"/>
    <s v="Sometimes"/>
    <s v="Usually"/>
    <s v="Usually"/>
    <s v="Almost always"/>
    <s v="Almost always"/>
    <s v="Almost always"/>
    <x v="2"/>
    <s v="Almost never"/>
    <s v="Male"/>
    <s v="65 to 74"/>
    <s v="White"/>
    <s v="Graduated from college"/>
    <x v="3"/>
    <x v="0"/>
    <s v="Retired"/>
    <x v="1"/>
    <s v="Pacific"/>
    <n v="2"/>
    <n v="4"/>
    <n v="4"/>
    <n v="5"/>
    <n v="5"/>
    <n v="5"/>
    <x v="2"/>
    <n v="0"/>
    <n v="27"/>
    <n v="850"/>
    <n v="518.5"/>
    <n v="0.36930199430199429"/>
    <n v="6"/>
    <n v="9"/>
    <n v="10"/>
    <n v="2"/>
    <n v="13"/>
    <n v="14"/>
    <s v="Data Literate"/>
  </r>
  <r>
    <n v="6498520879"/>
    <s v="Rarely"/>
    <s v="Usually"/>
    <s v="Rarely"/>
    <s v="Almost always"/>
    <s v="Usually"/>
    <s v="Usually"/>
    <x v="4"/>
    <s v="Usually"/>
    <s v="Male"/>
    <s v="25 to 34"/>
    <s v="White"/>
    <s v="Graduated from college"/>
    <x v="3"/>
    <x v="2"/>
    <s v="Employed, working full-time"/>
    <x v="0"/>
    <s v="West North Central"/>
    <n v="1"/>
    <n v="4"/>
    <n v="1"/>
    <n v="5"/>
    <n v="4"/>
    <n v="4"/>
    <x v="4"/>
    <n v="4"/>
    <n v="27"/>
    <n v="850"/>
    <n v="518.5"/>
    <n v="0.36930199430199429"/>
    <n v="5"/>
    <n v="6"/>
    <n v="8"/>
    <n v="8"/>
    <n v="10"/>
    <n v="17"/>
    <s v="Data Literate"/>
  </r>
  <r>
    <n v="6498487764"/>
    <s v="Almost always"/>
    <s v="Almost always"/>
    <s v="Sometimes"/>
    <s v="Almost always"/>
    <s v="Almost always"/>
    <s v="Almost always"/>
    <x v="0"/>
    <s v="Almost never"/>
    <s v="Female"/>
    <s v="55 to 64"/>
    <s v="White"/>
    <s v="Graduated from college"/>
    <x v="3"/>
    <x v="0"/>
    <s v="Retired"/>
    <x v="2"/>
    <s v="South Atlantic"/>
    <n v="5"/>
    <n v="5"/>
    <n v="2"/>
    <n v="5"/>
    <n v="5"/>
    <n v="5"/>
    <x v="0"/>
    <n v="0"/>
    <n v="27"/>
    <n v="850"/>
    <n v="518.5"/>
    <n v="0.36930199430199429"/>
    <n v="10"/>
    <n v="7"/>
    <n v="10"/>
    <n v="0"/>
    <n v="12"/>
    <n v="15"/>
    <s v="Data Literate"/>
  </r>
  <r>
    <n v="6498465253"/>
    <s v="Usually"/>
    <s v="Sometimes"/>
    <s v="Rarely"/>
    <s v="Sometimes"/>
    <s v="Almost always"/>
    <s v="Almost always"/>
    <x v="4"/>
    <s v="Usually"/>
    <s v="Male"/>
    <s v="55 to 64"/>
    <s v="White"/>
    <s v="Graduate degree"/>
    <x v="1"/>
    <x v="5"/>
    <s v="Employed, working full-time"/>
    <x v="8"/>
    <s v="Middle Atlantic"/>
    <n v="4"/>
    <n v="2"/>
    <n v="1"/>
    <n v="2"/>
    <n v="5"/>
    <n v="5"/>
    <x v="4"/>
    <n v="4"/>
    <n v="27"/>
    <n v="850"/>
    <n v="518.5"/>
    <n v="0.36930199430199429"/>
    <n v="6"/>
    <n v="3"/>
    <n v="10"/>
    <n v="8"/>
    <n v="14"/>
    <n v="13"/>
    <s v="Data Literate"/>
  </r>
  <r>
    <n v="6498464374"/>
    <s v="Usually"/>
    <s v="Almost always"/>
    <s v="Sometimes"/>
    <s v="Almost always"/>
    <s v="Usually"/>
    <s v="Usually"/>
    <x v="2"/>
    <s v="Rarely"/>
    <s v="Male"/>
    <s v="65 to 74"/>
    <s v="White"/>
    <s v="Some college"/>
    <x v="0"/>
    <x v="3"/>
    <s v="Employed, working full-time"/>
    <x v="5"/>
    <s v="East North Central"/>
    <n v="4"/>
    <n v="5"/>
    <n v="2"/>
    <n v="5"/>
    <n v="4"/>
    <n v="4"/>
    <x v="2"/>
    <n v="1"/>
    <n v="27"/>
    <n v="850"/>
    <n v="518.5"/>
    <n v="0.36930199430199429"/>
    <n v="9"/>
    <n v="7"/>
    <n v="8"/>
    <n v="3"/>
    <n v="12"/>
    <n v="15"/>
    <s v="Data Literate"/>
  </r>
  <r>
    <n v="6498421495"/>
    <s v="Almost always"/>
    <s v="Sometimes"/>
    <s v="Usually"/>
    <s v="Almost always"/>
    <s v="Almost always"/>
    <s v="Rarely"/>
    <x v="3"/>
    <s v="Almost never"/>
    <s v="Male"/>
    <s v="55 to 64"/>
    <s v="White"/>
    <s v="Graduate degree"/>
    <x v="1"/>
    <x v="2"/>
    <s v="Employed, working full-time"/>
    <x v="3"/>
    <s v="South Atlantic"/>
    <n v="5"/>
    <n v="2"/>
    <n v="4"/>
    <n v="5"/>
    <n v="5"/>
    <n v="1"/>
    <x v="3"/>
    <n v="0"/>
    <n v="27"/>
    <n v="850"/>
    <n v="518.5"/>
    <n v="0.36930199430199429"/>
    <n v="7"/>
    <n v="9"/>
    <n v="6"/>
    <n v="5"/>
    <n v="19"/>
    <n v="8"/>
    <s v="Data Literate"/>
  </r>
  <r>
    <n v="6498394463"/>
    <s v="Usually"/>
    <s v="Usually"/>
    <s v="Almost always"/>
    <s v="Almost always"/>
    <s v="Usually"/>
    <s v="Rarely"/>
    <x v="2"/>
    <s v="Sometimes"/>
    <s v="Female"/>
    <s v="18 to 24"/>
    <s v="Some other race (please specify)"/>
    <s v="Some graduate school"/>
    <x v="1"/>
    <x v="3"/>
    <s v="Student"/>
    <x v="2"/>
    <s v="East North Central"/>
    <n v="4"/>
    <n v="4"/>
    <n v="5"/>
    <n v="5"/>
    <n v="4"/>
    <n v="1"/>
    <x v="2"/>
    <n v="2"/>
    <n v="27"/>
    <n v="850"/>
    <n v="518.5"/>
    <n v="0.36930199430199429"/>
    <n v="8"/>
    <n v="10"/>
    <n v="5"/>
    <n v="4"/>
    <n v="15"/>
    <n v="12"/>
    <s v="Data Literate"/>
  </r>
  <r>
    <n v="6498388732"/>
    <s v="Sometimes"/>
    <s v="Almost always"/>
    <s v="Usually"/>
    <s v="Usually"/>
    <s v="Usually"/>
    <s v="Usually"/>
    <x v="4"/>
    <s v="Almost never"/>
    <s v="Female"/>
    <s v="18 to 24"/>
    <s v="White"/>
    <s v="Graduated from high school"/>
    <x v="2"/>
    <x v="1"/>
    <s v="Employed, working full-time"/>
    <x v="7"/>
    <s v="East North Central"/>
    <n v="2"/>
    <n v="5"/>
    <n v="4"/>
    <n v="4"/>
    <n v="4"/>
    <n v="4"/>
    <x v="4"/>
    <n v="0"/>
    <n v="27"/>
    <n v="850"/>
    <n v="518.5"/>
    <n v="0.36930199430199429"/>
    <n v="7"/>
    <n v="8"/>
    <n v="8"/>
    <n v="4"/>
    <n v="14"/>
    <n v="13"/>
    <s v="Data Literate"/>
  </r>
  <r>
    <n v="6498348767"/>
    <s v="Almost always"/>
    <s v="Almost always"/>
    <s v="Sometimes"/>
    <s v="Usually"/>
    <s v="Almost always"/>
    <s v="Sometimes"/>
    <x v="4"/>
    <s v="Almost never"/>
    <s v="Male"/>
    <s v="65 to 74"/>
    <s v="Black or African-American"/>
    <s v="Some college"/>
    <x v="0"/>
    <x v="3"/>
    <s v="Retired"/>
    <x v="2"/>
    <s v="East North Central"/>
    <n v="5"/>
    <n v="5"/>
    <n v="2"/>
    <n v="4"/>
    <n v="5"/>
    <n v="2"/>
    <x v="4"/>
    <n v="0"/>
    <n v="27"/>
    <n v="850"/>
    <n v="518.5"/>
    <n v="0.36930199430199429"/>
    <n v="10"/>
    <n v="6"/>
    <n v="7"/>
    <n v="4"/>
    <n v="16"/>
    <n v="11"/>
    <s v="Data Literate"/>
  </r>
  <r>
    <n v="6498347977"/>
    <s v="Rarely"/>
    <s v="Almost always"/>
    <s v="Usually"/>
    <s v="Sometimes"/>
    <s v="Usually"/>
    <s v="Sometimes"/>
    <x v="3"/>
    <s v="Usually"/>
    <s v="Female"/>
    <s v="25 to 34"/>
    <s v="Multiple races"/>
    <s v="Graduated from high school"/>
    <x v="2"/>
    <x v="1"/>
    <s v="Disabled, not able to work"/>
    <x v="2"/>
    <s v="South Atlantic"/>
    <n v="1"/>
    <n v="5"/>
    <n v="4"/>
    <n v="2"/>
    <n v="4"/>
    <n v="2"/>
    <x v="3"/>
    <n v="4"/>
    <n v="27"/>
    <n v="850"/>
    <n v="518.5"/>
    <n v="0.36930199430199429"/>
    <n v="6"/>
    <n v="6"/>
    <n v="6"/>
    <n v="9"/>
    <n v="14"/>
    <n v="13"/>
    <s v="Data Literate"/>
  </r>
  <r>
    <n v="6498343996"/>
    <s v="Almost always"/>
    <s v="Usually"/>
    <s v="Usually"/>
    <s v="Almost always"/>
    <s v="Almost always"/>
    <s v="Almost never"/>
    <x v="4"/>
    <s v="Almost never"/>
    <s v="Female"/>
    <s v="25 to 34"/>
    <s v="White"/>
    <s v="Graduate degree"/>
    <x v="1"/>
    <x v="2"/>
    <s v="Not employed, looking for work"/>
    <x v="2"/>
    <s v="South Atlantic"/>
    <n v="5"/>
    <n v="4"/>
    <n v="4"/>
    <n v="5"/>
    <n v="5"/>
    <n v="0"/>
    <x v="4"/>
    <n v="0"/>
    <n v="27"/>
    <n v="850"/>
    <n v="518.5"/>
    <n v="0.36930199430199429"/>
    <n v="9"/>
    <n v="9"/>
    <n v="5"/>
    <n v="4"/>
    <n v="18"/>
    <n v="9"/>
    <s v="Data Literate"/>
  </r>
  <r>
    <n v="6498322640"/>
    <s v="Sometimes"/>
    <s v="Usually"/>
    <s v="Almost always"/>
    <s v="Rarely"/>
    <s v="Almost always"/>
    <s v="Usually"/>
    <x v="4"/>
    <s v="Sometimes"/>
    <s v="Male"/>
    <s v="55 to 64"/>
    <s v="White"/>
    <s v="Graduate degree"/>
    <x v="1"/>
    <x v="0"/>
    <s v="Employed, working full-time"/>
    <x v="8"/>
    <s v="Middle Atlantic"/>
    <n v="2"/>
    <n v="4"/>
    <n v="5"/>
    <n v="1"/>
    <n v="5"/>
    <n v="4"/>
    <x v="4"/>
    <n v="2"/>
    <n v="27"/>
    <n v="850"/>
    <n v="518.5"/>
    <n v="0.36930199430199429"/>
    <n v="6"/>
    <n v="6"/>
    <n v="9"/>
    <n v="6"/>
    <n v="16"/>
    <n v="11"/>
    <s v="Data Literate"/>
  </r>
  <r>
    <n v="6498314670"/>
    <s v="Usually"/>
    <s v="Usually"/>
    <s v="Rarely"/>
    <s v="Almost always"/>
    <s v="Almost always"/>
    <s v="Sometimes"/>
    <x v="3"/>
    <s v="Rarely"/>
    <s v="Female"/>
    <s v="55 to 64"/>
    <s v="White"/>
    <s v="Some graduate school"/>
    <x v="1"/>
    <x v="3"/>
    <s v="Employed, working full-time"/>
    <x v="9"/>
    <s v="South Atlantic"/>
    <n v="4"/>
    <n v="4"/>
    <n v="1"/>
    <n v="5"/>
    <n v="5"/>
    <n v="2"/>
    <x v="3"/>
    <n v="1"/>
    <n v="27"/>
    <n v="850"/>
    <n v="518.5"/>
    <n v="0.36930199430199429"/>
    <n v="8"/>
    <n v="6"/>
    <n v="7"/>
    <n v="6"/>
    <n v="15"/>
    <n v="12"/>
    <s v="Data Literate"/>
  </r>
  <r>
    <n v="6498308808"/>
    <s v="Usually"/>
    <s v="Almost always"/>
    <s v="Rarely"/>
    <s v="Usually"/>
    <s v="Usually"/>
    <s v="Almost always"/>
    <x v="2"/>
    <s v="Sometimes"/>
    <s v="Female"/>
    <s v="25 to 34"/>
    <s v="White"/>
    <s v="Some college"/>
    <x v="0"/>
    <x v="2"/>
    <s v="Employed, working full-time"/>
    <x v="8"/>
    <s v="East North Central"/>
    <n v="4"/>
    <n v="5"/>
    <n v="1"/>
    <n v="4"/>
    <n v="4"/>
    <n v="5"/>
    <x v="2"/>
    <n v="2"/>
    <n v="27"/>
    <n v="850"/>
    <n v="518.5"/>
    <n v="0.36930199430199429"/>
    <n v="9"/>
    <n v="5"/>
    <n v="9"/>
    <n v="4"/>
    <n v="11"/>
    <n v="16"/>
    <s v="Data Literate"/>
  </r>
  <r>
    <n v="6498299662"/>
    <s v="Almost always"/>
    <s v="Almost always"/>
    <s v="Sometimes"/>
    <s v="Almost always"/>
    <s v="Almost always"/>
    <s v="Usually"/>
    <x v="0"/>
    <s v="Rarely"/>
    <s v="Female"/>
    <s v="55 to 64"/>
    <s v="White"/>
    <s v="Graduated from high school"/>
    <x v="2"/>
    <x v="3"/>
    <s v="Employed, working part-time"/>
    <x v="7"/>
    <s v="West North Central"/>
    <n v="5"/>
    <n v="5"/>
    <n v="2"/>
    <n v="5"/>
    <n v="5"/>
    <n v="4"/>
    <x v="0"/>
    <n v="1"/>
    <n v="27"/>
    <n v="850"/>
    <n v="518.5"/>
    <n v="0.36930199430199429"/>
    <n v="10"/>
    <n v="7"/>
    <n v="9"/>
    <n v="1"/>
    <n v="12"/>
    <n v="15"/>
    <s v="Data Literate"/>
  </r>
  <r>
    <n v="6498285835"/>
    <s v="Almost always"/>
    <s v="Sometimes"/>
    <s v="Rarely"/>
    <s v="Sometimes"/>
    <s v="Almost always"/>
    <s v="Usually"/>
    <x v="4"/>
    <s v="Usually"/>
    <s v="Female"/>
    <s v="45 to 54"/>
    <s v="White"/>
    <s v="Graduated from college"/>
    <x v="3"/>
    <x v="4"/>
    <s v="Employed, working full-time"/>
    <x v="3"/>
    <s v="Pacific"/>
    <n v="5"/>
    <n v="2"/>
    <n v="1"/>
    <n v="2"/>
    <n v="5"/>
    <n v="4"/>
    <x v="4"/>
    <n v="4"/>
    <n v="27"/>
    <n v="850"/>
    <n v="518.5"/>
    <n v="0.36930199430199429"/>
    <n v="7"/>
    <n v="3"/>
    <n v="9"/>
    <n v="8"/>
    <n v="15"/>
    <n v="12"/>
    <s v="Data Literate"/>
  </r>
  <r>
    <n v="6498284345"/>
    <s v="Almost always"/>
    <s v="Almost always"/>
    <s v="Sometimes"/>
    <s v="Rarely"/>
    <s v="Almost always"/>
    <s v="Almost always"/>
    <x v="4"/>
    <s v="Almost never"/>
    <s v="Female"/>
    <s v="55 to 64"/>
    <s v="White"/>
    <s v="Graduate degree"/>
    <x v="1"/>
    <x v="3"/>
    <s v="Employed, working full-time"/>
    <x v="1"/>
    <s v="South Atlantic"/>
    <n v="5"/>
    <n v="5"/>
    <n v="2"/>
    <n v="1"/>
    <n v="5"/>
    <n v="5"/>
    <x v="4"/>
    <n v="0"/>
    <n v="27"/>
    <n v="850"/>
    <n v="518.5"/>
    <n v="0.36930199430199429"/>
    <n v="10"/>
    <n v="3"/>
    <n v="10"/>
    <n v="4"/>
    <n v="16"/>
    <n v="11"/>
    <s v="Data Literate"/>
  </r>
  <r>
    <n v="6498282520"/>
    <s v="Usually"/>
    <s v="Almost always"/>
    <s v="Usually"/>
    <s v="Almost always"/>
    <s v="Almost always"/>
    <s v="Rarely"/>
    <x v="2"/>
    <s v="Rarely"/>
    <s v="Female"/>
    <s v="35 to 44"/>
    <s v="White"/>
    <s v="Graduated from college"/>
    <x v="3"/>
    <x v="2"/>
    <s v="Employed, working full-time"/>
    <x v="9"/>
    <s v="Middle Atlantic"/>
    <n v="4"/>
    <n v="5"/>
    <n v="4"/>
    <n v="5"/>
    <n v="5"/>
    <n v="1"/>
    <x v="2"/>
    <n v="1"/>
    <n v="27"/>
    <n v="850"/>
    <n v="518.5"/>
    <n v="0.36930199430199429"/>
    <n v="9"/>
    <n v="9"/>
    <n v="6"/>
    <n v="3"/>
    <n v="15"/>
    <n v="12"/>
    <s v="Data Literate"/>
  </r>
  <r>
    <n v="6498278602"/>
    <s v="Usually"/>
    <s v="Usually"/>
    <s v="Rarely"/>
    <s v="Sometimes"/>
    <s v="Usually"/>
    <s v="Almost always"/>
    <x v="3"/>
    <s v="Sometimes"/>
    <s v="Male"/>
    <s v="45 to 54"/>
    <s v="White"/>
    <s v="Some college"/>
    <x v="0"/>
    <x v="4"/>
    <s v="Employed, working full-time"/>
    <x v="3"/>
    <s v="West South Central"/>
    <n v="4"/>
    <n v="4"/>
    <n v="1"/>
    <n v="2"/>
    <n v="4"/>
    <n v="5"/>
    <x v="3"/>
    <n v="2"/>
    <n v="27"/>
    <n v="850"/>
    <n v="518.5"/>
    <n v="0.36930199430199429"/>
    <n v="8"/>
    <n v="3"/>
    <n v="9"/>
    <n v="7"/>
    <n v="14"/>
    <n v="13"/>
    <s v="Data Literate"/>
  </r>
  <r>
    <n v="6498278076"/>
    <s v="Almost always"/>
    <s v="Usually"/>
    <s v="Sometimes"/>
    <s v="Almost always"/>
    <s v="Almost always"/>
    <s v="Almost always"/>
    <x v="1"/>
    <s v="Almost never"/>
    <s v="Female"/>
    <s v="45 to 54"/>
    <s v="White"/>
    <s v="Some college"/>
    <x v="0"/>
    <x v="0"/>
    <s v="Disabled, not able to work"/>
    <x v="8"/>
    <s v="Pacific"/>
    <n v="5"/>
    <n v="4"/>
    <n v="2"/>
    <n v="5"/>
    <n v="5"/>
    <n v="5"/>
    <x v="1"/>
    <n v="0"/>
    <n v="27"/>
    <n v="850"/>
    <n v="518.5"/>
    <n v="0.36930199430199429"/>
    <n v="9"/>
    <n v="7"/>
    <n v="10"/>
    <n v="1"/>
    <n v="13"/>
    <n v="14"/>
    <s v="Data Literate"/>
  </r>
  <r>
    <n v="6498259270"/>
    <s v="Almost always"/>
    <s v="Sometimes"/>
    <s v="Usually"/>
    <s v="Almost always"/>
    <s v="Almost always"/>
    <s v="Rarely"/>
    <x v="3"/>
    <s v="Almost never"/>
    <s v="Male"/>
    <s v="45 to 54"/>
    <s v="White"/>
    <s v="Graduated from college"/>
    <x v="3"/>
    <x v="3"/>
    <s v="Employed, working full-time"/>
    <x v="3"/>
    <s v="Mountain"/>
    <n v="5"/>
    <n v="2"/>
    <n v="4"/>
    <n v="5"/>
    <n v="5"/>
    <n v="1"/>
    <x v="3"/>
    <n v="0"/>
    <n v="27"/>
    <n v="850"/>
    <n v="518.5"/>
    <n v="0.36930199430199429"/>
    <n v="7"/>
    <n v="9"/>
    <n v="6"/>
    <n v="5"/>
    <n v="19"/>
    <n v="8"/>
    <s v="Data Literate"/>
  </r>
  <r>
    <n v="6498251836"/>
    <s v="Rarely"/>
    <s v="Almost always"/>
    <s v="Sometimes"/>
    <s v="Almost always"/>
    <s v="Usually"/>
    <s v="Usually"/>
    <x v="4"/>
    <s v="Sometimes"/>
    <s v="Female"/>
    <s v="18 to 24"/>
    <s v="White"/>
    <s v="Graduated from college"/>
    <x v="3"/>
    <x v="0"/>
    <s v="Employed, working full-time"/>
    <x v="1"/>
    <s v="South Atlantic"/>
    <n v="1"/>
    <n v="5"/>
    <n v="2"/>
    <n v="5"/>
    <n v="4"/>
    <n v="4"/>
    <x v="4"/>
    <n v="2"/>
    <n v="27"/>
    <n v="850"/>
    <n v="518.5"/>
    <n v="0.36930199430199429"/>
    <n v="6"/>
    <n v="7"/>
    <n v="8"/>
    <n v="6"/>
    <n v="11"/>
    <n v="16"/>
    <s v="Data Literate"/>
  </r>
  <r>
    <n v="6498246591"/>
    <s v="Usually"/>
    <s v="Almost always"/>
    <s v="Sometimes"/>
    <s v="Almost always"/>
    <s v="Usually"/>
    <s v="Sometimes"/>
    <x v="4"/>
    <s v="Rarely"/>
    <s v="Female"/>
    <s v="65 to 74"/>
    <s v="White"/>
    <s v="Graduated from high school"/>
    <x v="2"/>
    <x v="3"/>
    <s v="Retired"/>
    <x v="2"/>
    <s v="South Atlantic"/>
    <n v="4"/>
    <n v="5"/>
    <n v="2"/>
    <n v="5"/>
    <n v="4"/>
    <n v="2"/>
    <x v="4"/>
    <n v="1"/>
    <n v="27"/>
    <n v="850"/>
    <n v="518.5"/>
    <n v="0.36930199430199429"/>
    <n v="9"/>
    <n v="7"/>
    <n v="6"/>
    <n v="5"/>
    <n v="14"/>
    <n v="13"/>
    <s v="Data Literate"/>
  </r>
  <r>
    <n v="6498244167"/>
    <s v="Almost always"/>
    <s v="Almost always"/>
    <s v="Sometimes"/>
    <s v="Almost always"/>
    <s v="Rarely"/>
    <s v="Sometimes"/>
    <x v="3"/>
    <s v="Sometimes"/>
    <s v="Female"/>
    <s v="35 to 44"/>
    <s v="Some other race (please specify)"/>
    <s v="Some graduate school"/>
    <x v="1"/>
    <x v="3"/>
    <s v="Disabled, not able to work"/>
    <x v="2"/>
    <s v="Pacific"/>
    <n v="5"/>
    <n v="5"/>
    <n v="2"/>
    <n v="5"/>
    <n v="1"/>
    <n v="2"/>
    <x v="3"/>
    <n v="2"/>
    <n v="27"/>
    <n v="850"/>
    <n v="518.5"/>
    <n v="0.36930199430199429"/>
    <n v="10"/>
    <n v="7"/>
    <n v="3"/>
    <n v="7"/>
    <n v="13"/>
    <n v="14"/>
    <s v="Data Literate"/>
  </r>
  <r>
    <n v="6498236201"/>
    <s v="Usually"/>
    <s v="Almost always"/>
    <s v="Sometimes"/>
    <s v="Almost always"/>
    <s v="Usually"/>
    <s v="Usually"/>
    <x v="1"/>
    <s v="Sometimes"/>
    <s v="Female"/>
    <s v="35 to 44"/>
    <s v="White"/>
    <s v="Graduated from college"/>
    <x v="3"/>
    <x v="4"/>
    <s v="Not employed, looking for work"/>
    <x v="2"/>
    <s v="Middle Atlantic"/>
    <n v="4"/>
    <n v="5"/>
    <n v="2"/>
    <n v="5"/>
    <n v="4"/>
    <n v="4"/>
    <x v="1"/>
    <n v="2"/>
    <n v="27"/>
    <n v="850"/>
    <n v="518.5"/>
    <n v="0.36930199430199429"/>
    <n v="9"/>
    <n v="7"/>
    <n v="8"/>
    <n v="3"/>
    <n v="11"/>
    <n v="16"/>
    <s v="Data Literate"/>
  </r>
  <r>
    <n v="6498235815"/>
    <s v="Usually"/>
    <s v="Usually"/>
    <s v="Usually"/>
    <s v="Usually"/>
    <s v="Usually"/>
    <s v="Usually"/>
    <x v="1"/>
    <s v="Sometimes"/>
    <s v="Female"/>
    <s v="35 to 44"/>
    <s v="White"/>
    <s v="Some college"/>
    <x v="0"/>
    <x v="5"/>
    <s v="Employed, working full-time"/>
    <x v="8"/>
    <s v="South Atlantic"/>
    <n v="4"/>
    <n v="4"/>
    <n v="4"/>
    <n v="4"/>
    <n v="4"/>
    <n v="4"/>
    <x v="1"/>
    <n v="2"/>
    <n v="27"/>
    <n v="850"/>
    <n v="518.5"/>
    <n v="0.36930199430199429"/>
    <n v="8"/>
    <n v="8"/>
    <n v="8"/>
    <n v="3"/>
    <n v="13"/>
    <n v="14"/>
    <s v="Data Literate"/>
  </r>
  <r>
    <n v="6498233791"/>
    <s v="Almost never"/>
    <s v="Almost always"/>
    <s v="Almost always"/>
    <s v="Sometimes"/>
    <s v="Almost always"/>
    <s v="Almost always"/>
    <x v="3"/>
    <s v="Almost never"/>
    <s v="Female"/>
    <s v="18 to 24"/>
    <s v="White"/>
    <s v="Some college"/>
    <x v="0"/>
    <x v="1"/>
    <s v="Employed, working full-time"/>
    <x v="1"/>
    <s v="New England"/>
    <n v="0"/>
    <n v="5"/>
    <n v="5"/>
    <n v="2"/>
    <n v="5"/>
    <n v="5"/>
    <x v="3"/>
    <n v="0"/>
    <n v="27"/>
    <n v="850"/>
    <n v="518.5"/>
    <n v="0.36930199430199429"/>
    <n v="5"/>
    <n v="7"/>
    <n v="10"/>
    <n v="5"/>
    <n v="15"/>
    <n v="12"/>
    <s v="Data Literate"/>
  </r>
  <r>
    <n v="6498226526"/>
    <s v="Almost always"/>
    <s v="Sometimes"/>
    <s v="Almost always"/>
    <s v="Almost always"/>
    <s v="Almost always"/>
    <s v="Almost always"/>
    <x v="0"/>
    <s v="Almost never"/>
    <s v="Female"/>
    <s v="65 to 74"/>
    <s v="White"/>
    <s v="Graduate degree"/>
    <x v="1"/>
    <x v="5"/>
    <s v="Retired"/>
    <x v="1"/>
    <s v="Middle Atlantic"/>
    <n v="5"/>
    <n v="2"/>
    <n v="5"/>
    <n v="5"/>
    <n v="5"/>
    <n v="5"/>
    <x v="0"/>
    <n v="0"/>
    <n v="27"/>
    <n v="850"/>
    <n v="518.5"/>
    <n v="0.36930199430199429"/>
    <n v="7"/>
    <n v="10"/>
    <n v="10"/>
    <n v="0"/>
    <n v="15"/>
    <n v="12"/>
    <s v="Data Literate"/>
  </r>
  <r>
    <n v="6498224274"/>
    <s v="Almost always"/>
    <s v="Sometimes"/>
    <s v="Almost never"/>
    <s v="Almost always"/>
    <s v="Rarely"/>
    <s v="Usually"/>
    <x v="3"/>
    <s v="Almost always"/>
    <s v="Female"/>
    <s v="45 to 54"/>
    <s v="White"/>
    <s v="Some graduate school"/>
    <x v="1"/>
    <x v="4"/>
    <s v="Employed, working full-time"/>
    <x v="9"/>
    <s v="East South Central"/>
    <n v="5"/>
    <n v="2"/>
    <n v="0"/>
    <n v="5"/>
    <n v="1"/>
    <n v="4"/>
    <x v="3"/>
    <n v="5"/>
    <n v="27"/>
    <n v="850"/>
    <n v="518.5"/>
    <n v="0.36930199430199429"/>
    <n v="7"/>
    <n v="5"/>
    <n v="5"/>
    <n v="10"/>
    <n v="11"/>
    <n v="16"/>
    <s v="Data Literate"/>
  </r>
  <r>
    <n v="6498213288"/>
    <s v="Usually"/>
    <s v="Sometimes"/>
    <s v="Usually"/>
    <s v="Usually"/>
    <s v="Almost always"/>
    <s v="Almost always"/>
    <x v="1"/>
    <s v="Sometimes"/>
    <s v="Female"/>
    <s v="45 to 54"/>
    <s v="White"/>
    <s v="Some graduate school"/>
    <x v="1"/>
    <x v="2"/>
    <s v="Employed, working part-time"/>
    <x v="9"/>
    <s v="South Atlantic"/>
    <n v="4"/>
    <n v="2"/>
    <n v="4"/>
    <n v="4"/>
    <n v="5"/>
    <n v="5"/>
    <x v="1"/>
    <n v="2"/>
    <n v="27"/>
    <n v="850"/>
    <n v="518.5"/>
    <n v="0.36930199430199429"/>
    <n v="6"/>
    <n v="8"/>
    <n v="10"/>
    <n v="3"/>
    <n v="14"/>
    <n v="13"/>
    <s v="Data Literate"/>
  </r>
  <r>
    <n v="6498206945"/>
    <s v="Almost always"/>
    <s v="Almost always"/>
    <s v="Almost always"/>
    <s v="Almost always"/>
    <s v="Almost always"/>
    <s v="Rarely"/>
    <x v="1"/>
    <s v="Almost never"/>
    <s v="Female"/>
    <s v="65 to 74"/>
    <s v="White"/>
    <s v="Some college"/>
    <x v="0"/>
    <x v="3"/>
    <s v="Employed, working part-time"/>
    <x v="8"/>
    <s v="Middle Atlantic"/>
    <n v="5"/>
    <n v="5"/>
    <n v="5"/>
    <n v="5"/>
    <n v="5"/>
    <n v="1"/>
    <x v="1"/>
    <n v="0"/>
    <n v="27"/>
    <n v="850"/>
    <n v="518.5"/>
    <n v="0.36930199430199429"/>
    <n v="10"/>
    <n v="10"/>
    <n v="6"/>
    <n v="1"/>
    <n v="16"/>
    <n v="11"/>
    <s v="Data Literate"/>
  </r>
  <r>
    <n v="6498188443"/>
    <s v="Usually"/>
    <s v="Usually"/>
    <s v="Sometimes"/>
    <s v="Usually"/>
    <s v="Usually"/>
    <s v="Almost always"/>
    <x v="2"/>
    <s v="Sometimes"/>
    <s v="Female"/>
    <s v="55 to 64"/>
    <s v="White"/>
    <s v="Graduated from high school"/>
    <x v="2"/>
    <x v="1"/>
    <s v="Disabled, not able to work"/>
    <x v="2"/>
    <s v="Middle Atlantic"/>
    <n v="4"/>
    <n v="4"/>
    <n v="2"/>
    <n v="4"/>
    <n v="4"/>
    <n v="5"/>
    <x v="2"/>
    <n v="2"/>
    <n v="27"/>
    <n v="850"/>
    <n v="518.5"/>
    <n v="0.36930199430199429"/>
    <n v="8"/>
    <n v="6"/>
    <n v="9"/>
    <n v="4"/>
    <n v="12"/>
    <n v="15"/>
    <s v="Data Literate"/>
  </r>
  <r>
    <n v="6498187617"/>
    <s v="Usually"/>
    <s v="Usually"/>
    <s v="Almost always"/>
    <s v="Almost always"/>
    <s v="Usually"/>
    <s v="Usually"/>
    <x v="0"/>
    <s v="Rarely"/>
    <s v="Male"/>
    <s v="65 to 74"/>
    <s v="White"/>
    <s v="Graduated from high school"/>
    <x v="2"/>
    <x v="2"/>
    <s v="Employed, working full-time"/>
    <x v="3"/>
    <s v="South Atlantic"/>
    <n v="4"/>
    <n v="4"/>
    <n v="5"/>
    <n v="5"/>
    <n v="4"/>
    <n v="4"/>
    <x v="0"/>
    <n v="1"/>
    <n v="27"/>
    <n v="850"/>
    <n v="518.5"/>
    <n v="0.36930199430199429"/>
    <n v="8"/>
    <n v="10"/>
    <n v="8"/>
    <n v="1"/>
    <n v="13"/>
    <n v="14"/>
    <s v="Data Literate"/>
  </r>
  <r>
    <n v="6498148821"/>
    <s v="Almost always"/>
    <s v="Usually"/>
    <s v="Sometimes"/>
    <s v="Almost always"/>
    <s v="Usually"/>
    <s v="Almost never"/>
    <x v="3"/>
    <s v="Sometimes"/>
    <s v="Male"/>
    <s v="55 to 64"/>
    <s v="White"/>
    <s v="Some college"/>
    <x v="0"/>
    <x v="2"/>
    <s v="Employed, working full-time"/>
    <x v="0"/>
    <s v="South Atlantic"/>
    <n v="5"/>
    <n v="4"/>
    <n v="2"/>
    <n v="5"/>
    <n v="4"/>
    <n v="0"/>
    <x v="3"/>
    <n v="2"/>
    <n v="27"/>
    <n v="850"/>
    <n v="518.5"/>
    <n v="0.36930199430199429"/>
    <n v="9"/>
    <n v="7"/>
    <n v="4"/>
    <n v="7"/>
    <n v="16"/>
    <n v="11"/>
    <s v="Data Literate"/>
  </r>
  <r>
    <n v="6498133664"/>
    <s v="Almost always"/>
    <s v="Almost always"/>
    <s v="Almost never"/>
    <s v="Sometimes"/>
    <s v="Almost always"/>
    <s v="Almost always"/>
    <x v="3"/>
    <s v="Almost never"/>
    <s v="Female"/>
    <s v="55 to 64"/>
    <s v="White"/>
    <s v="Graduate degree"/>
    <x v="1"/>
    <x v="0"/>
    <s v="Employed, working full-time"/>
    <x v="9"/>
    <s v="West South Central"/>
    <n v="5"/>
    <n v="5"/>
    <n v="0"/>
    <n v="2"/>
    <n v="5"/>
    <n v="5"/>
    <x v="3"/>
    <n v="0"/>
    <n v="27"/>
    <n v="850"/>
    <n v="518.5"/>
    <n v="0.36930199430199429"/>
    <n v="10"/>
    <n v="2"/>
    <n v="10"/>
    <n v="5"/>
    <n v="15"/>
    <n v="12"/>
    <s v="Data Literate"/>
  </r>
  <r>
    <n v="6498100414"/>
    <s v="Almost always"/>
    <s v="Sometimes"/>
    <s v="Usually"/>
    <s v="Almost always"/>
    <s v="Sometimes"/>
    <s v="Sometimes"/>
    <x v="3"/>
    <s v="Sometimes"/>
    <s v="Female"/>
    <s v="45 to 54"/>
    <s v="White"/>
    <s v="Graduate degree"/>
    <x v="1"/>
    <x v="5"/>
    <s v="Employed, working full-time"/>
    <x v="3"/>
    <s v="Middle Atlantic"/>
    <n v="5"/>
    <n v="2"/>
    <n v="4"/>
    <n v="5"/>
    <n v="2"/>
    <n v="2"/>
    <x v="3"/>
    <n v="2"/>
    <n v="27"/>
    <n v="850"/>
    <n v="518.5"/>
    <n v="0.36930199430199429"/>
    <n v="7"/>
    <n v="9"/>
    <n v="4"/>
    <n v="7"/>
    <n v="16"/>
    <n v="11"/>
    <s v="Data Literate"/>
  </r>
  <r>
    <n v="6498010692"/>
    <s v="Almost always"/>
    <s v="Almost always"/>
    <s v="Rarely"/>
    <s v="Almost always"/>
    <s v="Almost always"/>
    <s v="Usually"/>
    <x v="2"/>
    <s v="Almost never"/>
    <s v="Female"/>
    <s v="65 to 74"/>
    <s v="White"/>
    <s v="Some college"/>
    <x v="0"/>
    <x v="3"/>
    <s v="Employed, working full-time"/>
    <x v="7"/>
    <s v="Pacific"/>
    <n v="5"/>
    <n v="5"/>
    <n v="1"/>
    <n v="5"/>
    <n v="5"/>
    <n v="4"/>
    <x v="2"/>
    <n v="0"/>
    <n v="27"/>
    <n v="850"/>
    <n v="518.5"/>
    <n v="0.36930199430199429"/>
    <n v="10"/>
    <n v="6"/>
    <n v="9"/>
    <n v="2"/>
    <n v="13"/>
    <n v="14"/>
    <s v="Data Literate"/>
  </r>
  <r>
    <n v="6497996923"/>
    <s v="Almost always"/>
    <s v="Almost always"/>
    <s v="Sometimes"/>
    <s v="Almost always"/>
    <s v="Usually"/>
    <s v="Usually"/>
    <x v="1"/>
    <s v="Rarely"/>
    <s v="Male"/>
    <s v="45 to 54"/>
    <s v="White"/>
    <s v="Graduated from high school"/>
    <x v="2"/>
    <x v="1"/>
    <s v="Employed, working full-time"/>
    <x v="1"/>
    <s v="East North Central"/>
    <n v="5"/>
    <n v="5"/>
    <n v="2"/>
    <n v="5"/>
    <n v="4"/>
    <n v="4"/>
    <x v="1"/>
    <n v="1"/>
    <n v="27"/>
    <n v="850"/>
    <n v="518.5"/>
    <n v="0.36930199430199429"/>
    <n v="10"/>
    <n v="7"/>
    <n v="8"/>
    <n v="2"/>
    <n v="12"/>
    <n v="15"/>
    <s v="Data Literate"/>
  </r>
  <r>
    <n v="6497986786"/>
    <s v="Almost always"/>
    <s v="Almost always"/>
    <s v="Almost never"/>
    <s v="Almost always"/>
    <s v="Almost always"/>
    <s v="Rarely"/>
    <x v="2"/>
    <s v="Usually"/>
    <s v="Female"/>
    <s v="55 to 64"/>
    <s v="White"/>
    <s v="Graduated from high school"/>
    <x v="2"/>
    <x v="0"/>
    <s v="Disabled, not able to work"/>
    <x v="2"/>
    <s v="Mountain"/>
    <n v="5"/>
    <n v="5"/>
    <n v="0"/>
    <n v="5"/>
    <n v="5"/>
    <n v="1"/>
    <x v="2"/>
    <n v="4"/>
    <n v="27"/>
    <n v="850"/>
    <n v="518.5"/>
    <n v="0.36930199430199429"/>
    <n v="10"/>
    <n v="5"/>
    <n v="6"/>
    <n v="6"/>
    <n v="12"/>
    <n v="15"/>
    <s v="Data Literate"/>
  </r>
  <r>
    <n v="6497972943"/>
    <s v="Usually"/>
    <s v="Almost always"/>
    <s v="Usually"/>
    <s v="Rarely"/>
    <s v="Almost always"/>
    <s v="Almost always"/>
    <x v="1"/>
    <s v="Sometimes"/>
    <s v="Female"/>
    <s v="35 to 44"/>
    <s v="Asian"/>
    <s v="Graduated from college"/>
    <x v="3"/>
    <x v="5"/>
    <s v="Employed, working full-time"/>
    <x v="1"/>
    <s v="Pacific"/>
    <n v="4"/>
    <n v="5"/>
    <n v="4"/>
    <n v="1"/>
    <n v="5"/>
    <n v="5"/>
    <x v="1"/>
    <n v="2"/>
    <n v="27"/>
    <n v="850"/>
    <n v="518.5"/>
    <n v="0.36930199430199429"/>
    <n v="9"/>
    <n v="5"/>
    <n v="10"/>
    <n v="3"/>
    <n v="14"/>
    <n v="13"/>
    <s v="Data Literate"/>
  </r>
  <r>
    <n v="6497953061"/>
    <s v="Almost always"/>
    <s v="Almost always"/>
    <s v="Sometimes"/>
    <s v="Almost always"/>
    <s v="Rarely"/>
    <s v="Almost always"/>
    <x v="4"/>
    <s v="Almost never"/>
    <s v="Female"/>
    <s v="25 to 34"/>
    <s v="White"/>
    <s v="Did not attend school"/>
    <x v="2"/>
    <x v="3"/>
    <s v="Employed, working part-time"/>
    <x v="6"/>
    <s v="East North Central"/>
    <n v="5"/>
    <n v="5"/>
    <n v="2"/>
    <n v="5"/>
    <n v="1"/>
    <n v="5"/>
    <x v="4"/>
    <n v="0"/>
    <n v="27"/>
    <n v="850"/>
    <n v="518.5"/>
    <n v="0.36930199430199429"/>
    <n v="10"/>
    <n v="7"/>
    <n v="6"/>
    <n v="4"/>
    <n v="12"/>
    <n v="15"/>
    <s v="Data Literate"/>
  </r>
  <r>
    <n v="6497915117"/>
    <s v="Sometimes"/>
    <s v="Almost always"/>
    <s v="Almost always"/>
    <s v="Usually"/>
    <s v="Usually"/>
    <s v="Sometimes"/>
    <x v="3"/>
    <s v="Almost never"/>
    <s v="Female"/>
    <s v="18 to 24"/>
    <s v="Multiple races"/>
    <s v="Some college"/>
    <x v="0"/>
    <x v="1"/>
    <s v="Employed, working full-time"/>
    <x v="1"/>
    <s v="Pacific"/>
    <n v="2"/>
    <n v="5"/>
    <n v="5"/>
    <n v="4"/>
    <n v="4"/>
    <n v="2"/>
    <x v="3"/>
    <n v="0"/>
    <n v="27"/>
    <n v="850"/>
    <n v="518.5"/>
    <n v="0.36930199430199429"/>
    <n v="7"/>
    <n v="9"/>
    <n v="6"/>
    <n v="5"/>
    <n v="16"/>
    <n v="11"/>
    <s v="Data Literate"/>
  </r>
  <r>
    <n v="6497906512"/>
    <s v="Usually"/>
    <s v="Usually"/>
    <s v="Usually"/>
    <s v="Almost always"/>
    <s v="Almost always"/>
    <s v="Almost always"/>
    <x v="0"/>
    <s v="Almost never"/>
    <s v="Male"/>
    <s v="65 to 74"/>
    <s v="White"/>
    <s v="Graduate degree"/>
    <x v="1"/>
    <x v="4"/>
    <s v="Retired"/>
    <x v="2"/>
    <s v="Pacific"/>
    <n v="4"/>
    <n v="4"/>
    <n v="4"/>
    <n v="5"/>
    <n v="5"/>
    <n v="5"/>
    <x v="0"/>
    <n v="0"/>
    <n v="27"/>
    <n v="850"/>
    <n v="518.5"/>
    <n v="0.36930199430199429"/>
    <n v="8"/>
    <n v="9"/>
    <n v="10"/>
    <n v="0"/>
    <n v="13"/>
    <n v="14"/>
    <s v="Data Literate"/>
  </r>
  <r>
    <n v="6497877137"/>
    <s v="Sometimes"/>
    <s v="Usually"/>
    <s v="Almost never"/>
    <s v="Almost always"/>
    <s v="Almost always"/>
    <s v="Usually"/>
    <x v="3"/>
    <s v="Sometimes"/>
    <s v="Male"/>
    <s v="18 to 24"/>
    <s v="White"/>
    <s v="Some college"/>
    <x v="0"/>
    <x v="5"/>
    <s v="Student"/>
    <x v="7"/>
    <s v="Mountain"/>
    <n v="2"/>
    <n v="4"/>
    <n v="0"/>
    <n v="5"/>
    <n v="5"/>
    <n v="4"/>
    <x v="3"/>
    <n v="2"/>
    <n v="27"/>
    <n v="850"/>
    <n v="518.5"/>
    <n v="0.36930199430199429"/>
    <n v="6"/>
    <n v="5"/>
    <n v="9"/>
    <n v="7"/>
    <n v="12"/>
    <n v="15"/>
    <s v="Data Literate"/>
  </r>
  <r>
    <n v="6497869149"/>
    <s v="Almost always"/>
    <s v="Sometimes"/>
    <s v="Almost never"/>
    <s v="Usually"/>
    <s v="Almost always"/>
    <s v="Almost always"/>
    <x v="3"/>
    <s v="Rarely"/>
    <s v="Male"/>
    <s v="45 to 54"/>
    <s v="White"/>
    <s v="Some college"/>
    <x v="0"/>
    <x v="5"/>
    <s v="Employed, working full-time"/>
    <x v="3"/>
    <s v="Mountain"/>
    <n v="5"/>
    <n v="2"/>
    <n v="0"/>
    <n v="4"/>
    <n v="5"/>
    <n v="5"/>
    <x v="3"/>
    <n v="1"/>
    <n v="27"/>
    <n v="850"/>
    <n v="518.5"/>
    <n v="0.36930199430199429"/>
    <n v="7"/>
    <n v="4"/>
    <n v="10"/>
    <n v="6"/>
    <n v="15"/>
    <n v="12"/>
    <s v="Data Literate"/>
  </r>
  <r>
    <n v="6497862090"/>
    <s v="Usually"/>
    <s v="Almost always"/>
    <s v="Sometimes"/>
    <s v="Sometimes"/>
    <s v="Almost always"/>
    <s v="Almost always"/>
    <x v="2"/>
    <s v="Sometimes"/>
    <s v="Female"/>
    <s v="35 to 44"/>
    <s v="White"/>
    <s v="Some college"/>
    <x v="0"/>
    <x v="1"/>
    <s v="Not employed, looking for work"/>
    <x v="8"/>
    <s v="Mountain"/>
    <n v="4"/>
    <n v="5"/>
    <n v="2"/>
    <n v="2"/>
    <n v="5"/>
    <n v="5"/>
    <x v="2"/>
    <n v="2"/>
    <n v="27"/>
    <n v="850"/>
    <n v="518.5"/>
    <n v="0.36930199430199429"/>
    <n v="9"/>
    <n v="4"/>
    <n v="10"/>
    <n v="4"/>
    <n v="13"/>
    <n v="14"/>
    <s v="Data Literate"/>
  </r>
  <r>
    <n v="6497855240"/>
    <s v="Usually"/>
    <s v="Almost always"/>
    <s v="Rarely"/>
    <s v="Almost always"/>
    <s v="Usually"/>
    <s v="Usually"/>
    <x v="2"/>
    <s v="Sometimes"/>
    <s v="Female"/>
    <s v="45 to 54"/>
    <s v="White"/>
    <s v="Graduated from high school"/>
    <x v="2"/>
    <x v="3"/>
    <s v="Employed, working part-time"/>
    <x v="1"/>
    <s v="East North Central"/>
    <n v="4"/>
    <n v="5"/>
    <n v="1"/>
    <n v="5"/>
    <n v="4"/>
    <n v="4"/>
    <x v="2"/>
    <n v="2"/>
    <n v="27"/>
    <n v="850"/>
    <n v="518.5"/>
    <n v="0.36930199430199429"/>
    <n v="9"/>
    <n v="6"/>
    <n v="8"/>
    <n v="4"/>
    <n v="11"/>
    <n v="16"/>
    <s v="Data Literate"/>
  </r>
  <r>
    <n v="6497854372"/>
    <s v="Almost always"/>
    <s v="Almost always"/>
    <s v="Rarely"/>
    <s v="Almost always"/>
    <s v="Rarely"/>
    <s v="Rarely"/>
    <x v="3"/>
    <s v="Usually"/>
    <s v="Female"/>
    <s v="45 to 54"/>
    <s v="White"/>
    <s v="Graduated from high school"/>
    <x v="2"/>
    <x v="1"/>
    <s v="Employed, working part-time"/>
    <x v="1"/>
    <s v="South Atlantic"/>
    <n v="5"/>
    <n v="5"/>
    <n v="1"/>
    <n v="5"/>
    <n v="1"/>
    <n v="1"/>
    <x v="3"/>
    <n v="4"/>
    <n v="27"/>
    <n v="850"/>
    <n v="518.5"/>
    <n v="0.36930199430199429"/>
    <n v="10"/>
    <n v="6"/>
    <n v="2"/>
    <n v="9"/>
    <n v="12"/>
    <n v="15"/>
    <s v="Data Literate"/>
  </r>
  <r>
    <n v="6497843351"/>
    <s v="Almost always"/>
    <s v="Usually"/>
    <s v="Almost never"/>
    <s v="Almost never"/>
    <s v="Almost always"/>
    <s v="Usually"/>
    <x v="4"/>
    <s v="Almost always"/>
    <s v="Male"/>
    <s v="65 to 74"/>
    <s v="White"/>
    <s v="Graduated from college"/>
    <x v="3"/>
    <x v="2"/>
    <s v="Retired"/>
    <x v="2"/>
    <s v="South Atlantic"/>
    <n v="5"/>
    <n v="4"/>
    <n v="0"/>
    <n v="0"/>
    <n v="5"/>
    <n v="4"/>
    <x v="4"/>
    <n v="5"/>
    <n v="27"/>
    <n v="850"/>
    <n v="518.5"/>
    <n v="0.36930199430199429"/>
    <n v="9"/>
    <n v="0"/>
    <n v="9"/>
    <n v="9"/>
    <n v="14"/>
    <n v="13"/>
    <s v="Data Literate"/>
  </r>
  <r>
    <n v="6497834790"/>
    <s v="Almost always"/>
    <s v="Almost always"/>
    <s v="Usually"/>
    <s v="Sometimes"/>
    <s v="Usually"/>
    <s v="Rarely"/>
    <x v="3"/>
    <s v="Rarely"/>
    <s v="Female"/>
    <s v="18 to 24"/>
    <s v="White"/>
    <s v="Some college"/>
    <x v="0"/>
    <x v="1"/>
    <s v="Student"/>
    <x v="7"/>
    <s v="West South Central"/>
    <n v="5"/>
    <n v="5"/>
    <n v="4"/>
    <n v="2"/>
    <n v="4"/>
    <n v="1"/>
    <x v="3"/>
    <n v="1"/>
    <n v="27"/>
    <n v="850"/>
    <n v="518.5"/>
    <n v="0.36930199430199429"/>
    <n v="10"/>
    <n v="6"/>
    <n v="5"/>
    <n v="6"/>
    <n v="18"/>
    <n v="9"/>
    <s v="Data Literate"/>
  </r>
  <r>
    <n v="6497833130"/>
    <s v="Almost always"/>
    <s v="Usually"/>
    <s v="Almost never"/>
    <s v="Almost always"/>
    <s v="Almost always"/>
    <s v="Almost always"/>
    <x v="1"/>
    <s v="Sometimes"/>
    <s v="Female"/>
    <s v="55 to 64"/>
    <s v="White"/>
    <s v="Graduated from high school"/>
    <x v="2"/>
    <x v="5"/>
    <s v="Not employed, NOT looking for work"/>
    <x v="2"/>
    <s v="East South Central"/>
    <n v="5"/>
    <n v="4"/>
    <n v="0"/>
    <n v="5"/>
    <n v="5"/>
    <n v="5"/>
    <x v="1"/>
    <n v="2"/>
    <n v="27"/>
    <n v="850"/>
    <n v="518.5"/>
    <n v="0.36930199430199429"/>
    <n v="9"/>
    <n v="5"/>
    <n v="10"/>
    <n v="3"/>
    <n v="11"/>
    <n v="16"/>
    <s v="Data Literate"/>
  </r>
  <r>
    <n v="6497819382"/>
    <s v="Almost always"/>
    <s v="Usually"/>
    <s v="Rarely"/>
    <s v="Almost always"/>
    <s v="Almost always"/>
    <s v="Almost always"/>
    <x v="1"/>
    <s v="Rarely"/>
    <s v="Female"/>
    <s v="65 to 74"/>
    <s v="White"/>
    <s v="Some graduate school"/>
    <x v="1"/>
    <x v="5"/>
    <s v="Retired"/>
    <x v="2"/>
    <s v="West South Central"/>
    <n v="5"/>
    <n v="4"/>
    <n v="1"/>
    <n v="5"/>
    <n v="5"/>
    <n v="5"/>
    <x v="1"/>
    <n v="1"/>
    <n v="27"/>
    <n v="850"/>
    <n v="518.5"/>
    <n v="0.36930199430199429"/>
    <n v="9"/>
    <n v="6"/>
    <n v="10"/>
    <n v="2"/>
    <n v="12"/>
    <n v="15"/>
    <s v="Data Literate"/>
  </r>
  <r>
    <n v="6497818734"/>
    <s v="Sometimes"/>
    <s v="Usually"/>
    <s v="Sometimes"/>
    <s v="Almost always"/>
    <s v="Usually"/>
    <s v="Almost always"/>
    <x v="4"/>
    <s v="Rarely"/>
    <s v="Female"/>
    <s v="25 to 34"/>
    <s v="White"/>
    <s v="Graduate degree"/>
    <x v="1"/>
    <x v="3"/>
    <s v="Employed, working part-time"/>
    <x v="7"/>
    <s v="East South Central"/>
    <n v="2"/>
    <n v="4"/>
    <n v="2"/>
    <n v="5"/>
    <n v="4"/>
    <n v="5"/>
    <x v="4"/>
    <n v="1"/>
    <n v="27"/>
    <n v="850"/>
    <n v="518.5"/>
    <n v="0.36930199430199429"/>
    <n v="6"/>
    <n v="7"/>
    <n v="9"/>
    <n v="5"/>
    <n v="12"/>
    <n v="15"/>
    <s v="Data Literate"/>
  </r>
  <r>
    <n v="6497812943"/>
    <s v="Usually"/>
    <s v="Usually"/>
    <s v="Rarely"/>
    <s v="Almost always"/>
    <s v="Usually"/>
    <s v="Rarely"/>
    <x v="4"/>
    <s v="Usually"/>
    <s v="Female"/>
    <s v="55 to 64"/>
    <s v="White"/>
    <s v="Graduated from college"/>
    <x v="3"/>
    <x v="5"/>
    <s v="Retired"/>
    <x v="3"/>
    <s v="South Atlantic"/>
    <n v="4"/>
    <n v="4"/>
    <n v="1"/>
    <n v="5"/>
    <n v="4"/>
    <n v="1"/>
    <x v="4"/>
    <n v="4"/>
    <n v="27"/>
    <n v="850"/>
    <n v="518.5"/>
    <n v="0.36930199430199429"/>
    <n v="8"/>
    <n v="6"/>
    <n v="5"/>
    <n v="8"/>
    <n v="13"/>
    <n v="14"/>
    <s v="Data Literate"/>
  </r>
  <r>
    <n v="6497800152"/>
    <s v="Almost always"/>
    <s v="Sometimes"/>
    <s v="Sometimes"/>
    <s v="Usually"/>
    <s v="Almost always"/>
    <s v="Sometimes"/>
    <x v="3"/>
    <s v="Sometimes"/>
    <s v="Male"/>
    <s v="65 to 74"/>
    <s v="Multiple races"/>
    <s v="Graduate degree"/>
    <x v="1"/>
    <x v="2"/>
    <s v="Employed, working full-time"/>
    <x v="8"/>
    <s v="West North Central"/>
    <n v="5"/>
    <n v="2"/>
    <n v="2"/>
    <n v="4"/>
    <n v="5"/>
    <n v="2"/>
    <x v="3"/>
    <n v="2"/>
    <n v="27"/>
    <n v="850"/>
    <n v="518.5"/>
    <n v="0.36930199430199429"/>
    <n v="7"/>
    <n v="6"/>
    <n v="7"/>
    <n v="7"/>
    <n v="17"/>
    <n v="10"/>
    <s v="Data Literate"/>
  </r>
  <r>
    <n v="6501159966"/>
    <s v="Sometimes"/>
    <s v="Almost always"/>
    <s v="Sometimes"/>
    <s v="Almost always"/>
    <s v="Almost always"/>
    <s v="Almost always"/>
    <x v="2"/>
    <s v="Sometimes"/>
    <s v="Male"/>
    <s v="25 to 34"/>
    <s v="White"/>
    <s v="Graduated from college"/>
    <x v="3"/>
    <x v="3"/>
    <s v="Employed, working full-time"/>
    <x v="7"/>
    <s v="West South Central"/>
    <n v="2"/>
    <n v="5"/>
    <n v="2"/>
    <n v="5"/>
    <n v="5"/>
    <n v="5"/>
    <x v="2"/>
    <n v="2"/>
    <n v="28"/>
    <n v="816"/>
    <n v="589"/>
    <n v="0.41951566951566954"/>
    <n v="7"/>
    <n v="7"/>
    <n v="10"/>
    <n v="4"/>
    <n v="11"/>
    <n v="17"/>
    <s v="Data Literate"/>
  </r>
  <r>
    <n v="6500622129"/>
    <s v="Usually"/>
    <s v="Almost always"/>
    <s v="Sometimes"/>
    <s v="Sometimes"/>
    <s v="Rarely"/>
    <s v="Almost always"/>
    <x v="3"/>
    <s v="Usually"/>
    <s v="Male"/>
    <s v="35 to 44"/>
    <s v="Black or African-American"/>
    <s v="Graduated from college"/>
    <x v="3"/>
    <x v="3"/>
    <s v="Employed, working full-time"/>
    <x v="8"/>
    <s v="West South Central"/>
    <n v="4"/>
    <n v="5"/>
    <n v="2"/>
    <n v="2"/>
    <n v="1"/>
    <n v="5"/>
    <x v="3"/>
    <n v="4"/>
    <n v="28"/>
    <n v="783"/>
    <n v="589"/>
    <n v="0.41951566951566954"/>
    <n v="9"/>
    <n v="4"/>
    <n v="6"/>
    <n v="9"/>
    <n v="12"/>
    <n v="16"/>
    <s v="Data Literate"/>
  </r>
  <r>
    <n v="6500555827"/>
    <s v="Sometimes"/>
    <s v="Almost always"/>
    <s v="Almost never"/>
    <s v="Usually"/>
    <s v="Almost always"/>
    <s v="Usually"/>
    <x v="4"/>
    <s v="Usually"/>
    <s v="Male"/>
    <s v="25 to 34"/>
    <s v="Some other race (please specify)"/>
    <s v="Some college"/>
    <x v="0"/>
    <x v="1"/>
    <s v="Not employed, looking for work"/>
    <x v="0"/>
    <s v="Mountain"/>
    <n v="2"/>
    <n v="5"/>
    <n v="0"/>
    <n v="4"/>
    <n v="5"/>
    <n v="4"/>
    <x v="4"/>
    <n v="4"/>
    <n v="28"/>
    <n v="783"/>
    <n v="589"/>
    <n v="0.41951566951566954"/>
    <n v="7"/>
    <n v="4"/>
    <n v="9"/>
    <n v="8"/>
    <n v="11"/>
    <n v="17"/>
    <s v="Data Literate"/>
  </r>
  <r>
    <n v="6500505077"/>
    <s v="Rarely"/>
    <s v="Usually"/>
    <s v="Almost never"/>
    <s v="Usually"/>
    <s v="Almost always"/>
    <s v="Almost always"/>
    <x v="4"/>
    <s v="Almost always"/>
    <s v="Male"/>
    <s v="35 to 44"/>
    <s v="White"/>
    <s v="Some college"/>
    <x v="0"/>
    <x v="3"/>
    <s v="Employed, working full-time"/>
    <x v="3"/>
    <s v="East North Central"/>
    <n v="1"/>
    <n v="4"/>
    <n v="0"/>
    <n v="4"/>
    <n v="5"/>
    <n v="5"/>
    <x v="4"/>
    <n v="5"/>
    <n v="28"/>
    <n v="783"/>
    <n v="589"/>
    <n v="0.41951566951566954"/>
    <n v="5"/>
    <n v="4"/>
    <n v="10"/>
    <n v="9"/>
    <n v="10"/>
    <n v="18"/>
    <s v="Data Literate"/>
  </r>
  <r>
    <n v="6500481750"/>
    <s v="Almost always"/>
    <s v="Sometimes"/>
    <s v="Almost always"/>
    <s v="Usually"/>
    <s v="Usually"/>
    <s v="Usually"/>
    <x v="4"/>
    <s v="Almost never"/>
    <s v="Male"/>
    <s v="18 to 24"/>
    <s v="White"/>
    <s v="Some college"/>
    <x v="0"/>
    <x v="0"/>
    <s v="Student"/>
    <x v="2"/>
    <s v="East North Central"/>
    <n v="5"/>
    <n v="2"/>
    <n v="5"/>
    <n v="4"/>
    <n v="4"/>
    <n v="4"/>
    <x v="4"/>
    <n v="0"/>
    <n v="28"/>
    <n v="783"/>
    <n v="589"/>
    <n v="0.41951566951566954"/>
    <n v="7"/>
    <n v="9"/>
    <n v="8"/>
    <n v="4"/>
    <n v="18"/>
    <n v="10"/>
    <s v="Data Literate"/>
  </r>
  <r>
    <n v="6500459474"/>
    <s v="Almost always"/>
    <s v="Usually"/>
    <s v="Sometimes"/>
    <s v="Almost always"/>
    <s v="Usually"/>
    <s v="Sometimes"/>
    <x v="3"/>
    <s v="Rarely"/>
    <s v="Female"/>
    <s v="35 to 44"/>
    <s v="Multiple races"/>
    <s v="Graduate degree"/>
    <x v="1"/>
    <x v="2"/>
    <s v="Employed, working full-time"/>
    <x v="0"/>
    <s v="Pacific"/>
    <n v="5"/>
    <n v="4"/>
    <n v="2"/>
    <n v="5"/>
    <n v="4"/>
    <n v="2"/>
    <x v="3"/>
    <n v="1"/>
    <n v="28"/>
    <n v="783"/>
    <n v="589"/>
    <n v="0.41951566951566954"/>
    <n v="9"/>
    <n v="7"/>
    <n v="6"/>
    <n v="6"/>
    <n v="16"/>
    <n v="12"/>
    <s v="Data Literate"/>
  </r>
  <r>
    <n v="6500286846"/>
    <s v="Sometimes"/>
    <s v="Almost always"/>
    <s v="Rarely"/>
    <s v="Almost always"/>
    <s v="Almost always"/>
    <s v="Usually"/>
    <x v="2"/>
    <s v="Usually"/>
    <s v="Male"/>
    <s v="18 to 24"/>
    <s v="Black or African-American"/>
    <s v="Graduated from college"/>
    <x v="3"/>
    <x v="4"/>
    <s v="Employed, working part-time"/>
    <x v="0"/>
    <s v="South Atlantic"/>
    <n v="2"/>
    <n v="5"/>
    <n v="1"/>
    <n v="5"/>
    <n v="5"/>
    <n v="4"/>
    <x v="2"/>
    <n v="4"/>
    <n v="28"/>
    <n v="783"/>
    <n v="589"/>
    <n v="0.41951566951566954"/>
    <n v="7"/>
    <n v="6"/>
    <n v="9"/>
    <n v="6"/>
    <n v="10"/>
    <n v="18"/>
    <s v="Data Literate"/>
  </r>
  <r>
    <n v="6500075402"/>
    <s v="Almost always"/>
    <s v="Almost always"/>
    <s v="Rarely"/>
    <s v="Almost always"/>
    <s v="Sometimes"/>
    <s v="Usually"/>
    <x v="3"/>
    <s v="Rarely"/>
    <s v="Male"/>
    <s v="35 to 44"/>
    <s v="White"/>
    <s v="Graduated from college"/>
    <x v="3"/>
    <x v="4"/>
    <s v="Employed, working full-time"/>
    <x v="0"/>
    <s v="East North Central"/>
    <n v="5"/>
    <n v="5"/>
    <n v="1"/>
    <n v="5"/>
    <n v="2"/>
    <n v="4"/>
    <x v="3"/>
    <n v="1"/>
    <n v="28"/>
    <n v="783"/>
    <n v="589"/>
    <n v="0.41951566951566954"/>
    <n v="10"/>
    <n v="6"/>
    <n v="6"/>
    <n v="6"/>
    <n v="13"/>
    <n v="15"/>
    <s v="Data Literate"/>
  </r>
  <r>
    <n v="6500002760"/>
    <s v="Almost always"/>
    <s v="Almost always"/>
    <s v="Usually"/>
    <s v="Usually"/>
    <s v="Rarely"/>
    <s v="Almost always"/>
    <x v="4"/>
    <s v="Almost never"/>
    <s v="Other"/>
    <s v="18 to 24"/>
    <s v="Multiple races"/>
    <s v="Graduated from college"/>
    <x v="3"/>
    <x v="1"/>
    <s v="Disabled, not able to work"/>
    <x v="2"/>
    <m/>
    <n v="5"/>
    <n v="5"/>
    <n v="4"/>
    <n v="4"/>
    <n v="1"/>
    <n v="5"/>
    <x v="4"/>
    <n v="0"/>
    <n v="28"/>
    <n v="783"/>
    <n v="589"/>
    <n v="0.41951566951566954"/>
    <n v="10"/>
    <n v="8"/>
    <n v="6"/>
    <n v="4"/>
    <n v="14"/>
    <n v="14"/>
    <s v="Data Literate"/>
  </r>
  <r>
    <n v="6499960126"/>
    <s v="Almost always"/>
    <s v="Usually"/>
    <s v="Rarely"/>
    <s v="Almost always"/>
    <s v="Almost always"/>
    <s v="Sometimes"/>
    <x v="3"/>
    <s v="Rarely"/>
    <s v="Male"/>
    <s v="35 to 44"/>
    <s v="White"/>
    <s v="Some college"/>
    <x v="0"/>
    <x v="0"/>
    <s v="Employed, working part-time"/>
    <x v="0"/>
    <s v="South Atlantic"/>
    <n v="5"/>
    <n v="4"/>
    <n v="1"/>
    <n v="5"/>
    <n v="5"/>
    <n v="2"/>
    <x v="3"/>
    <n v="1"/>
    <n v="28"/>
    <n v="783"/>
    <n v="589"/>
    <n v="0.41951566951566954"/>
    <n v="9"/>
    <n v="6"/>
    <n v="7"/>
    <n v="6"/>
    <n v="16"/>
    <n v="12"/>
    <s v="Data Literate"/>
  </r>
  <r>
    <n v="6499018499"/>
    <s v="Almost always"/>
    <s v="Usually"/>
    <s v="Rarely"/>
    <s v="Sometimes"/>
    <s v="Usually"/>
    <s v="Usually"/>
    <x v="4"/>
    <s v="Usually"/>
    <s v="Male"/>
    <s v="35 to 44"/>
    <s v="White"/>
    <s v="Some graduate school"/>
    <x v="1"/>
    <x v="4"/>
    <s v="Employed, working full-time"/>
    <x v="9"/>
    <s v="Pacific"/>
    <n v="5"/>
    <n v="4"/>
    <n v="1"/>
    <n v="2"/>
    <n v="4"/>
    <n v="4"/>
    <x v="4"/>
    <n v="4"/>
    <n v="28"/>
    <n v="783"/>
    <n v="589"/>
    <n v="0.41951566951566954"/>
    <n v="9"/>
    <n v="3"/>
    <n v="8"/>
    <n v="8"/>
    <n v="14"/>
    <n v="14"/>
    <s v="Data Literate"/>
  </r>
  <r>
    <n v="6498879161"/>
    <s v="Almost always"/>
    <s v="Almost always"/>
    <s v="Almost always"/>
    <s v="Almost always"/>
    <s v="Usually"/>
    <s v="Sometimes"/>
    <x v="2"/>
    <s v="Almost never"/>
    <s v="Male"/>
    <s v="35 to 44"/>
    <s v="White"/>
    <s v="Did not attend school"/>
    <x v="2"/>
    <x v="1"/>
    <s v="Employed, working full-time"/>
    <x v="1"/>
    <s v="Pacific"/>
    <n v="5"/>
    <n v="5"/>
    <n v="5"/>
    <n v="5"/>
    <n v="4"/>
    <n v="2"/>
    <x v="2"/>
    <n v="0"/>
    <n v="28"/>
    <n v="783"/>
    <n v="589"/>
    <n v="0.41951566951566954"/>
    <n v="10"/>
    <n v="10"/>
    <n v="6"/>
    <n v="2"/>
    <n v="16"/>
    <n v="12"/>
    <s v="Data Literate"/>
  </r>
  <r>
    <n v="6498841155"/>
    <s v="Usually"/>
    <s v="Almost always"/>
    <s v="Sometimes"/>
    <s v="Almost always"/>
    <s v="Almost always"/>
    <s v="Usually"/>
    <x v="2"/>
    <s v="Rarely"/>
    <s v="Male"/>
    <s v="55 to 64"/>
    <s v="White"/>
    <s v="Graduated from college"/>
    <x v="3"/>
    <x v="1"/>
    <s v="Employed, working full-time"/>
    <x v="7"/>
    <s v="East South Central"/>
    <n v="4"/>
    <n v="5"/>
    <n v="2"/>
    <n v="5"/>
    <n v="5"/>
    <n v="4"/>
    <x v="2"/>
    <n v="1"/>
    <n v="28"/>
    <n v="783"/>
    <n v="589"/>
    <n v="0.41951566951566954"/>
    <n v="9"/>
    <n v="7"/>
    <n v="9"/>
    <n v="3"/>
    <n v="13"/>
    <n v="15"/>
    <s v="Data Literate"/>
  </r>
  <r>
    <n v="6498750670"/>
    <s v="Almost always"/>
    <s v="Almost always"/>
    <s v="Usually"/>
    <s v="Sometimes"/>
    <s v="Usually"/>
    <s v="Almost never"/>
    <x v="4"/>
    <s v="Usually"/>
    <s v="Male"/>
    <s v="55 to 64"/>
    <s v="White"/>
    <s v="Graduate degree"/>
    <x v="1"/>
    <x v="5"/>
    <s v="Employed, working full-time"/>
    <x v="3"/>
    <s v="Middle Atlantic"/>
    <n v="5"/>
    <n v="5"/>
    <n v="4"/>
    <n v="2"/>
    <n v="4"/>
    <n v="0"/>
    <x v="4"/>
    <n v="4"/>
    <n v="28"/>
    <n v="783"/>
    <n v="589"/>
    <n v="0.41951566951566954"/>
    <n v="10"/>
    <n v="6"/>
    <n v="4"/>
    <n v="8"/>
    <n v="17"/>
    <n v="11"/>
    <s v="Data Literate"/>
  </r>
  <r>
    <n v="6498659328"/>
    <s v="Almost always"/>
    <s v="Usually"/>
    <s v="Almost never"/>
    <s v="Almost always"/>
    <s v="Usually"/>
    <s v="Usually"/>
    <x v="3"/>
    <s v="Rarely"/>
    <s v="Male"/>
    <s v="45 to 54"/>
    <s v="White"/>
    <s v="Some college"/>
    <x v="0"/>
    <x v="3"/>
    <s v="Retired"/>
    <x v="1"/>
    <s v="Pacific"/>
    <n v="5"/>
    <n v="4"/>
    <n v="0"/>
    <n v="5"/>
    <n v="4"/>
    <n v="4"/>
    <x v="3"/>
    <n v="1"/>
    <n v="28"/>
    <n v="783"/>
    <n v="589"/>
    <n v="0.41951566951566954"/>
    <n v="9"/>
    <n v="5"/>
    <n v="8"/>
    <n v="6"/>
    <n v="14"/>
    <n v="14"/>
    <s v="Data Literate"/>
  </r>
  <r>
    <n v="6498646153"/>
    <s v="Usually"/>
    <s v="Almost always"/>
    <s v="Sometimes"/>
    <s v="Sometimes"/>
    <s v="Almost always"/>
    <s v="Usually"/>
    <x v="2"/>
    <s v="Usually"/>
    <s v="Male"/>
    <s v="65 to 74"/>
    <s v="White"/>
    <s v="Graduated from high school"/>
    <x v="2"/>
    <x v="0"/>
    <s v="Retired"/>
    <x v="1"/>
    <s v="East North Central"/>
    <n v="4"/>
    <n v="5"/>
    <n v="2"/>
    <n v="2"/>
    <n v="5"/>
    <n v="4"/>
    <x v="2"/>
    <n v="4"/>
    <n v="28"/>
    <n v="783"/>
    <n v="589"/>
    <n v="0.41951566951566954"/>
    <n v="9"/>
    <n v="4"/>
    <n v="9"/>
    <n v="6"/>
    <n v="13"/>
    <n v="15"/>
    <s v="Data Literate"/>
  </r>
  <r>
    <n v="6498642728"/>
    <s v="Usually"/>
    <s v="Sometimes"/>
    <s v="Sometimes"/>
    <s v="Almost always"/>
    <s v="Almost always"/>
    <s v="Sometimes"/>
    <x v="4"/>
    <s v="Usually"/>
    <s v="Male"/>
    <s v="65 to 74"/>
    <s v="White"/>
    <s v="Some college"/>
    <x v="0"/>
    <x v="3"/>
    <s v="Retired"/>
    <x v="2"/>
    <s v="Pacific"/>
    <n v="4"/>
    <n v="2"/>
    <n v="2"/>
    <n v="5"/>
    <n v="5"/>
    <n v="2"/>
    <x v="4"/>
    <n v="4"/>
    <n v="28"/>
    <n v="783"/>
    <n v="589"/>
    <n v="0.41951566951566954"/>
    <n v="6"/>
    <n v="7"/>
    <n v="7"/>
    <n v="8"/>
    <n v="15"/>
    <n v="13"/>
    <s v="Data Literate"/>
  </r>
  <r>
    <n v="6498614883"/>
    <s v="Almost always"/>
    <s v="Usually"/>
    <s v="Almost always"/>
    <s v="Almost never"/>
    <s v="Almost always"/>
    <s v="Almost always"/>
    <x v="4"/>
    <s v="Almost never"/>
    <s v="Male"/>
    <s v="35 to 44"/>
    <s v="White"/>
    <s v="Graduated from college"/>
    <x v="3"/>
    <x v="4"/>
    <s v="Employed, working full-time"/>
    <x v="3"/>
    <m/>
    <n v="5"/>
    <n v="4"/>
    <n v="5"/>
    <n v="0"/>
    <n v="5"/>
    <n v="5"/>
    <x v="4"/>
    <n v="0"/>
    <n v="28"/>
    <n v="783"/>
    <n v="589"/>
    <n v="0.41951566951566954"/>
    <n v="9"/>
    <n v="5"/>
    <n v="10"/>
    <n v="4"/>
    <n v="19"/>
    <n v="9"/>
    <s v="Data Literate"/>
  </r>
  <r>
    <n v="6498528443"/>
    <s v="Rarely"/>
    <s v="Usually"/>
    <s v="Sometimes"/>
    <s v="Almost always"/>
    <s v="Almost always"/>
    <s v="Almost always"/>
    <x v="4"/>
    <s v="Sometimes"/>
    <s v="Male"/>
    <s v="45 to 54"/>
    <s v="White"/>
    <s v="Some college"/>
    <x v="0"/>
    <x v="5"/>
    <s v="Employed, working full-time"/>
    <x v="9"/>
    <s v="Pacific"/>
    <n v="1"/>
    <n v="4"/>
    <n v="2"/>
    <n v="5"/>
    <n v="5"/>
    <n v="5"/>
    <x v="4"/>
    <n v="2"/>
    <n v="28"/>
    <n v="783"/>
    <n v="589"/>
    <n v="0.41951566951566954"/>
    <n v="5"/>
    <n v="7"/>
    <n v="10"/>
    <n v="6"/>
    <n v="12"/>
    <n v="16"/>
    <s v="Data Literate"/>
  </r>
  <r>
    <n v="6498497774"/>
    <s v="Almost always"/>
    <s v="Almost always"/>
    <s v="Sometimes"/>
    <s v="Sometimes"/>
    <s v="Usually"/>
    <s v="Usually"/>
    <x v="4"/>
    <s v="Sometimes"/>
    <s v="Male"/>
    <s v="55 to 64"/>
    <s v="White"/>
    <s v="Some college"/>
    <x v="0"/>
    <x v="3"/>
    <s v="Retired"/>
    <x v="0"/>
    <s v="South Atlantic"/>
    <n v="5"/>
    <n v="5"/>
    <n v="2"/>
    <n v="2"/>
    <n v="4"/>
    <n v="4"/>
    <x v="4"/>
    <n v="2"/>
    <n v="28"/>
    <n v="783"/>
    <n v="589"/>
    <n v="0.41951566951566954"/>
    <n v="10"/>
    <n v="4"/>
    <n v="8"/>
    <n v="6"/>
    <n v="15"/>
    <n v="13"/>
    <s v="Data Literate"/>
  </r>
  <r>
    <n v="6498465562"/>
    <s v="Almost never"/>
    <s v="Almost always"/>
    <s v="Usually"/>
    <s v="Almost always"/>
    <s v="Almost always"/>
    <s v="Sometimes"/>
    <x v="2"/>
    <s v="Almost always"/>
    <s v="Male"/>
    <s v="25 to 34"/>
    <s v="White"/>
    <s v="Some college"/>
    <x v="0"/>
    <x v="1"/>
    <s v="Employed, working part-time"/>
    <x v="6"/>
    <s v="West South Central"/>
    <n v="0"/>
    <n v="5"/>
    <n v="4"/>
    <n v="5"/>
    <n v="5"/>
    <n v="2"/>
    <x v="2"/>
    <n v="5"/>
    <n v="28"/>
    <n v="783"/>
    <n v="589"/>
    <n v="0.41951566951566954"/>
    <n v="5"/>
    <n v="9"/>
    <n v="7"/>
    <n v="7"/>
    <n v="11"/>
    <n v="17"/>
    <s v="Data Literate"/>
  </r>
  <r>
    <n v="6498438656"/>
    <s v="Rarely"/>
    <s v="Almost always"/>
    <s v="Almost always"/>
    <s v="Almost always"/>
    <s v="Almost always"/>
    <s v="Almost always"/>
    <x v="2"/>
    <s v="Almost never"/>
    <s v="Female"/>
    <s v="18 to 24"/>
    <s v="White"/>
    <s v="Some college"/>
    <x v="0"/>
    <x v="2"/>
    <s v="Student"/>
    <x v="1"/>
    <s v="East North Central"/>
    <n v="1"/>
    <n v="5"/>
    <n v="5"/>
    <n v="5"/>
    <n v="5"/>
    <n v="5"/>
    <x v="2"/>
    <n v="0"/>
    <n v="28"/>
    <n v="783"/>
    <n v="589"/>
    <n v="0.41951566951566954"/>
    <n v="6"/>
    <n v="10"/>
    <n v="10"/>
    <n v="2"/>
    <n v="13"/>
    <n v="15"/>
    <s v="Data Literate"/>
  </r>
  <r>
    <n v="6498424028"/>
    <s v="Almost always"/>
    <s v="Usually"/>
    <s v="Usually"/>
    <s v="Sometimes"/>
    <s v="Usually"/>
    <s v="Almost always"/>
    <x v="4"/>
    <s v="Almost never"/>
    <s v="Male"/>
    <s v="25 to 34"/>
    <s v="White"/>
    <s v="Graduated from high school"/>
    <x v="2"/>
    <x v="1"/>
    <s v="Employed, working full-time"/>
    <x v="3"/>
    <s v="Pacific"/>
    <n v="5"/>
    <n v="4"/>
    <n v="4"/>
    <n v="2"/>
    <n v="4"/>
    <n v="5"/>
    <x v="4"/>
    <n v="0"/>
    <n v="28"/>
    <n v="783"/>
    <n v="589"/>
    <n v="0.41951566951566954"/>
    <n v="9"/>
    <n v="6"/>
    <n v="9"/>
    <n v="4"/>
    <n v="17"/>
    <n v="11"/>
    <s v="Data Literate"/>
  </r>
  <r>
    <n v="6498397520"/>
    <s v="Sometimes"/>
    <s v="Sometimes"/>
    <s v="Usually"/>
    <s v="Almost always"/>
    <s v="Almost always"/>
    <s v="Usually"/>
    <x v="3"/>
    <s v="Rarely"/>
    <s v="Male"/>
    <s v="25 to 34"/>
    <s v="White"/>
    <s v="Graduate degree"/>
    <x v="1"/>
    <x v="1"/>
    <s v="Student"/>
    <x v="1"/>
    <s v="Middle Atlantic"/>
    <n v="2"/>
    <n v="2"/>
    <n v="4"/>
    <n v="5"/>
    <n v="5"/>
    <n v="4"/>
    <x v="3"/>
    <n v="1"/>
    <n v="28"/>
    <n v="783"/>
    <n v="589"/>
    <n v="0.41951566951566954"/>
    <n v="4"/>
    <n v="9"/>
    <n v="9"/>
    <n v="6"/>
    <n v="16"/>
    <n v="12"/>
    <s v="Data Literate"/>
  </r>
  <r>
    <n v="6498377936"/>
    <s v="Almost always"/>
    <s v="Almost always"/>
    <s v="Sometimes"/>
    <s v="Almost always"/>
    <s v="Sometimes"/>
    <s v="Almost always"/>
    <x v="2"/>
    <s v="Sometimes"/>
    <s v="Female"/>
    <s v="45 to 54"/>
    <s v="White"/>
    <s v="Some college"/>
    <x v="0"/>
    <x v="4"/>
    <s v="Employed, working part-time"/>
    <x v="8"/>
    <s v="Pacific"/>
    <n v="5"/>
    <n v="5"/>
    <n v="2"/>
    <n v="5"/>
    <n v="2"/>
    <n v="5"/>
    <x v="2"/>
    <n v="2"/>
    <n v="28"/>
    <n v="783"/>
    <n v="589"/>
    <n v="0.41951566951566954"/>
    <n v="10"/>
    <n v="7"/>
    <n v="7"/>
    <n v="4"/>
    <n v="11"/>
    <n v="17"/>
    <s v="Data Literate"/>
  </r>
  <r>
    <n v="6498369480"/>
    <s v="Almost always"/>
    <s v="Almost always"/>
    <s v="Sometimes"/>
    <s v="Almost always"/>
    <s v="Almost always"/>
    <s v="Usually"/>
    <x v="1"/>
    <s v="Rarely"/>
    <s v="Female"/>
    <s v="55 to 64"/>
    <s v="White"/>
    <s v="Graduated from college"/>
    <x v="3"/>
    <x v="5"/>
    <s v="Not employed, looking for work"/>
    <x v="2"/>
    <s v="Pacific"/>
    <n v="5"/>
    <n v="5"/>
    <n v="2"/>
    <n v="5"/>
    <n v="5"/>
    <n v="4"/>
    <x v="1"/>
    <n v="1"/>
    <n v="28"/>
    <n v="783"/>
    <n v="589"/>
    <n v="0.41951566951566954"/>
    <n v="10"/>
    <n v="7"/>
    <n v="9"/>
    <n v="2"/>
    <n v="13"/>
    <n v="15"/>
    <s v="Data Literate"/>
  </r>
  <r>
    <n v="6498364532"/>
    <s v="Usually"/>
    <s v="Almost always"/>
    <s v="Almost always"/>
    <s v="Almost always"/>
    <s v="Almost always"/>
    <s v="Usually"/>
    <x v="0"/>
    <s v="Almost never"/>
    <s v="Female"/>
    <s v="35 to 44"/>
    <s v="White"/>
    <s v="Graduated from college"/>
    <x v="3"/>
    <x v="4"/>
    <s v="Employed, working full-time"/>
    <x v="8"/>
    <s v="Mountain"/>
    <n v="4"/>
    <n v="5"/>
    <n v="5"/>
    <n v="5"/>
    <n v="5"/>
    <n v="4"/>
    <x v="0"/>
    <n v="0"/>
    <n v="28"/>
    <n v="783"/>
    <n v="589"/>
    <n v="0.41951566951566954"/>
    <n v="9"/>
    <n v="10"/>
    <n v="9"/>
    <n v="0"/>
    <n v="14"/>
    <n v="14"/>
    <s v="Data Literate"/>
  </r>
  <r>
    <n v="6498356859"/>
    <s v="Almost always"/>
    <s v="Almost always"/>
    <s v="Sometimes"/>
    <s v="Sometimes"/>
    <s v="Almost always"/>
    <s v="Almost always"/>
    <x v="2"/>
    <s v="Sometimes"/>
    <s v="Female"/>
    <s v="25 to 34"/>
    <s v="Black or African-American"/>
    <s v="Graduate degree"/>
    <x v="1"/>
    <x v="3"/>
    <s v="Employed, working full-time"/>
    <x v="7"/>
    <s v="South Atlantic"/>
    <n v="5"/>
    <n v="5"/>
    <n v="2"/>
    <n v="2"/>
    <n v="5"/>
    <n v="5"/>
    <x v="2"/>
    <n v="2"/>
    <n v="28"/>
    <n v="783"/>
    <n v="589"/>
    <n v="0.41951566951566954"/>
    <n v="10"/>
    <n v="4"/>
    <n v="10"/>
    <n v="4"/>
    <n v="14"/>
    <n v="14"/>
    <s v="Data Literate"/>
  </r>
  <r>
    <n v="6498348291"/>
    <s v="Almost always"/>
    <s v="Almost always"/>
    <s v="Almost always"/>
    <s v="Rarely"/>
    <s v="Usually"/>
    <s v="Sometimes"/>
    <x v="2"/>
    <s v="Usually"/>
    <s v="Female"/>
    <s v="18 to 24"/>
    <s v="White"/>
    <s v="Graduated from high school"/>
    <x v="2"/>
    <x v="0"/>
    <s v="Student"/>
    <x v="2"/>
    <s v="East North Central"/>
    <n v="5"/>
    <n v="5"/>
    <n v="5"/>
    <n v="1"/>
    <n v="4"/>
    <n v="2"/>
    <x v="2"/>
    <n v="4"/>
    <n v="28"/>
    <n v="783"/>
    <n v="589"/>
    <n v="0.41951566951566954"/>
    <n v="10"/>
    <n v="6"/>
    <n v="6"/>
    <n v="6"/>
    <n v="16"/>
    <n v="12"/>
    <s v="Data Literate"/>
  </r>
  <r>
    <n v="6498344565"/>
    <s v="Almost always"/>
    <s v="Sometimes"/>
    <s v="Sometimes"/>
    <s v="Almost always"/>
    <s v="Almost always"/>
    <s v="Sometimes"/>
    <x v="3"/>
    <s v="Sometimes"/>
    <s v="Male"/>
    <s v="55 to 64"/>
    <s v="White"/>
    <s v="Graduate degree"/>
    <x v="1"/>
    <x v="3"/>
    <s v="Employed, working part-time"/>
    <x v="9"/>
    <s v="Pacific"/>
    <n v="5"/>
    <n v="2"/>
    <n v="2"/>
    <n v="5"/>
    <n v="5"/>
    <n v="2"/>
    <x v="3"/>
    <n v="2"/>
    <n v="28"/>
    <n v="783"/>
    <n v="589"/>
    <n v="0.41951566951566954"/>
    <n v="7"/>
    <n v="7"/>
    <n v="7"/>
    <n v="7"/>
    <n v="17"/>
    <n v="11"/>
    <s v="Data Literate"/>
  </r>
  <r>
    <n v="6498335730"/>
    <s v="Usually"/>
    <s v="Sometimes"/>
    <s v="Sometimes"/>
    <s v="Almost always"/>
    <s v="Almost always"/>
    <s v="Sometimes"/>
    <x v="4"/>
    <s v="Usually"/>
    <s v="Male"/>
    <s v="75 or older"/>
    <s v="White"/>
    <s v="Graduated from college"/>
    <x v="3"/>
    <x v="4"/>
    <s v="Retired"/>
    <x v="8"/>
    <s v="South Atlantic"/>
    <n v="4"/>
    <n v="2"/>
    <n v="2"/>
    <n v="5"/>
    <n v="5"/>
    <n v="2"/>
    <x v="4"/>
    <n v="4"/>
    <n v="28"/>
    <n v="783"/>
    <n v="589"/>
    <n v="0.41951566951566954"/>
    <n v="6"/>
    <n v="7"/>
    <n v="7"/>
    <n v="8"/>
    <n v="15"/>
    <n v="13"/>
    <s v="Data Literate"/>
  </r>
  <r>
    <n v="6498299946"/>
    <s v="Almost always"/>
    <s v="Almost always"/>
    <s v="Almost never"/>
    <s v="Usually"/>
    <s v="Almost always"/>
    <s v="Sometimes"/>
    <x v="3"/>
    <s v="Sometimes"/>
    <s v="Female"/>
    <s v="18 to 24"/>
    <s v="White"/>
    <s v="Some college"/>
    <x v="0"/>
    <x v="0"/>
    <s v="Employed, working part-time"/>
    <x v="7"/>
    <s v="South Atlantic"/>
    <n v="5"/>
    <n v="5"/>
    <n v="0"/>
    <n v="4"/>
    <n v="5"/>
    <n v="2"/>
    <x v="3"/>
    <n v="2"/>
    <n v="28"/>
    <n v="783"/>
    <n v="589"/>
    <n v="0.41951566951566954"/>
    <n v="10"/>
    <n v="4"/>
    <n v="7"/>
    <n v="7"/>
    <n v="15"/>
    <n v="13"/>
    <s v="Data Literate"/>
  </r>
  <r>
    <n v="6498297007"/>
    <s v="Almost always"/>
    <s v="Almost always"/>
    <s v="Almost never"/>
    <s v="Almost always"/>
    <s v="Almost always"/>
    <s v="Sometimes"/>
    <x v="1"/>
    <s v="Almost always"/>
    <s v="Female"/>
    <s v="25 to 34"/>
    <s v="White"/>
    <s v="Graduated from college"/>
    <x v="3"/>
    <x v="3"/>
    <s v="Not employed, looking for work"/>
    <x v="2"/>
    <s v="West South Central"/>
    <n v="5"/>
    <n v="5"/>
    <n v="0"/>
    <n v="5"/>
    <n v="5"/>
    <n v="2"/>
    <x v="1"/>
    <n v="5"/>
    <n v="28"/>
    <n v="783"/>
    <n v="589"/>
    <n v="0.41951566951566954"/>
    <n v="10"/>
    <n v="5"/>
    <n v="7"/>
    <n v="6"/>
    <n v="11"/>
    <n v="17"/>
    <s v="Data Literate"/>
  </r>
  <r>
    <n v="6498273257"/>
    <s v="Almost always"/>
    <s v="Usually"/>
    <s v="Almost never"/>
    <s v="Almost always"/>
    <s v="Almost always"/>
    <s v="Almost always"/>
    <x v="4"/>
    <s v="Almost never"/>
    <s v="Male"/>
    <s v="55 to 64"/>
    <s v="White"/>
    <s v="Some high school"/>
    <x v="2"/>
    <x v="1"/>
    <s v="Employed, working part-time"/>
    <x v="3"/>
    <s v="South Atlantic"/>
    <n v="5"/>
    <n v="4"/>
    <n v="0"/>
    <n v="5"/>
    <n v="5"/>
    <n v="5"/>
    <x v="4"/>
    <n v="0"/>
    <n v="28"/>
    <n v="783"/>
    <n v="589"/>
    <n v="0.41951566951566954"/>
    <n v="9"/>
    <n v="5"/>
    <n v="10"/>
    <n v="4"/>
    <n v="14"/>
    <n v="14"/>
    <s v="Data Literate"/>
  </r>
  <r>
    <n v="6498272529"/>
    <s v="Almost always"/>
    <s v="Almost always"/>
    <s v="Almost always"/>
    <s v="Usually"/>
    <s v="Almost always"/>
    <s v="Usually"/>
    <x v="0"/>
    <s v="Almost never"/>
    <s v="Female"/>
    <s v="55 to 64"/>
    <s v="White"/>
    <s v="Some graduate school"/>
    <x v="1"/>
    <x v="0"/>
    <s v="Employed, working part-time"/>
    <x v="8"/>
    <s v="South Atlantic"/>
    <n v="5"/>
    <n v="5"/>
    <n v="5"/>
    <n v="4"/>
    <n v="5"/>
    <n v="4"/>
    <x v="0"/>
    <n v="0"/>
    <n v="28"/>
    <n v="783"/>
    <n v="589"/>
    <n v="0.41951566951566954"/>
    <n v="10"/>
    <n v="9"/>
    <n v="9"/>
    <n v="0"/>
    <n v="15"/>
    <n v="13"/>
    <s v="Data Literate"/>
  </r>
  <r>
    <n v="6498262656"/>
    <s v="Usually"/>
    <s v="Almost always"/>
    <s v="Almost never"/>
    <s v="Almost always"/>
    <s v="Almost always"/>
    <s v="Almost always"/>
    <x v="4"/>
    <s v="Almost never"/>
    <s v="Female"/>
    <s v="55 to 64"/>
    <s v="White"/>
    <s v="Graduated from college"/>
    <x v="3"/>
    <x v="3"/>
    <s v="Employed, working full-time"/>
    <x v="1"/>
    <s v="Pacific"/>
    <n v="4"/>
    <n v="5"/>
    <n v="0"/>
    <n v="5"/>
    <n v="5"/>
    <n v="5"/>
    <x v="4"/>
    <n v="0"/>
    <n v="28"/>
    <n v="783"/>
    <n v="589"/>
    <n v="0.41951566951566954"/>
    <n v="9"/>
    <n v="5"/>
    <n v="10"/>
    <n v="4"/>
    <n v="13"/>
    <n v="15"/>
    <s v="Data Literate"/>
  </r>
  <r>
    <n v="6498252090"/>
    <s v="Almost always"/>
    <s v="Almost always"/>
    <s v="Almost never"/>
    <s v="Rarely"/>
    <s v="Usually"/>
    <s v="Usually"/>
    <x v="3"/>
    <s v="Usually"/>
    <s v="Female"/>
    <s v="25 to 34"/>
    <s v="White"/>
    <s v="Some graduate school"/>
    <x v="1"/>
    <x v="2"/>
    <s v="Employed, working full-time"/>
    <x v="9"/>
    <s v="West North Central"/>
    <n v="5"/>
    <n v="5"/>
    <n v="0"/>
    <n v="1"/>
    <n v="4"/>
    <n v="4"/>
    <x v="3"/>
    <n v="4"/>
    <n v="28"/>
    <n v="783"/>
    <n v="589"/>
    <n v="0.41951566951566954"/>
    <n v="10"/>
    <n v="1"/>
    <n v="8"/>
    <n v="9"/>
    <n v="14"/>
    <n v="14"/>
    <s v="Data Literate"/>
  </r>
  <r>
    <n v="6498239665"/>
    <s v="Rarely"/>
    <s v="Sometimes"/>
    <s v="Almost always"/>
    <s v="Almost always"/>
    <s v="Almost always"/>
    <s v="Almost always"/>
    <x v="4"/>
    <s v="Rarely"/>
    <s v="Female"/>
    <s v="35 to 44"/>
    <s v="White"/>
    <s v="Graduate degree"/>
    <x v="1"/>
    <x v="4"/>
    <s v="Employed, working full-time"/>
    <x v="9"/>
    <s v="New England"/>
    <n v="1"/>
    <n v="2"/>
    <n v="5"/>
    <n v="5"/>
    <n v="5"/>
    <n v="5"/>
    <x v="4"/>
    <n v="1"/>
    <n v="28"/>
    <n v="783"/>
    <n v="589"/>
    <n v="0.41951566951566954"/>
    <n v="3"/>
    <n v="10"/>
    <n v="10"/>
    <n v="5"/>
    <n v="15"/>
    <n v="13"/>
    <s v="Data Literate"/>
  </r>
  <r>
    <n v="6498236326"/>
    <s v="Almost always"/>
    <s v="Almost always"/>
    <s v="Almost always"/>
    <s v="Almost always"/>
    <s v="Almost always"/>
    <s v="Sometimes"/>
    <x v="0"/>
    <s v="Rarely"/>
    <s v="Female"/>
    <s v="45 to 54"/>
    <s v="Black or African-American"/>
    <s v="Some college"/>
    <x v="0"/>
    <x v="3"/>
    <s v="Employed, working full-time"/>
    <x v="1"/>
    <s v="Middle Atlantic"/>
    <n v="5"/>
    <n v="5"/>
    <n v="5"/>
    <n v="5"/>
    <n v="5"/>
    <n v="2"/>
    <x v="0"/>
    <n v="1"/>
    <n v="28"/>
    <n v="783"/>
    <n v="589"/>
    <n v="0.41951566951566954"/>
    <n v="10"/>
    <n v="10"/>
    <n v="7"/>
    <n v="1"/>
    <n v="15"/>
    <n v="13"/>
    <s v="Data Literate"/>
  </r>
  <r>
    <n v="6498235054"/>
    <s v="Almost always"/>
    <s v="Almost always"/>
    <s v="Sometimes"/>
    <s v="Usually"/>
    <s v="Usually"/>
    <s v="Sometimes"/>
    <x v="4"/>
    <s v="Sometimes"/>
    <s v="Male"/>
    <s v="45 to 54"/>
    <s v="White"/>
    <s v="Graduate degree"/>
    <x v="1"/>
    <x v="2"/>
    <s v="Employed, working full-time"/>
    <x v="9"/>
    <s v="East South Central"/>
    <n v="5"/>
    <n v="5"/>
    <n v="2"/>
    <n v="4"/>
    <n v="4"/>
    <n v="2"/>
    <x v="4"/>
    <n v="2"/>
    <n v="28"/>
    <n v="783"/>
    <n v="589"/>
    <n v="0.41951566951566954"/>
    <n v="10"/>
    <n v="6"/>
    <n v="6"/>
    <n v="6"/>
    <n v="15"/>
    <n v="13"/>
    <s v="Data Literate"/>
  </r>
  <r>
    <n v="6498204249"/>
    <s v="Usually"/>
    <s v="Usually"/>
    <s v="Sometimes"/>
    <s v="Usually"/>
    <s v="Almost always"/>
    <s v="Almost always"/>
    <x v="2"/>
    <s v="Sometimes"/>
    <s v="Other"/>
    <s v="25 to 34"/>
    <s v="White"/>
    <s v="Some graduate school"/>
    <x v="1"/>
    <x v="1"/>
    <s v="Student"/>
    <x v="2"/>
    <s v="South Atlantic"/>
    <n v="4"/>
    <n v="4"/>
    <n v="2"/>
    <n v="4"/>
    <n v="5"/>
    <n v="5"/>
    <x v="2"/>
    <n v="2"/>
    <n v="28"/>
    <n v="783"/>
    <n v="589"/>
    <n v="0.41951566951566954"/>
    <n v="8"/>
    <n v="6"/>
    <n v="10"/>
    <n v="4"/>
    <n v="13"/>
    <n v="15"/>
    <s v="Data Literate"/>
  </r>
  <r>
    <n v="6498190348"/>
    <s v="Almost always"/>
    <s v="Almost always"/>
    <s v="Sometimes"/>
    <s v="Almost never"/>
    <s v="Almost always"/>
    <s v="Almost always"/>
    <x v="4"/>
    <s v="Sometimes"/>
    <s v="Male"/>
    <s v="55 to 64"/>
    <s v="Some other race (please specify)"/>
    <s v="Graduated from college"/>
    <x v="3"/>
    <x v="2"/>
    <s v="Employed, working full-time"/>
    <x v="8"/>
    <s v="West South Central"/>
    <n v="5"/>
    <n v="5"/>
    <n v="2"/>
    <n v="0"/>
    <n v="5"/>
    <n v="5"/>
    <x v="4"/>
    <n v="2"/>
    <n v="28"/>
    <n v="783"/>
    <n v="589"/>
    <n v="0.41951566951566954"/>
    <n v="10"/>
    <n v="2"/>
    <n v="10"/>
    <n v="6"/>
    <n v="16"/>
    <n v="12"/>
    <s v="Data Literate"/>
  </r>
  <r>
    <n v="6498183568"/>
    <s v="Rarely"/>
    <s v="Almost always"/>
    <s v="Almost always"/>
    <s v="Almost always"/>
    <s v="Almost always"/>
    <s v="Almost always"/>
    <x v="0"/>
    <s v="Sometimes"/>
    <s v="Female"/>
    <s v="45 to 54"/>
    <s v="White"/>
    <s v="Some college"/>
    <x v="0"/>
    <x v="0"/>
    <s v="Not employed, NOT looking for work"/>
    <x v="2"/>
    <s v="West South Central"/>
    <n v="1"/>
    <n v="5"/>
    <n v="5"/>
    <n v="5"/>
    <n v="5"/>
    <n v="5"/>
    <x v="0"/>
    <n v="2"/>
    <n v="28"/>
    <n v="783"/>
    <n v="589"/>
    <n v="0.41951566951566954"/>
    <n v="6"/>
    <n v="10"/>
    <n v="10"/>
    <n v="2"/>
    <n v="11"/>
    <n v="17"/>
    <s v="Data Literate"/>
  </r>
  <r>
    <n v="6498170236"/>
    <s v="Usually"/>
    <s v="Sometimes"/>
    <s v="Usually"/>
    <s v="Almost always"/>
    <s v="Usually"/>
    <s v="Almost always"/>
    <x v="2"/>
    <s v="Sometimes"/>
    <s v="Male"/>
    <s v="35 to 44"/>
    <s v="White"/>
    <s v="Some college"/>
    <x v="0"/>
    <x v="0"/>
    <s v="Employed, working full-time"/>
    <x v="3"/>
    <s v="South Atlantic"/>
    <n v="4"/>
    <n v="2"/>
    <n v="4"/>
    <n v="5"/>
    <n v="4"/>
    <n v="5"/>
    <x v="2"/>
    <n v="2"/>
    <n v="28"/>
    <n v="783"/>
    <n v="589"/>
    <n v="0.41951566951566954"/>
    <n v="6"/>
    <n v="9"/>
    <n v="9"/>
    <n v="4"/>
    <n v="14"/>
    <n v="14"/>
    <s v="Data Literate"/>
  </r>
  <r>
    <n v="6498160822"/>
    <s v="Usually"/>
    <s v="Almost always"/>
    <s v="Sometimes"/>
    <s v="Almost always"/>
    <s v="Sometimes"/>
    <s v="Sometimes"/>
    <x v="4"/>
    <s v="Usually"/>
    <s v="Male"/>
    <s v="45 to 54"/>
    <s v="Asian"/>
    <s v="Graduated from college"/>
    <x v="3"/>
    <x v="0"/>
    <s v="Employed, working full-time"/>
    <x v="9"/>
    <s v="Pacific"/>
    <n v="4"/>
    <n v="5"/>
    <n v="2"/>
    <n v="5"/>
    <n v="2"/>
    <n v="2"/>
    <x v="4"/>
    <n v="4"/>
    <n v="28"/>
    <n v="783"/>
    <n v="589"/>
    <n v="0.41951566951566954"/>
    <n v="9"/>
    <n v="7"/>
    <n v="4"/>
    <n v="8"/>
    <n v="12"/>
    <n v="16"/>
    <s v="Data Literate"/>
  </r>
  <r>
    <n v="6498160047"/>
    <s v="Sometimes"/>
    <s v="Usually"/>
    <s v="Sometimes"/>
    <s v="Almost always"/>
    <s v="Almost always"/>
    <s v="Usually"/>
    <x v="3"/>
    <s v="Rarely"/>
    <s v="Female"/>
    <s v="45 to 54"/>
    <s v="Black or African-American"/>
    <s v="Graduated from college"/>
    <x v="3"/>
    <x v="3"/>
    <s v="Employed, working full-time"/>
    <x v="3"/>
    <s v="South Atlantic"/>
    <n v="2"/>
    <n v="4"/>
    <n v="2"/>
    <n v="5"/>
    <n v="5"/>
    <n v="4"/>
    <x v="3"/>
    <n v="1"/>
    <n v="28"/>
    <n v="783"/>
    <n v="589"/>
    <n v="0.41951566951566954"/>
    <n v="6"/>
    <n v="7"/>
    <n v="9"/>
    <n v="6"/>
    <n v="14"/>
    <n v="14"/>
    <s v="Data Literate"/>
  </r>
  <r>
    <n v="6498140101"/>
    <s v="Almost always"/>
    <s v="Almost always"/>
    <s v="Sometimes"/>
    <s v="Almost always"/>
    <s v="Almost always"/>
    <s v="Rarely"/>
    <x v="3"/>
    <s v="Almost never"/>
    <s v="Female"/>
    <s v="55 to 64"/>
    <s v="White"/>
    <s v="Some college"/>
    <x v="0"/>
    <x v="3"/>
    <s v="Employed, working full-time"/>
    <x v="1"/>
    <s v="New England"/>
    <n v="5"/>
    <n v="5"/>
    <n v="2"/>
    <n v="5"/>
    <n v="5"/>
    <n v="1"/>
    <x v="3"/>
    <n v="0"/>
    <n v="28"/>
    <n v="783"/>
    <n v="589"/>
    <n v="0.41951566951566954"/>
    <n v="10"/>
    <n v="7"/>
    <n v="6"/>
    <n v="5"/>
    <n v="17"/>
    <n v="11"/>
    <s v="Data Literate"/>
  </r>
  <r>
    <n v="6498131267"/>
    <s v="Almost always"/>
    <s v="Usually"/>
    <s v="Usually"/>
    <s v="Usually"/>
    <s v="Almost always"/>
    <s v="Usually"/>
    <x v="1"/>
    <s v="Rarely"/>
    <s v="Female"/>
    <s v="45 to 54"/>
    <s v="White"/>
    <s v="Some college"/>
    <x v="0"/>
    <x v="5"/>
    <s v="Disabled, not able to work"/>
    <x v="2"/>
    <s v="West South Central"/>
    <n v="5"/>
    <n v="4"/>
    <n v="4"/>
    <n v="4"/>
    <n v="5"/>
    <n v="4"/>
    <x v="1"/>
    <n v="1"/>
    <n v="28"/>
    <n v="783"/>
    <n v="589"/>
    <n v="0.41951566951566954"/>
    <n v="9"/>
    <n v="8"/>
    <n v="9"/>
    <n v="2"/>
    <n v="15"/>
    <n v="13"/>
    <s v="Data Literate"/>
  </r>
  <r>
    <n v="6498101607"/>
    <s v="Almost always"/>
    <s v="Usually"/>
    <s v="Sometimes"/>
    <s v="Almost always"/>
    <s v="Usually"/>
    <s v="Usually"/>
    <x v="2"/>
    <s v="Sometimes"/>
    <s v="Male"/>
    <s v="45 to 54"/>
    <s v="White"/>
    <s v="Graduated from college"/>
    <x v="3"/>
    <x v="3"/>
    <s v="Employed, working full-time"/>
    <x v="8"/>
    <s v="East North Central"/>
    <n v="5"/>
    <n v="4"/>
    <n v="2"/>
    <n v="5"/>
    <n v="4"/>
    <n v="4"/>
    <x v="2"/>
    <n v="2"/>
    <n v="28"/>
    <n v="783"/>
    <n v="589"/>
    <n v="0.41951566951566954"/>
    <n v="9"/>
    <n v="7"/>
    <n v="8"/>
    <n v="4"/>
    <n v="13"/>
    <n v="15"/>
    <s v="Data Literate"/>
  </r>
  <r>
    <n v="6498067063"/>
    <s v="Almost always"/>
    <s v="Almost always"/>
    <s v="Sometimes"/>
    <s v="Almost always"/>
    <s v="Usually"/>
    <s v="Usually"/>
    <x v="2"/>
    <s v="Rarely"/>
    <s v="Female"/>
    <s v="45 to 54"/>
    <s v="Native Hawaiian or other Pacific Islander"/>
    <s v="Graduated from college"/>
    <x v="3"/>
    <x v="4"/>
    <s v="Retired"/>
    <x v="0"/>
    <s v="Pacific"/>
    <n v="5"/>
    <n v="5"/>
    <n v="2"/>
    <n v="5"/>
    <n v="4"/>
    <n v="4"/>
    <x v="2"/>
    <n v="1"/>
    <n v="28"/>
    <n v="783"/>
    <n v="589"/>
    <n v="0.41951566951566954"/>
    <n v="10"/>
    <n v="7"/>
    <n v="8"/>
    <n v="3"/>
    <n v="13"/>
    <n v="15"/>
    <s v="Data Literate"/>
  </r>
  <r>
    <n v="6498026956"/>
    <s v="Almost always"/>
    <s v="Almost always"/>
    <s v="Usually"/>
    <s v="Usually"/>
    <s v="Almost always"/>
    <s v="Almost always"/>
    <x v="0"/>
    <s v="Almost never"/>
    <s v="Female"/>
    <s v="55 to 64"/>
    <s v="Multiple races"/>
    <s v="Some college"/>
    <x v="0"/>
    <x v="2"/>
    <s v="Retired"/>
    <x v="2"/>
    <s v="Pacific"/>
    <n v="5"/>
    <n v="5"/>
    <n v="4"/>
    <n v="4"/>
    <n v="5"/>
    <n v="5"/>
    <x v="0"/>
    <n v="0"/>
    <n v="28"/>
    <n v="783"/>
    <n v="589"/>
    <n v="0.41951566951566954"/>
    <n v="10"/>
    <n v="8"/>
    <n v="10"/>
    <n v="0"/>
    <n v="14"/>
    <n v="14"/>
    <s v="Data Literate"/>
  </r>
  <r>
    <n v="6498018358"/>
    <s v="Almost never"/>
    <s v="Sometimes"/>
    <s v="Almost always"/>
    <s v="Almost always"/>
    <s v="Almost always"/>
    <s v="Almost always"/>
    <x v="1"/>
    <s v="Almost always"/>
    <s v="Male"/>
    <s v="55 to 64"/>
    <s v="White"/>
    <s v="Graduate degree"/>
    <x v="1"/>
    <x v="2"/>
    <s v="Disabled, not able to work"/>
    <x v="2"/>
    <s v="West South Central"/>
    <n v="0"/>
    <n v="2"/>
    <n v="5"/>
    <n v="5"/>
    <n v="5"/>
    <n v="5"/>
    <x v="1"/>
    <n v="5"/>
    <n v="28"/>
    <n v="783"/>
    <n v="589"/>
    <n v="0.41951566951566954"/>
    <n v="2"/>
    <n v="10"/>
    <n v="10"/>
    <n v="6"/>
    <n v="11"/>
    <n v="17"/>
    <s v="Data Literate"/>
  </r>
  <r>
    <n v="6498003859"/>
    <s v="Usually"/>
    <s v="Almost always"/>
    <s v="Rarely"/>
    <s v="Almost always"/>
    <s v="Usually"/>
    <s v="Usually"/>
    <x v="4"/>
    <s v="Rarely"/>
    <s v="Female"/>
    <s v="18 to 24"/>
    <s v="White"/>
    <s v="Graduated from high school"/>
    <x v="2"/>
    <x v="3"/>
    <s v="Not employed, looking for work"/>
    <x v="2"/>
    <s v="South Atlantic"/>
    <n v="4"/>
    <n v="5"/>
    <n v="1"/>
    <n v="5"/>
    <n v="4"/>
    <n v="4"/>
    <x v="4"/>
    <n v="1"/>
    <n v="28"/>
    <n v="783"/>
    <n v="589"/>
    <n v="0.41951566951566954"/>
    <n v="9"/>
    <n v="6"/>
    <n v="8"/>
    <n v="5"/>
    <n v="13"/>
    <n v="15"/>
    <s v="Data Literate"/>
  </r>
  <r>
    <n v="6498001375"/>
    <s v="Almost always"/>
    <s v="Almost always"/>
    <s v="Almost always"/>
    <s v="Almost always"/>
    <s v="Almost always"/>
    <s v="Sometimes"/>
    <x v="1"/>
    <s v="Almost never"/>
    <s v="Female"/>
    <s v="25 to 34"/>
    <s v="White"/>
    <s v="Some college"/>
    <x v="0"/>
    <x v="3"/>
    <s v="Employed, working full-time"/>
    <x v="0"/>
    <s v="East North Central"/>
    <n v="5"/>
    <n v="5"/>
    <n v="5"/>
    <n v="5"/>
    <n v="5"/>
    <n v="2"/>
    <x v="1"/>
    <n v="0"/>
    <n v="28"/>
    <n v="783"/>
    <n v="589"/>
    <n v="0.41951566951566954"/>
    <n v="10"/>
    <n v="10"/>
    <n v="7"/>
    <n v="1"/>
    <n v="16"/>
    <n v="12"/>
    <s v="Data Literate"/>
  </r>
  <r>
    <n v="6497977905"/>
    <s v="Almost always"/>
    <s v="Almost always"/>
    <s v="Almost never"/>
    <s v="Almost always"/>
    <s v="Almost always"/>
    <s v="Usually"/>
    <x v="4"/>
    <s v="Almost never"/>
    <s v="Female"/>
    <s v="35 to 44"/>
    <s v="White"/>
    <s v="Graduated from high school"/>
    <x v="2"/>
    <x v="1"/>
    <s v="Employed, working full-time"/>
    <x v="7"/>
    <s v="West North Central"/>
    <n v="5"/>
    <n v="5"/>
    <n v="0"/>
    <n v="5"/>
    <n v="5"/>
    <n v="4"/>
    <x v="4"/>
    <n v="0"/>
    <n v="28"/>
    <n v="783"/>
    <n v="589"/>
    <n v="0.41951566951566954"/>
    <n v="10"/>
    <n v="5"/>
    <n v="9"/>
    <n v="4"/>
    <n v="14"/>
    <n v="14"/>
    <s v="Data Literate"/>
  </r>
  <r>
    <n v="6497913048"/>
    <s v="Usually"/>
    <s v="Almost always"/>
    <s v="Sometimes"/>
    <s v="Almost always"/>
    <s v="Sometimes"/>
    <s v="Rarely"/>
    <x v="4"/>
    <s v="Almost always"/>
    <s v="Female"/>
    <s v="35 to 44"/>
    <s v="White"/>
    <s v="Some college"/>
    <x v="0"/>
    <x v="0"/>
    <s v="Employed, working full-time"/>
    <x v="3"/>
    <s v="Mountain"/>
    <n v="4"/>
    <n v="5"/>
    <n v="2"/>
    <n v="5"/>
    <n v="2"/>
    <n v="1"/>
    <x v="4"/>
    <n v="5"/>
    <n v="28"/>
    <n v="783"/>
    <n v="589"/>
    <n v="0.41951566951566954"/>
    <n v="9"/>
    <n v="7"/>
    <n v="3"/>
    <n v="9"/>
    <n v="12"/>
    <n v="16"/>
    <s v="Data Literate"/>
  </r>
  <r>
    <n v="6497901304"/>
    <s v="Sometimes"/>
    <s v="Almost always"/>
    <s v="Rarely"/>
    <s v="Usually"/>
    <s v="Almost always"/>
    <s v="Almost always"/>
    <x v="4"/>
    <s v="Sometimes"/>
    <s v="Female"/>
    <s v="55 to 64"/>
    <s v="White"/>
    <s v="Some college"/>
    <x v="0"/>
    <x v="3"/>
    <s v="Employed, working full-time"/>
    <x v="3"/>
    <s v="Pacific"/>
    <n v="2"/>
    <n v="5"/>
    <n v="1"/>
    <n v="4"/>
    <n v="5"/>
    <n v="5"/>
    <x v="4"/>
    <n v="2"/>
    <n v="28"/>
    <n v="783"/>
    <n v="589"/>
    <n v="0.41951566951566954"/>
    <n v="7"/>
    <n v="5"/>
    <n v="10"/>
    <n v="6"/>
    <n v="12"/>
    <n v="16"/>
    <s v="Data Literate"/>
  </r>
  <r>
    <n v="6497894032"/>
    <s v="Sometimes"/>
    <s v="Almost always"/>
    <s v="Sometimes"/>
    <s v="Almost always"/>
    <s v="Usually"/>
    <s v="Usually"/>
    <x v="4"/>
    <s v="Sometimes"/>
    <s v="Female"/>
    <s v="35 to 44"/>
    <s v="White"/>
    <s v="Some college"/>
    <x v="0"/>
    <x v="1"/>
    <s v="Employed, working full-time"/>
    <x v="1"/>
    <s v="West North Central"/>
    <n v="2"/>
    <n v="5"/>
    <n v="2"/>
    <n v="5"/>
    <n v="4"/>
    <n v="4"/>
    <x v="4"/>
    <n v="2"/>
    <n v="28"/>
    <n v="783"/>
    <n v="589"/>
    <n v="0.41951566951566954"/>
    <n v="7"/>
    <n v="7"/>
    <n v="8"/>
    <n v="6"/>
    <n v="12"/>
    <n v="16"/>
    <s v="Data Literate"/>
  </r>
  <r>
    <n v="6497892407"/>
    <s v="Usually"/>
    <s v="Usually"/>
    <s v="Rarely"/>
    <s v="Almost always"/>
    <s v="Usually"/>
    <s v="Usually"/>
    <x v="1"/>
    <s v="Almost always"/>
    <s v="Female"/>
    <s v="35 to 44"/>
    <s v="Black or African-American"/>
    <s v="Graduated from college"/>
    <x v="3"/>
    <x v="3"/>
    <s v="Employed, working full-time"/>
    <x v="8"/>
    <s v="South Atlantic"/>
    <n v="4"/>
    <n v="4"/>
    <n v="1"/>
    <n v="5"/>
    <n v="4"/>
    <n v="4"/>
    <x v="1"/>
    <n v="5"/>
    <n v="28"/>
    <n v="783"/>
    <n v="589"/>
    <n v="0.41951566951566954"/>
    <n v="8"/>
    <n v="6"/>
    <n v="8"/>
    <n v="6"/>
    <n v="10"/>
    <n v="18"/>
    <s v="Data Literate"/>
  </r>
  <r>
    <n v="6497891305"/>
    <s v="Sometimes"/>
    <s v="Usually"/>
    <s v="Sometimes"/>
    <s v="Sometimes"/>
    <s v="Usually"/>
    <s v="Almost always"/>
    <x v="3"/>
    <s v="Usually"/>
    <s v="Male"/>
    <s v="35 to 44"/>
    <s v="White"/>
    <s v="Some college"/>
    <x v="0"/>
    <x v="5"/>
    <s v="Employed, working full-time"/>
    <x v="3"/>
    <s v="Pacific"/>
    <n v="2"/>
    <n v="4"/>
    <n v="2"/>
    <n v="2"/>
    <n v="4"/>
    <n v="5"/>
    <x v="3"/>
    <n v="4"/>
    <n v="28"/>
    <n v="783"/>
    <n v="589"/>
    <n v="0.41951566951566954"/>
    <n v="6"/>
    <n v="4"/>
    <n v="9"/>
    <n v="9"/>
    <n v="13"/>
    <n v="15"/>
    <s v="Data Literate"/>
  </r>
  <r>
    <n v="6497874821"/>
    <s v="Almost always"/>
    <s v="Sometimes"/>
    <s v="Almost never"/>
    <s v="Usually"/>
    <s v="Almost always"/>
    <s v="Almost always"/>
    <x v="3"/>
    <s v="Sometimes"/>
    <s v="Female"/>
    <s v="65 to 74"/>
    <s v="White"/>
    <s v="Graduate degree"/>
    <x v="1"/>
    <x v="3"/>
    <s v="Retired"/>
    <x v="2"/>
    <s v="East North Central"/>
    <n v="5"/>
    <n v="2"/>
    <n v="0"/>
    <n v="4"/>
    <n v="5"/>
    <n v="5"/>
    <x v="3"/>
    <n v="2"/>
    <n v="28"/>
    <n v="783"/>
    <n v="589"/>
    <n v="0.41951566951566954"/>
    <n v="7"/>
    <n v="4"/>
    <n v="10"/>
    <n v="7"/>
    <n v="15"/>
    <n v="13"/>
    <s v="Data Literate"/>
  </r>
  <r>
    <n v="6497852500"/>
    <s v="Sometimes"/>
    <s v="Almost always"/>
    <s v="Usually"/>
    <s v="Almost always"/>
    <s v="Usually"/>
    <s v="Almost always"/>
    <x v="1"/>
    <s v="Sometimes"/>
    <s v="Male"/>
    <s v="55 to 64"/>
    <s v="White"/>
    <s v="Graduated from college"/>
    <x v="3"/>
    <x v="0"/>
    <s v="Employed, working full-time"/>
    <x v="7"/>
    <s v="South Atlantic"/>
    <n v="2"/>
    <n v="5"/>
    <n v="4"/>
    <n v="5"/>
    <n v="4"/>
    <n v="5"/>
    <x v="1"/>
    <n v="2"/>
    <n v="28"/>
    <n v="783"/>
    <n v="589"/>
    <n v="0.41951566951566954"/>
    <n v="7"/>
    <n v="9"/>
    <n v="9"/>
    <n v="3"/>
    <n v="11"/>
    <n v="17"/>
    <s v="Data Literate"/>
  </r>
  <r>
    <n v="6497826480"/>
    <s v="Almost always"/>
    <s v="Almost always"/>
    <s v="Rarely"/>
    <s v="Usually"/>
    <s v="Almost always"/>
    <s v="Usually"/>
    <x v="0"/>
    <s v="Usually"/>
    <s v="Male"/>
    <s v="55 to 64"/>
    <s v="White"/>
    <s v="Some college"/>
    <x v="0"/>
    <x v="1"/>
    <s v="Retired"/>
    <x v="1"/>
    <s v="South Atlantic"/>
    <n v="5"/>
    <n v="5"/>
    <n v="1"/>
    <n v="4"/>
    <n v="5"/>
    <n v="4"/>
    <x v="0"/>
    <n v="4"/>
    <n v="28"/>
    <n v="783"/>
    <n v="589"/>
    <n v="0.41951566951566954"/>
    <n v="10"/>
    <n v="5"/>
    <n v="9"/>
    <n v="4"/>
    <n v="11"/>
    <n v="17"/>
    <s v="Data Literate"/>
  </r>
  <r>
    <n v="6497826395"/>
    <s v="Almost always"/>
    <s v="Almost always"/>
    <s v="Almost always"/>
    <s v="Almost always"/>
    <s v="Almost never"/>
    <s v="Usually"/>
    <x v="2"/>
    <s v="Sometimes"/>
    <s v="Female"/>
    <s v="25 to 34"/>
    <s v="Black or African-American"/>
    <s v="Graduated from college"/>
    <x v="3"/>
    <x v="1"/>
    <s v="Employed, working full-time"/>
    <x v="0"/>
    <s v="East South Central"/>
    <n v="5"/>
    <n v="5"/>
    <n v="5"/>
    <n v="5"/>
    <n v="0"/>
    <n v="4"/>
    <x v="2"/>
    <n v="2"/>
    <n v="28"/>
    <n v="783"/>
    <n v="589"/>
    <n v="0.41951566951566954"/>
    <n v="10"/>
    <n v="10"/>
    <n v="4"/>
    <n v="4"/>
    <n v="12"/>
    <n v="16"/>
    <s v="Data Literate"/>
  </r>
  <r>
    <n v="6497804623"/>
    <s v="Almost always"/>
    <s v="Usually"/>
    <s v="Rarely"/>
    <s v="Usually"/>
    <s v="Almost always"/>
    <s v="Almost always"/>
    <x v="4"/>
    <s v="Almost never"/>
    <s v="Female"/>
    <s v="65 to 74"/>
    <s v="White"/>
    <s v="Graduated from college"/>
    <x v="3"/>
    <x v="5"/>
    <s v="Employed, working part-time"/>
    <x v="0"/>
    <s v="Pacific"/>
    <n v="5"/>
    <n v="4"/>
    <n v="1"/>
    <n v="4"/>
    <n v="5"/>
    <n v="5"/>
    <x v="4"/>
    <n v="0"/>
    <n v="28"/>
    <n v="783"/>
    <n v="589"/>
    <n v="0.41951566951566954"/>
    <n v="9"/>
    <n v="5"/>
    <n v="10"/>
    <n v="4"/>
    <n v="15"/>
    <n v="13"/>
    <s v="Data Literate"/>
  </r>
  <r>
    <n v="6497798551"/>
    <s v="Usually"/>
    <s v="Usually"/>
    <s v="Rarely"/>
    <s v="Usually"/>
    <s v="Almost always"/>
    <s v="Almost always"/>
    <x v="4"/>
    <s v="Rarely"/>
    <s v="Female"/>
    <s v="25 to 34"/>
    <s v="White"/>
    <s v="Graduated from college"/>
    <x v="3"/>
    <x v="0"/>
    <s v="Employed, working full-time"/>
    <x v="9"/>
    <s v="East South Central"/>
    <n v="4"/>
    <n v="4"/>
    <n v="1"/>
    <n v="4"/>
    <n v="5"/>
    <n v="5"/>
    <x v="4"/>
    <n v="1"/>
    <n v="28"/>
    <n v="783"/>
    <n v="589"/>
    <n v="0.41951566951566954"/>
    <n v="8"/>
    <n v="5"/>
    <n v="10"/>
    <n v="5"/>
    <n v="14"/>
    <n v="14"/>
    <s v="Data Literate"/>
  </r>
  <r>
    <n v="6497796641"/>
    <s v="Sometimes"/>
    <s v="Almost always"/>
    <s v="Sometimes"/>
    <s v="Almost always"/>
    <s v="Usually"/>
    <s v="Almost always"/>
    <x v="3"/>
    <s v="Almost never"/>
    <s v="Female"/>
    <s v="18 to 24"/>
    <s v="White"/>
    <s v="Some college"/>
    <x v="0"/>
    <x v="1"/>
    <s v="Student"/>
    <x v="2"/>
    <s v="South Atlantic"/>
    <n v="2"/>
    <n v="5"/>
    <n v="2"/>
    <n v="5"/>
    <n v="4"/>
    <n v="5"/>
    <x v="3"/>
    <n v="0"/>
    <n v="28"/>
    <n v="783"/>
    <n v="589"/>
    <n v="0.41951566951566954"/>
    <n v="7"/>
    <n v="7"/>
    <n v="9"/>
    <n v="5"/>
    <n v="13"/>
    <n v="15"/>
    <s v="Data Literate"/>
  </r>
  <r>
    <n v="6501002108"/>
    <s v="Sometimes"/>
    <s v="Almost always"/>
    <s v="Usually"/>
    <s v="Almost always"/>
    <s v="Rarely"/>
    <s v="Usually"/>
    <x v="4"/>
    <s v="Usually"/>
    <s v="Male"/>
    <s v="25 to 34"/>
    <s v="White"/>
    <s v="Graduated from college"/>
    <x v="3"/>
    <x v="4"/>
    <s v="Employed, working full-time"/>
    <x v="0"/>
    <s v="West North Central"/>
    <n v="2"/>
    <n v="5"/>
    <n v="4"/>
    <n v="5"/>
    <n v="1"/>
    <n v="4"/>
    <x v="4"/>
    <n v="4"/>
    <n v="29"/>
    <n v="711"/>
    <n v="658.5"/>
    <n v="0.46901709401709402"/>
    <n v="7"/>
    <n v="9"/>
    <n v="5"/>
    <n v="8"/>
    <n v="11"/>
    <n v="18"/>
    <s v="Data Literate"/>
  </r>
  <r>
    <n v="6500992782"/>
    <s v="Almost always"/>
    <s v="Usually"/>
    <s v="Sometimes"/>
    <s v="Usually"/>
    <s v="Usually"/>
    <s v="Usually"/>
    <x v="4"/>
    <s v="Sometimes"/>
    <s v="Male"/>
    <s v="35 to 44"/>
    <s v="White"/>
    <s v="Graduated from college"/>
    <x v="3"/>
    <x v="4"/>
    <s v="Employed, working full-time"/>
    <x v="0"/>
    <s v="East North Central"/>
    <n v="5"/>
    <n v="4"/>
    <n v="2"/>
    <n v="4"/>
    <n v="4"/>
    <n v="4"/>
    <x v="4"/>
    <n v="2"/>
    <n v="29"/>
    <n v="711"/>
    <n v="658.5"/>
    <n v="0.46901709401709402"/>
    <n v="9"/>
    <n v="6"/>
    <n v="8"/>
    <n v="6"/>
    <n v="15"/>
    <n v="14"/>
    <s v="Data Literate"/>
  </r>
  <r>
    <n v="6500880597"/>
    <s v="Almost always"/>
    <s v="Usually"/>
    <s v="Sometimes"/>
    <s v="Almost always"/>
    <s v="Almost always"/>
    <s v="Sometimes"/>
    <x v="4"/>
    <s v="Sometimes"/>
    <s v="Male"/>
    <s v="25 to 34"/>
    <s v="White"/>
    <s v="Some college"/>
    <x v="0"/>
    <x v="3"/>
    <s v="Employed, working full-time"/>
    <x v="3"/>
    <s v="East South Central"/>
    <n v="5"/>
    <n v="4"/>
    <n v="2"/>
    <n v="5"/>
    <n v="5"/>
    <n v="2"/>
    <x v="4"/>
    <n v="2"/>
    <n v="29"/>
    <n v="711"/>
    <n v="658.5"/>
    <n v="0.46901709401709402"/>
    <n v="9"/>
    <n v="7"/>
    <n v="7"/>
    <n v="6"/>
    <n v="16"/>
    <n v="13"/>
    <s v="Data Literate"/>
  </r>
  <r>
    <n v="6500699209"/>
    <s v="Almost always"/>
    <s v="Usually"/>
    <s v="Rarely"/>
    <s v="Sometimes"/>
    <s v="Usually"/>
    <s v="Almost always"/>
    <x v="4"/>
    <s v="Usually"/>
    <s v="Male"/>
    <s v="25 to 34"/>
    <s v="White"/>
    <s v="Some college"/>
    <x v="0"/>
    <x v="3"/>
    <s v="Employed, working full-time"/>
    <x v="0"/>
    <s v="West North Central"/>
    <n v="5"/>
    <n v="4"/>
    <n v="1"/>
    <n v="2"/>
    <n v="4"/>
    <n v="5"/>
    <x v="4"/>
    <n v="4"/>
    <n v="29"/>
    <n v="711"/>
    <n v="658.5"/>
    <n v="0.46901709401709402"/>
    <n v="9"/>
    <n v="3"/>
    <n v="9"/>
    <n v="8"/>
    <n v="14"/>
    <n v="15"/>
    <s v="Data Literate"/>
  </r>
  <r>
    <n v="6500158498"/>
    <s v="Sometimes"/>
    <s v="Usually"/>
    <s v="Rarely"/>
    <s v="Almost always"/>
    <s v="Usually"/>
    <s v="Almost always"/>
    <x v="4"/>
    <s v="Usually"/>
    <s v="Female"/>
    <s v="25 to 34"/>
    <s v="Multiple races"/>
    <s v="Graduated from college"/>
    <x v="3"/>
    <x v="3"/>
    <s v="Employed, working full-time"/>
    <x v="8"/>
    <s v="East North Central"/>
    <n v="2"/>
    <n v="4"/>
    <n v="1"/>
    <n v="5"/>
    <n v="4"/>
    <n v="5"/>
    <x v="4"/>
    <n v="4"/>
    <n v="29"/>
    <n v="711"/>
    <n v="658.5"/>
    <n v="0.46901709401709402"/>
    <n v="6"/>
    <n v="6"/>
    <n v="9"/>
    <n v="8"/>
    <n v="11"/>
    <n v="18"/>
    <s v="Data Literate"/>
  </r>
  <r>
    <n v="6500149541"/>
    <s v="Usually"/>
    <s v="Sometimes"/>
    <s v="Usually"/>
    <s v="Sometimes"/>
    <s v="Usually"/>
    <s v="Usually"/>
    <x v="3"/>
    <s v="Usually"/>
    <s v="Male"/>
    <s v="25 to 34"/>
    <s v="White"/>
    <s v="Graduated from college"/>
    <x v="3"/>
    <x v="2"/>
    <s v="Employed, working full-time"/>
    <x v="9"/>
    <s v="East North Central"/>
    <n v="4"/>
    <n v="2"/>
    <n v="4"/>
    <n v="2"/>
    <n v="4"/>
    <n v="4"/>
    <x v="3"/>
    <n v="4"/>
    <n v="29"/>
    <n v="711"/>
    <n v="658.5"/>
    <n v="0.46901709401709402"/>
    <n v="6"/>
    <n v="6"/>
    <n v="8"/>
    <n v="9"/>
    <n v="17"/>
    <n v="12"/>
    <s v="Data Literate"/>
  </r>
  <r>
    <n v="6499756509"/>
    <s v="Sometimes"/>
    <s v="Almost always"/>
    <s v="Usually"/>
    <s v="Almost never"/>
    <s v="Almost always"/>
    <s v="Almost always"/>
    <x v="4"/>
    <s v="Usually"/>
    <s v="Male"/>
    <s v="35 to 44"/>
    <s v="White"/>
    <s v="Graduated from college"/>
    <x v="3"/>
    <x v="0"/>
    <s v="Employed, working full-time"/>
    <x v="7"/>
    <s v="South Atlantic"/>
    <n v="2"/>
    <n v="5"/>
    <n v="4"/>
    <n v="0"/>
    <n v="5"/>
    <n v="5"/>
    <x v="4"/>
    <n v="4"/>
    <n v="29"/>
    <n v="711"/>
    <n v="658.5"/>
    <n v="0.46901709401709402"/>
    <n v="7"/>
    <n v="4"/>
    <n v="10"/>
    <n v="8"/>
    <n v="15"/>
    <n v="14"/>
    <s v="Data Literate"/>
  </r>
  <r>
    <n v="6499058593"/>
    <s v="Almost always"/>
    <s v="Almost always"/>
    <s v="Almost never"/>
    <s v="Almost always"/>
    <s v="Usually"/>
    <s v="Sometimes"/>
    <x v="4"/>
    <s v="Usually"/>
    <s v="Male"/>
    <s v="35 to 44"/>
    <s v="White"/>
    <s v="Graduated from college"/>
    <x v="3"/>
    <x v="5"/>
    <s v="Employed, working full-time"/>
    <x v="3"/>
    <s v="Pacific"/>
    <n v="5"/>
    <n v="5"/>
    <n v="0"/>
    <n v="5"/>
    <n v="4"/>
    <n v="2"/>
    <x v="4"/>
    <n v="4"/>
    <n v="29"/>
    <n v="711"/>
    <n v="658.5"/>
    <n v="0.46901709401709402"/>
    <n v="10"/>
    <n v="5"/>
    <n v="6"/>
    <n v="8"/>
    <n v="13"/>
    <n v="16"/>
    <s v="Data Literate"/>
  </r>
  <r>
    <n v="6498955464"/>
    <s v="Sometimes"/>
    <s v="Usually"/>
    <s v="Usually"/>
    <s v="Almost always"/>
    <s v="Almost always"/>
    <s v="Almost always"/>
    <x v="4"/>
    <s v="Almost never"/>
    <s v="Male"/>
    <s v="35 to 44"/>
    <s v="White"/>
    <s v="Some college"/>
    <x v="0"/>
    <x v="0"/>
    <s v="Employed, working full-time"/>
    <x v="7"/>
    <s v="East North Central"/>
    <n v="2"/>
    <n v="4"/>
    <n v="4"/>
    <n v="5"/>
    <n v="5"/>
    <n v="5"/>
    <x v="4"/>
    <n v="0"/>
    <n v="29"/>
    <n v="711"/>
    <n v="658.5"/>
    <n v="0.46901709401709402"/>
    <n v="6"/>
    <n v="9"/>
    <n v="10"/>
    <n v="4"/>
    <n v="15"/>
    <n v="14"/>
    <s v="Data Literate"/>
  </r>
  <r>
    <n v="6498900623"/>
    <s v="Almost always"/>
    <s v="Almost always"/>
    <s v="Sometimes"/>
    <s v="Almost always"/>
    <s v="Almost always"/>
    <s v="Usually"/>
    <x v="1"/>
    <s v="Sometimes"/>
    <s v="Male"/>
    <s v="25 to 34"/>
    <s v="White"/>
    <s v="Graduate degree"/>
    <x v="1"/>
    <x v="5"/>
    <s v="Employed, working full-time"/>
    <x v="3"/>
    <s v="South Atlantic"/>
    <n v="5"/>
    <n v="5"/>
    <n v="2"/>
    <n v="5"/>
    <n v="5"/>
    <n v="4"/>
    <x v="1"/>
    <n v="2"/>
    <n v="29"/>
    <n v="711"/>
    <n v="658.5"/>
    <n v="0.46901709401709402"/>
    <n v="10"/>
    <n v="7"/>
    <n v="9"/>
    <n v="3"/>
    <n v="13"/>
    <n v="16"/>
    <s v="Data Literate"/>
  </r>
  <r>
    <n v="6498847532"/>
    <s v="Almost always"/>
    <s v="Almost always"/>
    <s v="Rarely"/>
    <s v="Almost always"/>
    <s v="Almost always"/>
    <s v="Sometimes"/>
    <x v="3"/>
    <s v="Rarely"/>
    <s v="Male"/>
    <s v="25 to 34"/>
    <s v="White"/>
    <s v="Graduated from college"/>
    <x v="3"/>
    <x v="2"/>
    <s v="Employed, working full-time"/>
    <x v="8"/>
    <s v="Middle Atlantic"/>
    <n v="5"/>
    <n v="5"/>
    <n v="1"/>
    <n v="5"/>
    <n v="5"/>
    <n v="2"/>
    <x v="3"/>
    <n v="1"/>
    <n v="29"/>
    <n v="711"/>
    <n v="658.5"/>
    <n v="0.46901709401709402"/>
    <n v="10"/>
    <n v="6"/>
    <n v="7"/>
    <n v="6"/>
    <n v="16"/>
    <n v="13"/>
    <s v="Data Literate"/>
  </r>
  <r>
    <n v="6498794079"/>
    <s v="Usually"/>
    <s v="Usually"/>
    <s v="Rarely"/>
    <s v="Almost always"/>
    <s v="Almost always"/>
    <s v="Usually"/>
    <x v="3"/>
    <s v="Rarely"/>
    <s v="Male"/>
    <s v="65 to 74"/>
    <s v="White"/>
    <s v="Graduate degree"/>
    <x v="1"/>
    <x v="4"/>
    <s v="Employed, working full-time"/>
    <x v="8"/>
    <s v="West South Central"/>
    <n v="4"/>
    <n v="4"/>
    <n v="1"/>
    <n v="5"/>
    <n v="5"/>
    <n v="4"/>
    <x v="3"/>
    <n v="1"/>
    <n v="29"/>
    <n v="711"/>
    <n v="658.5"/>
    <n v="0.46901709401709402"/>
    <n v="8"/>
    <n v="6"/>
    <n v="9"/>
    <n v="6"/>
    <n v="15"/>
    <n v="14"/>
    <s v="Data Literate"/>
  </r>
  <r>
    <n v="6498732839"/>
    <s v="Usually"/>
    <s v="Almost always"/>
    <s v="Rarely"/>
    <s v="Usually"/>
    <s v="Almost always"/>
    <s v="Sometimes"/>
    <x v="4"/>
    <s v="Usually"/>
    <s v="Male"/>
    <s v="65 to 74"/>
    <s v="White"/>
    <s v="Graduated from college"/>
    <x v="3"/>
    <x v="4"/>
    <s v="Retired"/>
    <x v="3"/>
    <s v="South Atlantic"/>
    <n v="4"/>
    <n v="5"/>
    <n v="1"/>
    <n v="4"/>
    <n v="5"/>
    <n v="2"/>
    <x v="4"/>
    <n v="4"/>
    <n v="29"/>
    <n v="711"/>
    <n v="658.5"/>
    <n v="0.46901709401709402"/>
    <n v="9"/>
    <n v="5"/>
    <n v="7"/>
    <n v="8"/>
    <n v="14"/>
    <n v="15"/>
    <s v="Data Literate"/>
  </r>
  <r>
    <n v="6498730303"/>
    <s v="Almost always"/>
    <s v="Usually"/>
    <s v="Rarely"/>
    <s v="Usually"/>
    <s v="Almost always"/>
    <s v="Almost always"/>
    <x v="4"/>
    <s v="Rarely"/>
    <s v="Male"/>
    <s v="25 to 34"/>
    <s v="Some other race (please specify)"/>
    <s v="Some college"/>
    <x v="0"/>
    <x v="3"/>
    <s v="Employed, working full-time"/>
    <x v="1"/>
    <s v="South Atlantic"/>
    <n v="5"/>
    <n v="4"/>
    <n v="1"/>
    <n v="4"/>
    <n v="5"/>
    <n v="5"/>
    <x v="4"/>
    <n v="1"/>
    <n v="29"/>
    <n v="711"/>
    <n v="658.5"/>
    <n v="0.46901709401709402"/>
    <n v="9"/>
    <n v="5"/>
    <n v="10"/>
    <n v="5"/>
    <n v="15"/>
    <n v="14"/>
    <s v="Data Literate"/>
  </r>
  <r>
    <n v="6498699205"/>
    <s v="Rarely"/>
    <s v="Almost always"/>
    <s v="Almost always"/>
    <s v="Sometimes"/>
    <s v="Almost always"/>
    <s v="Usually"/>
    <x v="3"/>
    <s v="Sometimes"/>
    <s v="Male"/>
    <s v="45 to 54"/>
    <s v="White"/>
    <s v="Graduated from college"/>
    <x v="3"/>
    <x v="2"/>
    <s v="Employed, working full-time"/>
    <x v="0"/>
    <s v="East South Central"/>
    <n v="1"/>
    <n v="5"/>
    <n v="5"/>
    <n v="2"/>
    <n v="5"/>
    <n v="4"/>
    <x v="3"/>
    <n v="2"/>
    <n v="29"/>
    <n v="711"/>
    <n v="658.5"/>
    <n v="0.46901709401709402"/>
    <n v="6"/>
    <n v="7"/>
    <n v="9"/>
    <n v="7"/>
    <n v="16"/>
    <n v="13"/>
    <s v="Data Literate"/>
  </r>
  <r>
    <n v="6498636102"/>
    <s v="Usually"/>
    <s v="Usually"/>
    <s v="Rarely"/>
    <s v="Sometimes"/>
    <s v="Almost always"/>
    <s v="Almost always"/>
    <x v="4"/>
    <s v="Usually"/>
    <s v="Male"/>
    <s v="18 to 24"/>
    <s v="White"/>
    <s v="Some college"/>
    <x v="0"/>
    <x v="0"/>
    <s v="Student"/>
    <x v="2"/>
    <s v="East South Central"/>
    <n v="4"/>
    <n v="4"/>
    <n v="1"/>
    <n v="2"/>
    <n v="5"/>
    <n v="5"/>
    <x v="4"/>
    <n v="4"/>
    <n v="29"/>
    <n v="711"/>
    <n v="658.5"/>
    <n v="0.46901709401709402"/>
    <n v="8"/>
    <n v="3"/>
    <n v="10"/>
    <n v="8"/>
    <n v="14"/>
    <n v="15"/>
    <s v="Data Literate"/>
  </r>
  <r>
    <n v="6498617858"/>
    <s v="Almost always"/>
    <s v="Almost always"/>
    <s v="Usually"/>
    <s v="Almost always"/>
    <s v="Usually"/>
    <s v="Usually"/>
    <x v="1"/>
    <s v="Rarely"/>
    <s v="Female"/>
    <s v="65 to 74"/>
    <s v="White"/>
    <s v="Some college"/>
    <x v="0"/>
    <x v="0"/>
    <s v="Retired"/>
    <x v="2"/>
    <s v="New England"/>
    <n v="5"/>
    <n v="5"/>
    <n v="4"/>
    <n v="5"/>
    <n v="4"/>
    <n v="4"/>
    <x v="1"/>
    <n v="1"/>
    <n v="29"/>
    <n v="711"/>
    <n v="658.5"/>
    <n v="0.46901709401709402"/>
    <n v="10"/>
    <n v="9"/>
    <n v="8"/>
    <n v="2"/>
    <n v="14"/>
    <n v="15"/>
    <s v="Data Literate"/>
  </r>
  <r>
    <n v="6498597899"/>
    <s v="Almost always"/>
    <s v="Usually"/>
    <s v="Rarely"/>
    <s v="Almost always"/>
    <s v="Almost always"/>
    <s v="Usually"/>
    <x v="4"/>
    <s v="Rarely"/>
    <s v="Male"/>
    <s v="55 to 64"/>
    <s v="White"/>
    <s v="Graduate degree"/>
    <x v="1"/>
    <x v="5"/>
    <s v="Employed, working full-time"/>
    <x v="3"/>
    <s v="South Atlantic"/>
    <n v="5"/>
    <n v="4"/>
    <n v="1"/>
    <n v="5"/>
    <n v="5"/>
    <n v="4"/>
    <x v="4"/>
    <n v="1"/>
    <n v="29"/>
    <n v="711"/>
    <n v="658.5"/>
    <n v="0.46901709401709402"/>
    <n v="9"/>
    <n v="6"/>
    <n v="9"/>
    <n v="5"/>
    <n v="15"/>
    <n v="14"/>
    <s v="Data Literate"/>
  </r>
  <r>
    <n v="6498585197"/>
    <s v="Usually"/>
    <s v="Almost always"/>
    <s v="Usually"/>
    <s v="Usually"/>
    <s v="Usually"/>
    <s v="Almost always"/>
    <x v="2"/>
    <s v="Rarely"/>
    <s v="Female"/>
    <s v="55 to 64"/>
    <s v="White"/>
    <s v="Graduated from college"/>
    <x v="3"/>
    <x v="3"/>
    <s v="Employed, working full-time"/>
    <x v="9"/>
    <s v="East North Central"/>
    <n v="4"/>
    <n v="5"/>
    <n v="4"/>
    <n v="4"/>
    <n v="4"/>
    <n v="5"/>
    <x v="2"/>
    <n v="1"/>
    <n v="29"/>
    <n v="711"/>
    <n v="658.5"/>
    <n v="0.46901709401709402"/>
    <n v="9"/>
    <n v="8"/>
    <n v="9"/>
    <n v="3"/>
    <n v="14"/>
    <n v="15"/>
    <s v="Data Literate"/>
  </r>
  <r>
    <n v="6498565943"/>
    <s v="Almost always"/>
    <s v="Almost always"/>
    <s v="Rarely"/>
    <s v="Sometimes"/>
    <s v="Almost always"/>
    <s v="Almost always"/>
    <x v="3"/>
    <s v="Rarely"/>
    <s v="Male"/>
    <s v="45 to 54"/>
    <s v="White"/>
    <s v="Some college"/>
    <x v="0"/>
    <x v="3"/>
    <s v="Employed, working full-time"/>
    <x v="1"/>
    <s v="East North Central"/>
    <n v="5"/>
    <n v="5"/>
    <n v="1"/>
    <n v="2"/>
    <n v="5"/>
    <n v="5"/>
    <x v="3"/>
    <n v="1"/>
    <n v="29"/>
    <n v="711"/>
    <n v="658.5"/>
    <n v="0.46901709401709402"/>
    <n v="10"/>
    <n v="3"/>
    <n v="10"/>
    <n v="6"/>
    <n v="16"/>
    <n v="13"/>
    <s v="Data Literate"/>
  </r>
  <r>
    <n v="6498555216"/>
    <s v="Almost always"/>
    <s v="Almost always"/>
    <s v="Almost always"/>
    <s v="Almost always"/>
    <s v="Almost always"/>
    <s v="Usually"/>
    <x v="0"/>
    <s v="Almost never"/>
    <s v="Female"/>
    <s v="65 to 74"/>
    <s v="White"/>
    <s v="Graduated from college"/>
    <x v="3"/>
    <x v="0"/>
    <s v="Retired"/>
    <x v="2"/>
    <s v="South Atlantic"/>
    <n v="5"/>
    <n v="5"/>
    <n v="5"/>
    <n v="5"/>
    <n v="5"/>
    <n v="4"/>
    <x v="0"/>
    <n v="0"/>
    <n v="29"/>
    <n v="711"/>
    <n v="658.5"/>
    <n v="0.46901709401709402"/>
    <n v="10"/>
    <n v="10"/>
    <n v="9"/>
    <n v="0"/>
    <n v="15"/>
    <n v="14"/>
    <s v="Data Literate"/>
  </r>
  <r>
    <n v="6498514591"/>
    <s v="Almost always"/>
    <s v="Usually"/>
    <s v="Almost never"/>
    <s v="Almost always"/>
    <s v="Almost always"/>
    <s v="Almost always"/>
    <x v="0"/>
    <s v="Almost always"/>
    <s v="Male"/>
    <s v="65 to 74"/>
    <s v="White"/>
    <s v="Graduate degree"/>
    <x v="1"/>
    <x v="4"/>
    <s v="Retired"/>
    <x v="2"/>
    <s v="West North Central"/>
    <n v="5"/>
    <n v="4"/>
    <n v="0"/>
    <n v="5"/>
    <n v="5"/>
    <n v="5"/>
    <x v="0"/>
    <n v="5"/>
    <n v="29"/>
    <n v="711"/>
    <n v="658.5"/>
    <n v="0.46901709401709402"/>
    <n v="9"/>
    <n v="5"/>
    <n v="10"/>
    <n v="5"/>
    <n v="10"/>
    <n v="19"/>
    <s v="Data Literate"/>
  </r>
  <r>
    <n v="6498468434"/>
    <s v="Usually"/>
    <s v="Almost always"/>
    <s v="Usually"/>
    <s v="Usually"/>
    <s v="Usually"/>
    <s v="Usually"/>
    <x v="4"/>
    <s v="Almost never"/>
    <s v="Female"/>
    <s v="55 to 64"/>
    <s v="White"/>
    <s v="Graduated from college"/>
    <x v="3"/>
    <x v="3"/>
    <s v="Retired"/>
    <x v="2"/>
    <s v="Middle Atlantic"/>
    <n v="4"/>
    <n v="5"/>
    <n v="4"/>
    <n v="4"/>
    <n v="4"/>
    <n v="4"/>
    <x v="4"/>
    <n v="0"/>
    <n v="29"/>
    <n v="711"/>
    <n v="658.5"/>
    <n v="0.46901709401709402"/>
    <n v="9"/>
    <n v="8"/>
    <n v="8"/>
    <n v="4"/>
    <n v="16"/>
    <n v="13"/>
    <s v="Data Literate"/>
  </r>
  <r>
    <n v="6498460275"/>
    <s v="Almost always"/>
    <s v="Almost always"/>
    <s v="Sometimes"/>
    <s v="Almost always"/>
    <s v="Usually"/>
    <s v="Usually"/>
    <x v="2"/>
    <s v="Sometimes"/>
    <s v="Female"/>
    <s v="65 to 74"/>
    <s v="White"/>
    <s v="Some college"/>
    <x v="0"/>
    <x v="3"/>
    <s v="Retired"/>
    <x v="2"/>
    <s v="South Atlantic"/>
    <n v="5"/>
    <n v="5"/>
    <n v="2"/>
    <n v="5"/>
    <n v="4"/>
    <n v="4"/>
    <x v="2"/>
    <n v="2"/>
    <n v="29"/>
    <n v="711"/>
    <n v="658.5"/>
    <n v="0.46901709401709402"/>
    <n v="10"/>
    <n v="7"/>
    <n v="8"/>
    <n v="4"/>
    <n v="13"/>
    <n v="16"/>
    <s v="Data Literate"/>
  </r>
  <r>
    <n v="6498451793"/>
    <s v="Usually"/>
    <s v="Almost always"/>
    <s v="Rarely"/>
    <s v="Usually"/>
    <s v="Almost always"/>
    <s v="Usually"/>
    <x v="4"/>
    <s v="Sometimes"/>
    <s v="Female"/>
    <s v="45 to 54"/>
    <s v="White"/>
    <s v="Some high school"/>
    <x v="2"/>
    <x v="0"/>
    <s v="Employed, working full-time"/>
    <x v="7"/>
    <s v="East South Central"/>
    <n v="4"/>
    <n v="5"/>
    <n v="1"/>
    <n v="4"/>
    <n v="5"/>
    <n v="4"/>
    <x v="4"/>
    <n v="2"/>
    <n v="29"/>
    <n v="711"/>
    <n v="658.5"/>
    <n v="0.46901709401709402"/>
    <n v="9"/>
    <n v="5"/>
    <n v="9"/>
    <n v="6"/>
    <n v="14"/>
    <n v="15"/>
    <s v="Data Literate"/>
  </r>
  <r>
    <n v="6498431735"/>
    <s v="Usually"/>
    <s v="Usually"/>
    <s v="Almost never"/>
    <s v="Almost always"/>
    <s v="Almost always"/>
    <s v="Sometimes"/>
    <x v="4"/>
    <s v="Almost always"/>
    <s v="Female"/>
    <s v="18 to 24"/>
    <s v="White"/>
    <s v="Some college"/>
    <x v="0"/>
    <x v="1"/>
    <s v="Not employed, looking for work"/>
    <x v="2"/>
    <s v="East South Central"/>
    <n v="4"/>
    <n v="4"/>
    <n v="0"/>
    <n v="5"/>
    <n v="5"/>
    <n v="2"/>
    <x v="4"/>
    <n v="5"/>
    <n v="29"/>
    <n v="711"/>
    <n v="658.5"/>
    <n v="0.46901709401709402"/>
    <n v="8"/>
    <n v="5"/>
    <n v="7"/>
    <n v="9"/>
    <n v="13"/>
    <n v="16"/>
    <s v="Data Literate"/>
  </r>
  <r>
    <n v="6498429524"/>
    <s v="Usually"/>
    <s v="Usually"/>
    <s v="Sometimes"/>
    <s v="Usually"/>
    <s v="Usually"/>
    <s v="Almost always"/>
    <x v="4"/>
    <s v="Sometimes"/>
    <s v="Female"/>
    <s v="25 to 34"/>
    <s v="White"/>
    <s v="Graduated from college"/>
    <x v="3"/>
    <x v="4"/>
    <s v="Employed, working full-time"/>
    <x v="7"/>
    <s v="New England"/>
    <n v="4"/>
    <n v="4"/>
    <n v="2"/>
    <n v="4"/>
    <n v="4"/>
    <n v="5"/>
    <x v="4"/>
    <n v="2"/>
    <n v="29"/>
    <n v="711"/>
    <n v="658.5"/>
    <n v="0.46901709401709402"/>
    <n v="8"/>
    <n v="6"/>
    <n v="9"/>
    <n v="6"/>
    <n v="14"/>
    <n v="15"/>
    <s v="Data Literate"/>
  </r>
  <r>
    <n v="6498423931"/>
    <s v="Sometimes"/>
    <s v="Almost always"/>
    <s v="Sometimes"/>
    <s v="Almost always"/>
    <s v="Almost always"/>
    <s v="Almost always"/>
    <x v="4"/>
    <s v="Rarely"/>
    <s v="Female"/>
    <s v="65 to 74"/>
    <s v="White"/>
    <s v="Graduated from college"/>
    <x v="3"/>
    <x v="3"/>
    <s v="Retired"/>
    <x v="2"/>
    <s v="South Atlantic"/>
    <n v="2"/>
    <n v="5"/>
    <n v="2"/>
    <n v="5"/>
    <n v="5"/>
    <n v="5"/>
    <x v="4"/>
    <n v="1"/>
    <n v="29"/>
    <n v="711"/>
    <n v="658.5"/>
    <n v="0.46901709401709402"/>
    <n v="7"/>
    <n v="7"/>
    <n v="10"/>
    <n v="5"/>
    <n v="13"/>
    <n v="16"/>
    <s v="Data Literate"/>
  </r>
  <r>
    <n v="6498419255"/>
    <s v="Almost always"/>
    <s v="Usually"/>
    <s v="Usually"/>
    <s v="Usually"/>
    <s v="Almost always"/>
    <s v="Almost always"/>
    <x v="1"/>
    <s v="Rarely"/>
    <s v="Female"/>
    <s v="55 to 64"/>
    <s v="White"/>
    <s v="Graduated from college"/>
    <x v="3"/>
    <x v="2"/>
    <s v="Employed, working full-time"/>
    <x v="9"/>
    <s v="West North Central"/>
    <n v="5"/>
    <n v="4"/>
    <n v="4"/>
    <n v="4"/>
    <n v="5"/>
    <n v="5"/>
    <x v="1"/>
    <n v="1"/>
    <n v="29"/>
    <n v="711"/>
    <n v="658.5"/>
    <n v="0.46901709401709402"/>
    <n v="9"/>
    <n v="8"/>
    <n v="10"/>
    <n v="2"/>
    <n v="15"/>
    <n v="14"/>
    <s v="Data Literate"/>
  </r>
  <r>
    <n v="6498417682"/>
    <s v="Almost always"/>
    <s v="Almost always"/>
    <s v="Rarely"/>
    <s v="Almost always"/>
    <s v="Almost always"/>
    <s v="Usually"/>
    <x v="4"/>
    <s v="Almost never"/>
    <s v="Female"/>
    <s v="55 to 64"/>
    <s v="White"/>
    <s v="Some college"/>
    <x v="0"/>
    <x v="4"/>
    <s v="Retired"/>
    <x v="2"/>
    <s v="Middle Atlantic"/>
    <n v="5"/>
    <n v="5"/>
    <n v="1"/>
    <n v="5"/>
    <n v="5"/>
    <n v="4"/>
    <x v="4"/>
    <n v="0"/>
    <n v="29"/>
    <n v="711"/>
    <n v="658.5"/>
    <n v="0.46901709401709402"/>
    <n v="10"/>
    <n v="6"/>
    <n v="9"/>
    <n v="4"/>
    <n v="15"/>
    <n v="14"/>
    <s v="Data Literate"/>
  </r>
  <r>
    <n v="6498413823"/>
    <s v="Usually"/>
    <s v="Almost always"/>
    <s v="Usually"/>
    <s v="Almost always"/>
    <s v="Almost always"/>
    <s v="Usually"/>
    <x v="2"/>
    <s v="Almost never"/>
    <s v="Female"/>
    <s v="25 to 34"/>
    <s v="White"/>
    <s v="Graduated from high school"/>
    <x v="2"/>
    <x v="1"/>
    <s v="Employed, working part-time"/>
    <x v="7"/>
    <s v="West South Central"/>
    <n v="4"/>
    <n v="5"/>
    <n v="4"/>
    <n v="5"/>
    <n v="5"/>
    <n v="4"/>
    <x v="2"/>
    <n v="0"/>
    <n v="29"/>
    <n v="711"/>
    <n v="658.5"/>
    <n v="0.46901709401709402"/>
    <n v="9"/>
    <n v="9"/>
    <n v="9"/>
    <n v="2"/>
    <n v="15"/>
    <n v="14"/>
    <s v="Data Literate"/>
  </r>
  <r>
    <n v="6498413662"/>
    <s v="Almost always"/>
    <s v="Almost always"/>
    <s v="Rarely"/>
    <s v="Almost always"/>
    <s v="Almost always"/>
    <s v="Almost always"/>
    <x v="1"/>
    <s v="Sometimes"/>
    <s v="Female"/>
    <s v="25 to 34"/>
    <s v="White"/>
    <s v="Graduated from college"/>
    <x v="3"/>
    <x v="0"/>
    <s v="Employed, working full-time"/>
    <x v="9"/>
    <s v="South Atlantic"/>
    <n v="5"/>
    <n v="5"/>
    <n v="1"/>
    <n v="5"/>
    <n v="5"/>
    <n v="5"/>
    <x v="1"/>
    <n v="2"/>
    <n v="29"/>
    <n v="711"/>
    <n v="658.5"/>
    <n v="0.46901709401709402"/>
    <n v="10"/>
    <n v="6"/>
    <n v="10"/>
    <n v="3"/>
    <n v="12"/>
    <n v="17"/>
    <s v="Data Literate"/>
  </r>
  <r>
    <n v="6498408880"/>
    <s v="Usually"/>
    <s v="Usually"/>
    <s v="Usually"/>
    <s v="Almost always"/>
    <s v="Almost always"/>
    <s v="Sometimes"/>
    <x v="4"/>
    <s v="Rarely"/>
    <s v="Female"/>
    <s v="55 to 64"/>
    <s v="White"/>
    <s v="Graduate degree"/>
    <x v="1"/>
    <x v="5"/>
    <s v="Employed, working full-time"/>
    <x v="9"/>
    <s v="West North Central"/>
    <n v="4"/>
    <n v="4"/>
    <n v="4"/>
    <n v="5"/>
    <n v="5"/>
    <n v="2"/>
    <x v="4"/>
    <n v="1"/>
    <n v="29"/>
    <n v="711"/>
    <n v="658.5"/>
    <n v="0.46901709401709402"/>
    <n v="8"/>
    <n v="9"/>
    <n v="7"/>
    <n v="5"/>
    <n v="17"/>
    <n v="12"/>
    <s v="Data Literate"/>
  </r>
  <r>
    <n v="6498398158"/>
    <s v="Sometimes"/>
    <s v="Almost always"/>
    <s v="Almost always"/>
    <s v="Almost always"/>
    <s v="Usually"/>
    <s v="Usually"/>
    <x v="2"/>
    <s v="Sometimes"/>
    <s v="Female"/>
    <s v="35 to 44"/>
    <s v="White"/>
    <s v="Graduated from college"/>
    <x v="3"/>
    <x v="1"/>
    <s v="Not employed, looking for work"/>
    <x v="8"/>
    <s v="New England"/>
    <n v="2"/>
    <n v="5"/>
    <n v="5"/>
    <n v="5"/>
    <n v="4"/>
    <n v="4"/>
    <x v="2"/>
    <n v="2"/>
    <n v="29"/>
    <n v="711"/>
    <n v="658.5"/>
    <n v="0.46901709401709402"/>
    <n v="7"/>
    <n v="10"/>
    <n v="8"/>
    <n v="4"/>
    <n v="13"/>
    <n v="16"/>
    <s v="Data Literate"/>
  </r>
  <r>
    <n v="6498395236"/>
    <s v="Almost always"/>
    <s v="Almost always"/>
    <s v="Sometimes"/>
    <s v="Usually"/>
    <s v="Almost always"/>
    <s v="Usually"/>
    <x v="2"/>
    <s v="Sometimes"/>
    <s v="Female"/>
    <s v="55 to 64"/>
    <s v="White"/>
    <s v="Some college"/>
    <x v="0"/>
    <x v="2"/>
    <s v="Employed, working full-time"/>
    <x v="8"/>
    <s v="Middle Atlantic"/>
    <n v="5"/>
    <n v="5"/>
    <n v="2"/>
    <n v="4"/>
    <n v="5"/>
    <n v="4"/>
    <x v="2"/>
    <n v="2"/>
    <n v="29"/>
    <n v="711"/>
    <n v="658.5"/>
    <n v="0.46901709401709402"/>
    <n v="10"/>
    <n v="6"/>
    <n v="9"/>
    <n v="4"/>
    <n v="14"/>
    <n v="15"/>
    <s v="Data Literate"/>
  </r>
  <r>
    <n v="6498389384"/>
    <s v="Almost always"/>
    <s v="Almost always"/>
    <s v="Sometimes"/>
    <s v="Usually"/>
    <s v="Almost always"/>
    <s v="Almost always"/>
    <x v="2"/>
    <s v="Rarely"/>
    <s v="Female"/>
    <s v="55 to 64"/>
    <s v="White"/>
    <s v="Graduated from high school"/>
    <x v="2"/>
    <x v="3"/>
    <s v="Employed, working part-time"/>
    <x v="7"/>
    <s v="East South Central"/>
    <n v="5"/>
    <n v="5"/>
    <n v="2"/>
    <n v="4"/>
    <n v="5"/>
    <n v="5"/>
    <x v="2"/>
    <n v="1"/>
    <n v="29"/>
    <n v="711"/>
    <n v="658.5"/>
    <n v="0.46901709401709402"/>
    <n v="10"/>
    <n v="6"/>
    <n v="10"/>
    <n v="3"/>
    <n v="14"/>
    <n v="15"/>
    <s v="Data Literate"/>
  </r>
  <r>
    <n v="6498369261"/>
    <s v="Almost always"/>
    <s v="Almost always"/>
    <s v="Sometimes"/>
    <s v="Almost always"/>
    <s v="Usually"/>
    <s v="Usually"/>
    <x v="4"/>
    <s v="Almost never"/>
    <s v="Female"/>
    <s v="65 to 74"/>
    <s v="White"/>
    <s v="Some college"/>
    <x v="0"/>
    <x v="1"/>
    <s v="Disabled, not able to work"/>
    <x v="2"/>
    <s v="Middle Atlantic"/>
    <n v="5"/>
    <n v="5"/>
    <n v="2"/>
    <n v="5"/>
    <n v="4"/>
    <n v="4"/>
    <x v="4"/>
    <n v="0"/>
    <n v="29"/>
    <n v="711"/>
    <n v="658.5"/>
    <n v="0.46901709401709402"/>
    <n v="10"/>
    <n v="7"/>
    <n v="8"/>
    <n v="4"/>
    <n v="15"/>
    <n v="14"/>
    <s v="Data Literate"/>
  </r>
  <r>
    <n v="6498360534"/>
    <s v="Usually"/>
    <s v="Almost always"/>
    <s v="Almost always"/>
    <s v="Usually"/>
    <s v="Usually"/>
    <s v="Sometimes"/>
    <x v="4"/>
    <s v="Rarely"/>
    <s v="Female"/>
    <s v="55 to 64"/>
    <s v="White"/>
    <s v="Graduated from college"/>
    <x v="3"/>
    <x v="0"/>
    <s v="Employed, working full-time"/>
    <x v="9"/>
    <s v="Pacific"/>
    <n v="4"/>
    <n v="5"/>
    <n v="5"/>
    <n v="4"/>
    <n v="4"/>
    <n v="2"/>
    <x v="4"/>
    <n v="1"/>
    <n v="29"/>
    <n v="711"/>
    <n v="658.5"/>
    <n v="0.46901709401709402"/>
    <n v="9"/>
    <n v="9"/>
    <n v="6"/>
    <n v="5"/>
    <n v="17"/>
    <n v="12"/>
    <s v="Data Literate"/>
  </r>
  <r>
    <n v="6498346575"/>
    <s v="Almost always"/>
    <s v="Almost always"/>
    <s v="Sometimes"/>
    <s v="Almost always"/>
    <s v="Almost always"/>
    <s v="Usually"/>
    <x v="2"/>
    <s v="Rarely"/>
    <s v="Male"/>
    <s v="65 to 74"/>
    <s v="White"/>
    <s v="Graduate degree"/>
    <x v="1"/>
    <x v="2"/>
    <s v="Employed, working part-time"/>
    <x v="1"/>
    <s v="Pacific"/>
    <n v="5"/>
    <n v="5"/>
    <n v="2"/>
    <n v="5"/>
    <n v="5"/>
    <n v="4"/>
    <x v="2"/>
    <n v="1"/>
    <n v="29"/>
    <n v="711"/>
    <n v="658.5"/>
    <n v="0.46901709401709402"/>
    <n v="10"/>
    <n v="7"/>
    <n v="9"/>
    <n v="3"/>
    <n v="14"/>
    <n v="15"/>
    <s v="Data Literate"/>
  </r>
  <r>
    <n v="6498334805"/>
    <s v="Usually"/>
    <s v="Sometimes"/>
    <s v="Almost never"/>
    <s v="Almost always"/>
    <s v="Usually"/>
    <s v="Usually"/>
    <x v="3"/>
    <s v="Almost always"/>
    <s v="Female"/>
    <s v="45 to 54"/>
    <s v="White"/>
    <s v="Graduate degree"/>
    <x v="1"/>
    <x v="5"/>
    <s v="Employed, working full-time"/>
    <x v="9"/>
    <s v="South Atlantic"/>
    <n v="4"/>
    <n v="2"/>
    <n v="0"/>
    <n v="5"/>
    <n v="4"/>
    <n v="4"/>
    <x v="3"/>
    <n v="5"/>
    <n v="29"/>
    <n v="711"/>
    <n v="658.5"/>
    <n v="0.46901709401709402"/>
    <n v="6"/>
    <n v="5"/>
    <n v="8"/>
    <n v="10"/>
    <n v="13"/>
    <n v="16"/>
    <s v="Data Literate"/>
  </r>
  <r>
    <n v="6498296876"/>
    <s v="Almost always"/>
    <s v="Almost always"/>
    <s v="Almost always"/>
    <s v="Almost always"/>
    <s v="Usually"/>
    <s v="Almost always"/>
    <x v="0"/>
    <s v="Almost never"/>
    <s v="Female"/>
    <s v="35 to 44"/>
    <s v="White"/>
    <s v="Some college"/>
    <x v="0"/>
    <x v="1"/>
    <s v="Employed, working full-time"/>
    <x v="1"/>
    <s v="West South Central"/>
    <n v="5"/>
    <n v="5"/>
    <n v="5"/>
    <n v="5"/>
    <n v="4"/>
    <n v="5"/>
    <x v="0"/>
    <n v="0"/>
    <n v="29"/>
    <n v="711"/>
    <n v="658.5"/>
    <n v="0.46901709401709402"/>
    <n v="10"/>
    <n v="10"/>
    <n v="9"/>
    <n v="0"/>
    <n v="14"/>
    <n v="15"/>
    <s v="Data Literate"/>
  </r>
  <r>
    <n v="6498290768"/>
    <s v="Almost always"/>
    <s v="Almost always"/>
    <s v="Sometimes"/>
    <s v="Sometimes"/>
    <s v="Rarely"/>
    <s v="Almost always"/>
    <x v="3"/>
    <s v="Usually"/>
    <s v="Female"/>
    <s v="25 to 34"/>
    <s v="White"/>
    <s v="Graduated from college"/>
    <x v="3"/>
    <x v="4"/>
    <s v="Employed, working full-time"/>
    <x v="8"/>
    <s v="Middle Atlantic"/>
    <n v="5"/>
    <n v="5"/>
    <n v="2"/>
    <n v="2"/>
    <n v="1"/>
    <n v="5"/>
    <x v="3"/>
    <n v="4"/>
    <n v="29"/>
    <n v="711"/>
    <n v="658.5"/>
    <n v="0.46901709401709402"/>
    <n v="10"/>
    <n v="4"/>
    <n v="6"/>
    <n v="9"/>
    <n v="13"/>
    <n v="16"/>
    <s v="Data Literate"/>
  </r>
  <r>
    <n v="6498280243"/>
    <s v="Almost always"/>
    <s v="Almost always"/>
    <s v="Almost always"/>
    <s v="Almost always"/>
    <s v="Almost always"/>
    <s v="Usually"/>
    <x v="0"/>
    <s v="Almost never"/>
    <s v="Female"/>
    <s v="75 or older"/>
    <s v="White"/>
    <s v="Graduated from college"/>
    <x v="3"/>
    <x v="0"/>
    <s v="Retired"/>
    <x v="2"/>
    <s v="East North Central"/>
    <n v="5"/>
    <n v="5"/>
    <n v="5"/>
    <n v="5"/>
    <n v="5"/>
    <n v="4"/>
    <x v="0"/>
    <n v="0"/>
    <n v="29"/>
    <n v="711"/>
    <n v="658.5"/>
    <n v="0.46901709401709402"/>
    <n v="10"/>
    <n v="10"/>
    <n v="9"/>
    <n v="0"/>
    <n v="15"/>
    <n v="14"/>
    <s v="Data Literate"/>
  </r>
  <r>
    <n v="6498227469"/>
    <s v="Sometimes"/>
    <s v="Usually"/>
    <s v="Usually"/>
    <s v="Almost always"/>
    <s v="Almost always"/>
    <s v="Almost always"/>
    <x v="0"/>
    <s v="Usually"/>
    <s v="Female"/>
    <s v="55 to 64"/>
    <s v="White"/>
    <s v="Graduated from high school"/>
    <x v="2"/>
    <x v="2"/>
    <s v="Employed, working full-time"/>
    <x v="8"/>
    <s v="East North Central"/>
    <n v="2"/>
    <n v="4"/>
    <n v="4"/>
    <n v="5"/>
    <n v="5"/>
    <n v="5"/>
    <x v="0"/>
    <n v="4"/>
    <n v="29"/>
    <n v="711"/>
    <n v="658.5"/>
    <n v="0.46901709401709402"/>
    <n v="6"/>
    <n v="9"/>
    <n v="10"/>
    <n v="4"/>
    <n v="11"/>
    <n v="18"/>
    <s v="Data Literate"/>
  </r>
  <r>
    <n v="6498215092"/>
    <s v="Almost always"/>
    <s v="Almost always"/>
    <s v="Almost always"/>
    <s v="Almost always"/>
    <s v="Usually"/>
    <s v="Sometimes"/>
    <x v="2"/>
    <s v="Rarely"/>
    <s v="Female"/>
    <s v="65 to 74"/>
    <s v="White"/>
    <s v="Some graduate school"/>
    <x v="1"/>
    <x v="4"/>
    <s v="Employed, working part-time"/>
    <x v="4"/>
    <s v="Middle Atlantic"/>
    <n v="5"/>
    <n v="5"/>
    <n v="5"/>
    <n v="5"/>
    <n v="4"/>
    <n v="2"/>
    <x v="2"/>
    <n v="1"/>
    <n v="29"/>
    <n v="711"/>
    <n v="658.5"/>
    <n v="0.46901709401709402"/>
    <n v="10"/>
    <n v="10"/>
    <n v="6"/>
    <n v="3"/>
    <n v="16"/>
    <n v="13"/>
    <s v="Data Literate"/>
  </r>
  <r>
    <n v="6498190600"/>
    <s v="Almost always"/>
    <s v="Almost always"/>
    <s v="Usually"/>
    <s v="Almost always"/>
    <s v="Almost always"/>
    <s v="Sometimes"/>
    <x v="2"/>
    <s v="Rarely"/>
    <s v="Female"/>
    <s v="55 to 64"/>
    <s v="White"/>
    <s v="Some college"/>
    <x v="0"/>
    <x v="2"/>
    <s v="Employed, working full-time"/>
    <x v="3"/>
    <s v="Mountain"/>
    <n v="5"/>
    <n v="5"/>
    <n v="4"/>
    <n v="5"/>
    <n v="5"/>
    <n v="2"/>
    <x v="2"/>
    <n v="1"/>
    <n v="29"/>
    <n v="711"/>
    <n v="658.5"/>
    <n v="0.46901709401709402"/>
    <n v="10"/>
    <n v="9"/>
    <n v="7"/>
    <n v="3"/>
    <n v="16"/>
    <n v="13"/>
    <s v="Data Literate"/>
  </r>
  <r>
    <n v="6498187374"/>
    <s v="Almost always"/>
    <s v="Almost always"/>
    <s v="Sometimes"/>
    <s v="Almost always"/>
    <s v="Almost always"/>
    <s v="Almost always"/>
    <x v="2"/>
    <s v="Almost never"/>
    <s v="Female"/>
    <s v="35 to 44"/>
    <s v="White"/>
    <s v="Graduated from college"/>
    <x v="3"/>
    <x v="4"/>
    <s v="Employed, working part-time"/>
    <x v="4"/>
    <s v="East North Central"/>
    <n v="5"/>
    <n v="5"/>
    <n v="2"/>
    <n v="5"/>
    <n v="5"/>
    <n v="5"/>
    <x v="2"/>
    <n v="0"/>
    <n v="29"/>
    <n v="711"/>
    <n v="658.5"/>
    <n v="0.46901709401709402"/>
    <n v="10"/>
    <n v="7"/>
    <n v="10"/>
    <n v="2"/>
    <n v="14"/>
    <n v="15"/>
    <s v="Data Literate"/>
  </r>
  <r>
    <n v="6498176056"/>
    <s v="Almost always"/>
    <s v="Almost always"/>
    <s v="Almost never"/>
    <s v="Usually"/>
    <s v="Almost always"/>
    <s v="Almost always"/>
    <x v="3"/>
    <s v="Almost never"/>
    <s v="Female"/>
    <s v="55 to 64"/>
    <s v="White"/>
    <s v="Graduate degree"/>
    <x v="1"/>
    <x v="0"/>
    <s v="Employed, working full-time"/>
    <x v="9"/>
    <s v="West South Central"/>
    <n v="5"/>
    <n v="5"/>
    <n v="0"/>
    <n v="4"/>
    <n v="5"/>
    <n v="5"/>
    <x v="3"/>
    <n v="0"/>
    <n v="29"/>
    <n v="711"/>
    <n v="658.5"/>
    <n v="0.46901709401709402"/>
    <n v="10"/>
    <n v="4"/>
    <n v="10"/>
    <n v="5"/>
    <n v="15"/>
    <n v="14"/>
    <s v="Data Literate"/>
  </r>
  <r>
    <n v="6498156726"/>
    <s v="Almost always"/>
    <s v="Almost always"/>
    <s v="Sometimes"/>
    <s v="Almost always"/>
    <s v="Almost always"/>
    <s v="Almost always"/>
    <x v="2"/>
    <s v="Almost never"/>
    <s v="Female"/>
    <s v="65 to 74"/>
    <s v="Black or African-American"/>
    <s v="Some college"/>
    <x v="0"/>
    <x v="3"/>
    <s v="Retired"/>
    <x v="2"/>
    <s v="South Atlantic"/>
    <n v="5"/>
    <n v="5"/>
    <n v="2"/>
    <n v="5"/>
    <n v="5"/>
    <n v="5"/>
    <x v="2"/>
    <n v="0"/>
    <n v="29"/>
    <n v="711"/>
    <n v="658.5"/>
    <n v="0.46901709401709402"/>
    <n v="10"/>
    <n v="7"/>
    <n v="10"/>
    <n v="2"/>
    <n v="14"/>
    <n v="15"/>
    <s v="Data Literate"/>
  </r>
  <r>
    <n v="6498148729"/>
    <s v="Usually"/>
    <s v="Almost always"/>
    <s v="Almost never"/>
    <s v="Almost always"/>
    <s v="Usually"/>
    <s v="Almost always"/>
    <x v="4"/>
    <s v="Sometimes"/>
    <s v="Male"/>
    <s v="55 to 64"/>
    <s v="White"/>
    <s v="Some college"/>
    <x v="0"/>
    <x v="0"/>
    <s v="Employed, working full-time"/>
    <x v="0"/>
    <s v="Mountain"/>
    <n v="4"/>
    <n v="5"/>
    <n v="0"/>
    <n v="5"/>
    <n v="4"/>
    <n v="5"/>
    <x v="4"/>
    <n v="2"/>
    <n v="29"/>
    <n v="711"/>
    <n v="658.5"/>
    <n v="0.46901709401709402"/>
    <n v="9"/>
    <n v="5"/>
    <n v="9"/>
    <n v="6"/>
    <n v="12"/>
    <n v="17"/>
    <s v="Data Literate"/>
  </r>
  <r>
    <n v="6498128118"/>
    <s v="Usually"/>
    <s v="Almost always"/>
    <s v="Sometimes"/>
    <s v="Almost always"/>
    <s v="Almost always"/>
    <s v="Almost always"/>
    <x v="2"/>
    <s v="Rarely"/>
    <s v="Female"/>
    <s v="25 to 34"/>
    <s v="White"/>
    <s v="Some college"/>
    <x v="0"/>
    <x v="1"/>
    <s v="Employed, working full-time"/>
    <x v="1"/>
    <s v="West South Central"/>
    <n v="4"/>
    <n v="5"/>
    <n v="2"/>
    <n v="5"/>
    <n v="5"/>
    <n v="5"/>
    <x v="2"/>
    <n v="1"/>
    <n v="29"/>
    <n v="711"/>
    <n v="658.5"/>
    <n v="0.46901709401709402"/>
    <n v="9"/>
    <n v="7"/>
    <n v="10"/>
    <n v="3"/>
    <n v="13"/>
    <n v="16"/>
    <s v="Data Literate"/>
  </r>
  <r>
    <n v="6498126225"/>
    <s v="Usually"/>
    <s v="Usually"/>
    <s v="Sometimes"/>
    <s v="Almost always"/>
    <s v="Usually"/>
    <s v="Almost always"/>
    <x v="4"/>
    <s v="Rarely"/>
    <s v="Female"/>
    <s v="25 to 34"/>
    <s v="White"/>
    <s v="Some college"/>
    <x v="0"/>
    <x v="1"/>
    <s v="Employed, working full-time"/>
    <x v="1"/>
    <s v="East South Central"/>
    <n v="4"/>
    <n v="4"/>
    <n v="2"/>
    <n v="5"/>
    <n v="4"/>
    <n v="5"/>
    <x v="4"/>
    <n v="1"/>
    <n v="29"/>
    <n v="711"/>
    <n v="658.5"/>
    <n v="0.46901709401709402"/>
    <n v="8"/>
    <n v="7"/>
    <n v="9"/>
    <n v="5"/>
    <n v="14"/>
    <n v="15"/>
    <s v="Data Literate"/>
  </r>
  <r>
    <n v="6498080137"/>
    <s v="Sometimes"/>
    <s v="Almost always"/>
    <s v="Almost always"/>
    <s v="Usually"/>
    <s v="Almost always"/>
    <s v="Sometimes"/>
    <x v="4"/>
    <s v="Sometimes"/>
    <s v="Female"/>
    <s v="35 to 44"/>
    <s v="White"/>
    <s v="Some college"/>
    <x v="0"/>
    <x v="3"/>
    <s v="Employed, working full-time"/>
    <x v="3"/>
    <s v="West South Central"/>
    <n v="2"/>
    <n v="5"/>
    <n v="5"/>
    <n v="4"/>
    <n v="5"/>
    <n v="2"/>
    <x v="4"/>
    <n v="2"/>
    <n v="29"/>
    <n v="711"/>
    <n v="658.5"/>
    <n v="0.46901709401709402"/>
    <n v="7"/>
    <n v="9"/>
    <n v="7"/>
    <n v="6"/>
    <n v="16"/>
    <n v="13"/>
    <s v="Data Literate"/>
  </r>
  <r>
    <n v="6498044823"/>
    <s v="Almost never"/>
    <s v="Almost always"/>
    <s v="Almost never"/>
    <s v="Usually"/>
    <s v="Almost always"/>
    <s v="Almost always"/>
    <x v="3"/>
    <s v="Almost always"/>
    <s v="Male"/>
    <s v="65 to 74"/>
    <s v="White"/>
    <s v="Graduated from college"/>
    <x v="3"/>
    <x v="2"/>
    <s v="Retired"/>
    <x v="2"/>
    <s v="East North Central"/>
    <n v="0"/>
    <n v="5"/>
    <n v="0"/>
    <n v="4"/>
    <n v="5"/>
    <n v="5"/>
    <x v="3"/>
    <n v="5"/>
    <n v="29"/>
    <n v="711"/>
    <n v="658.5"/>
    <n v="0.46901709401709402"/>
    <n v="5"/>
    <n v="4"/>
    <n v="10"/>
    <n v="10"/>
    <n v="10"/>
    <n v="19"/>
    <s v="Data Literate"/>
  </r>
  <r>
    <n v="6497966317"/>
    <s v="Usually"/>
    <s v="Usually"/>
    <s v="Sometimes"/>
    <s v="Almost always"/>
    <s v="Almost always"/>
    <s v="Almost always"/>
    <x v="2"/>
    <s v="Sometimes"/>
    <s v="Female"/>
    <s v="18 to 24"/>
    <s v="White"/>
    <s v="Graduated from college"/>
    <x v="3"/>
    <x v="3"/>
    <s v="Employed, working full-time"/>
    <x v="8"/>
    <s v="West South Central"/>
    <n v="4"/>
    <n v="4"/>
    <n v="2"/>
    <n v="5"/>
    <n v="5"/>
    <n v="5"/>
    <x v="2"/>
    <n v="2"/>
    <n v="29"/>
    <n v="711"/>
    <n v="658.5"/>
    <n v="0.46901709401709402"/>
    <n v="8"/>
    <n v="7"/>
    <n v="10"/>
    <n v="4"/>
    <n v="13"/>
    <n v="16"/>
    <s v="Data Literate"/>
  </r>
  <r>
    <n v="6497911173"/>
    <s v="Almost always"/>
    <s v="Almost always"/>
    <s v="Rarely"/>
    <s v="Almost never"/>
    <s v="Usually"/>
    <s v="Usually"/>
    <x v="3"/>
    <s v="Almost always"/>
    <s v="Female"/>
    <s v="25 to 34"/>
    <s v="Native Hawaiian or other Pacific Islander"/>
    <s v="Graduated from high school"/>
    <x v="2"/>
    <x v="1"/>
    <s v="Not employed, looking for work"/>
    <x v="3"/>
    <s v="Pacific"/>
    <n v="5"/>
    <n v="5"/>
    <n v="1"/>
    <n v="0"/>
    <n v="4"/>
    <n v="4"/>
    <x v="3"/>
    <n v="5"/>
    <n v="29"/>
    <n v="711"/>
    <n v="658.5"/>
    <n v="0.46901709401709402"/>
    <n v="10"/>
    <n v="1"/>
    <n v="8"/>
    <n v="10"/>
    <n v="15"/>
    <n v="14"/>
    <s v="Data Literate"/>
  </r>
  <r>
    <n v="6497903067"/>
    <s v="Sometimes"/>
    <s v="Almost always"/>
    <s v="Almost always"/>
    <s v="Almost always"/>
    <s v="Almost never"/>
    <s v="Almost always"/>
    <x v="2"/>
    <s v="Almost always"/>
    <s v="Female"/>
    <s v="35 to 44"/>
    <s v="Asian"/>
    <s v="Graduated from college"/>
    <x v="3"/>
    <x v="2"/>
    <s v="Employed, working full-time"/>
    <x v="1"/>
    <s v="Pacific"/>
    <n v="2"/>
    <n v="5"/>
    <n v="5"/>
    <n v="5"/>
    <n v="0"/>
    <n v="5"/>
    <x v="2"/>
    <n v="5"/>
    <n v="29"/>
    <n v="711"/>
    <n v="658.5"/>
    <n v="0.46901709401709402"/>
    <n v="7"/>
    <n v="10"/>
    <n v="5"/>
    <n v="7"/>
    <n v="9"/>
    <n v="20"/>
    <s v="Data Literate"/>
  </r>
  <r>
    <n v="6497887520"/>
    <s v="Almost always"/>
    <s v="Almost always"/>
    <s v="Sometimes"/>
    <s v="Almost always"/>
    <s v="Usually"/>
    <s v="Sometimes"/>
    <x v="4"/>
    <s v="Sometimes"/>
    <s v="Female"/>
    <s v="55 to 64"/>
    <s v="White"/>
    <s v="Some graduate school"/>
    <x v="1"/>
    <x v="0"/>
    <s v="Employed, working full-time"/>
    <x v="9"/>
    <s v="South Atlantic"/>
    <n v="5"/>
    <n v="5"/>
    <n v="2"/>
    <n v="5"/>
    <n v="4"/>
    <n v="2"/>
    <x v="4"/>
    <n v="2"/>
    <n v="29"/>
    <n v="711"/>
    <n v="658.5"/>
    <n v="0.46901709401709402"/>
    <n v="10"/>
    <n v="7"/>
    <n v="6"/>
    <n v="6"/>
    <n v="15"/>
    <n v="14"/>
    <s v="Data Literate"/>
  </r>
  <r>
    <n v="6497860972"/>
    <s v="Usually"/>
    <s v="Rarely"/>
    <s v="Almost always"/>
    <s v="Almost always"/>
    <s v="Almost always"/>
    <s v="Almost always"/>
    <x v="2"/>
    <s v="Sometimes"/>
    <s v="Female"/>
    <s v="45 to 54"/>
    <s v="White"/>
    <s v="Graduate degree"/>
    <x v="1"/>
    <x v="2"/>
    <s v="Employed, working part-time"/>
    <x v="9"/>
    <s v="Middle Atlantic"/>
    <n v="4"/>
    <n v="1"/>
    <n v="5"/>
    <n v="5"/>
    <n v="5"/>
    <n v="5"/>
    <x v="2"/>
    <n v="2"/>
    <n v="29"/>
    <n v="711"/>
    <n v="658.5"/>
    <n v="0.46901709401709402"/>
    <n v="5"/>
    <n v="10"/>
    <n v="10"/>
    <n v="4"/>
    <n v="16"/>
    <n v="13"/>
    <s v="Data Literate"/>
  </r>
  <r>
    <n v="6497857144"/>
    <s v="Sometimes"/>
    <s v="Almost always"/>
    <s v="Almost always"/>
    <s v="Almost always"/>
    <s v="Almost always"/>
    <s v="Usually"/>
    <x v="1"/>
    <s v="Sometimes"/>
    <s v="Female"/>
    <s v="45 to 54"/>
    <s v="Asian"/>
    <s v="Some graduate school"/>
    <x v="1"/>
    <x v="4"/>
    <s v="Employed, working full-time"/>
    <x v="1"/>
    <s v="Pacific"/>
    <n v="2"/>
    <n v="5"/>
    <n v="5"/>
    <n v="5"/>
    <n v="5"/>
    <n v="4"/>
    <x v="1"/>
    <n v="2"/>
    <n v="29"/>
    <n v="711"/>
    <n v="658.5"/>
    <n v="0.46901709401709402"/>
    <n v="7"/>
    <n v="10"/>
    <n v="9"/>
    <n v="3"/>
    <n v="13"/>
    <n v="16"/>
    <s v="Data Literate"/>
  </r>
  <r>
    <n v="6497857042"/>
    <s v="Sometimes"/>
    <s v="Almost always"/>
    <s v="Almost always"/>
    <s v="Almost always"/>
    <s v="Almost always"/>
    <s v="Rarely"/>
    <x v="4"/>
    <s v="Sometimes"/>
    <s v="Female"/>
    <s v="25 to 34"/>
    <s v="White"/>
    <s v="Some college"/>
    <x v="0"/>
    <x v="1"/>
    <s v="Employed, working full-time"/>
    <x v="7"/>
    <s v="East North Central"/>
    <n v="2"/>
    <n v="5"/>
    <n v="5"/>
    <n v="5"/>
    <n v="5"/>
    <n v="1"/>
    <x v="4"/>
    <n v="2"/>
    <n v="29"/>
    <n v="711"/>
    <n v="658.5"/>
    <n v="0.46901709401709402"/>
    <n v="7"/>
    <n v="10"/>
    <n v="6"/>
    <n v="6"/>
    <n v="16"/>
    <n v="13"/>
    <s v="Data Literate"/>
  </r>
  <r>
    <n v="6497852456"/>
    <s v="Almost always"/>
    <s v="Almost always"/>
    <s v="Sometimes"/>
    <s v="Usually"/>
    <s v="Almost always"/>
    <s v="Usually"/>
    <x v="2"/>
    <s v="Sometimes"/>
    <s v="Female"/>
    <s v="45 to 54"/>
    <s v="White"/>
    <s v="Graduated from college"/>
    <x v="3"/>
    <x v="5"/>
    <s v="Employed, working part-time"/>
    <x v="9"/>
    <s v="Middle Atlantic"/>
    <n v="5"/>
    <n v="5"/>
    <n v="2"/>
    <n v="4"/>
    <n v="5"/>
    <n v="4"/>
    <x v="2"/>
    <n v="2"/>
    <n v="29"/>
    <n v="711"/>
    <n v="658.5"/>
    <n v="0.46901709401709402"/>
    <n v="10"/>
    <n v="6"/>
    <n v="9"/>
    <n v="4"/>
    <n v="14"/>
    <n v="15"/>
    <s v="Data Literate"/>
  </r>
  <r>
    <n v="6497852031"/>
    <s v="Almost always"/>
    <s v="Sometimes"/>
    <s v="Almost always"/>
    <s v="Almost always"/>
    <s v="Almost always"/>
    <s v="Usually"/>
    <x v="1"/>
    <s v="Sometimes"/>
    <s v="Female"/>
    <s v="45 to 54"/>
    <s v="White"/>
    <s v="Some college"/>
    <x v="0"/>
    <x v="1"/>
    <s v="Employed, working full-time"/>
    <x v="0"/>
    <s v="Pacific"/>
    <n v="5"/>
    <n v="2"/>
    <n v="5"/>
    <n v="5"/>
    <n v="5"/>
    <n v="4"/>
    <x v="1"/>
    <n v="2"/>
    <n v="29"/>
    <n v="711"/>
    <n v="658.5"/>
    <n v="0.46901709401709402"/>
    <n v="7"/>
    <n v="10"/>
    <n v="9"/>
    <n v="3"/>
    <n v="16"/>
    <n v="13"/>
    <s v="Data Literate"/>
  </r>
  <r>
    <n v="6497847075"/>
    <s v="Almost always"/>
    <s v="Almost always"/>
    <s v="Usually"/>
    <s v="Almost always"/>
    <s v="Almost always"/>
    <s v="Almost always"/>
    <x v="0"/>
    <s v="Almost never"/>
    <s v="Female"/>
    <s v="75 or older"/>
    <s v="White"/>
    <s v="Some college"/>
    <x v="0"/>
    <x v="0"/>
    <s v="Retired"/>
    <x v="2"/>
    <s v="Mountain"/>
    <n v="5"/>
    <n v="5"/>
    <n v="4"/>
    <n v="5"/>
    <n v="5"/>
    <n v="5"/>
    <x v="0"/>
    <n v="0"/>
    <n v="29"/>
    <n v="711"/>
    <n v="658.5"/>
    <n v="0.46901709401709402"/>
    <n v="10"/>
    <n v="9"/>
    <n v="10"/>
    <n v="0"/>
    <n v="14"/>
    <n v="15"/>
    <s v="Data Literate"/>
  </r>
  <r>
    <n v="6497842522"/>
    <s v="Almost always"/>
    <s v="Almost always"/>
    <s v="Almost never"/>
    <s v="Usually"/>
    <s v="Sometimes"/>
    <s v="Usually"/>
    <x v="3"/>
    <s v="Usually"/>
    <s v="Male"/>
    <s v="18 to 24"/>
    <s v="White"/>
    <s v="Some college"/>
    <x v="0"/>
    <x v="1"/>
    <s v="Student"/>
    <x v="1"/>
    <s v="East South Central"/>
    <n v="5"/>
    <n v="5"/>
    <n v="0"/>
    <n v="4"/>
    <n v="2"/>
    <n v="4"/>
    <x v="3"/>
    <n v="4"/>
    <n v="29"/>
    <n v="711"/>
    <n v="658.5"/>
    <n v="0.46901709401709402"/>
    <n v="10"/>
    <n v="4"/>
    <n v="6"/>
    <n v="9"/>
    <n v="12"/>
    <n v="17"/>
    <s v="Data Literate"/>
  </r>
  <r>
    <n v="6497836606"/>
    <s v="Usually"/>
    <s v="Almost always"/>
    <s v="Almost never"/>
    <s v="Almost always"/>
    <s v="Usually"/>
    <s v="Almost always"/>
    <x v="3"/>
    <s v="Rarely"/>
    <s v="Male"/>
    <s v="35 to 44"/>
    <s v="White"/>
    <s v="Some college"/>
    <x v="0"/>
    <x v="4"/>
    <s v="Employed, working full-time"/>
    <x v="0"/>
    <s v="East North Central"/>
    <n v="4"/>
    <n v="5"/>
    <n v="0"/>
    <n v="5"/>
    <n v="4"/>
    <n v="5"/>
    <x v="3"/>
    <n v="1"/>
    <n v="29"/>
    <n v="711"/>
    <n v="658.5"/>
    <n v="0.46901709401709402"/>
    <n v="9"/>
    <n v="5"/>
    <n v="9"/>
    <n v="6"/>
    <n v="13"/>
    <n v="16"/>
    <s v="Data Literate"/>
  </r>
  <r>
    <n v="6497824611"/>
    <s v="Almost never"/>
    <s v="Usually"/>
    <s v="Almost always"/>
    <s v="Usually"/>
    <s v="Almost always"/>
    <s v="Almost always"/>
    <x v="4"/>
    <s v="Sometimes"/>
    <s v="Female"/>
    <s v="55 to 64"/>
    <s v="White"/>
    <s v="Some college"/>
    <x v="0"/>
    <x v="5"/>
    <s v="Employed, working full-time"/>
    <x v="3"/>
    <s v="Pacific"/>
    <n v="0"/>
    <n v="4"/>
    <n v="5"/>
    <n v="4"/>
    <n v="5"/>
    <n v="5"/>
    <x v="4"/>
    <n v="2"/>
    <n v="29"/>
    <n v="711"/>
    <n v="658.5"/>
    <n v="0.46901709401709402"/>
    <n v="4"/>
    <n v="9"/>
    <n v="10"/>
    <n v="6"/>
    <n v="14"/>
    <n v="15"/>
    <s v="Data Literate"/>
  </r>
  <r>
    <n v="6497821080"/>
    <s v="Almost always"/>
    <s v="Almost always"/>
    <s v="Usually"/>
    <s v="Usually"/>
    <s v="Almost always"/>
    <s v="Usually"/>
    <x v="1"/>
    <s v="Rarely"/>
    <s v="Female"/>
    <s v="55 to 64"/>
    <s v="White"/>
    <s v="Some college"/>
    <x v="0"/>
    <x v="0"/>
    <s v="Employed, working part-time"/>
    <x v="8"/>
    <s v="South Atlantic"/>
    <n v="5"/>
    <n v="5"/>
    <n v="4"/>
    <n v="4"/>
    <n v="5"/>
    <n v="4"/>
    <x v="1"/>
    <n v="1"/>
    <n v="29"/>
    <n v="711"/>
    <n v="658.5"/>
    <n v="0.46901709401709402"/>
    <n v="10"/>
    <n v="8"/>
    <n v="9"/>
    <n v="2"/>
    <n v="15"/>
    <n v="14"/>
    <s v="Data Literate"/>
  </r>
  <r>
    <n v="6497819954"/>
    <s v="Almost always"/>
    <s v="Almost always"/>
    <s v="Sometimes"/>
    <s v="Almost always"/>
    <s v="Almost always"/>
    <s v="Almost always"/>
    <x v="2"/>
    <s v="Almost never"/>
    <s v="Female"/>
    <s v="25 to 34"/>
    <s v="White"/>
    <s v="Graduated from high school"/>
    <x v="2"/>
    <x v="3"/>
    <s v="Not employed, looking for work"/>
    <x v="1"/>
    <s v="East South Central"/>
    <n v="5"/>
    <n v="5"/>
    <n v="2"/>
    <n v="5"/>
    <n v="5"/>
    <n v="5"/>
    <x v="2"/>
    <n v="0"/>
    <n v="29"/>
    <n v="711"/>
    <n v="658.5"/>
    <n v="0.46901709401709402"/>
    <n v="10"/>
    <n v="7"/>
    <n v="10"/>
    <n v="2"/>
    <n v="14"/>
    <n v="15"/>
    <s v="Data Literate"/>
  </r>
  <r>
    <n v="6497805177"/>
    <s v="Usually"/>
    <s v="Almost always"/>
    <s v="Rarely"/>
    <s v="Rarely"/>
    <s v="Usually"/>
    <s v="Usually"/>
    <x v="3"/>
    <s v="Almost always"/>
    <s v="Female"/>
    <s v="25 to 34"/>
    <s v="White"/>
    <s v="Graduated from college"/>
    <x v="3"/>
    <x v="0"/>
    <s v="Employed, working full-time"/>
    <x v="9"/>
    <s v="East South Central"/>
    <n v="4"/>
    <n v="5"/>
    <n v="1"/>
    <n v="1"/>
    <n v="4"/>
    <n v="4"/>
    <x v="3"/>
    <n v="5"/>
    <n v="29"/>
    <n v="711"/>
    <n v="658.5"/>
    <n v="0.46901709401709402"/>
    <n v="9"/>
    <n v="2"/>
    <n v="8"/>
    <n v="10"/>
    <n v="14"/>
    <n v="15"/>
    <s v="Data Literate"/>
  </r>
  <r>
    <n v="6497802213"/>
    <s v="Usually"/>
    <s v="Almost always"/>
    <s v="Sometimes"/>
    <s v="Almost always"/>
    <s v="Usually"/>
    <s v="Usually"/>
    <x v="4"/>
    <s v="Rarely"/>
    <s v="Female"/>
    <s v="25 to 34"/>
    <s v="White"/>
    <s v="Graduated from college"/>
    <x v="3"/>
    <x v="3"/>
    <s v="Not employed, NOT looking for work"/>
    <x v="1"/>
    <s v="South Atlantic"/>
    <n v="4"/>
    <n v="5"/>
    <n v="2"/>
    <n v="5"/>
    <n v="4"/>
    <n v="4"/>
    <x v="4"/>
    <n v="1"/>
    <n v="29"/>
    <n v="711"/>
    <n v="658.5"/>
    <n v="0.46901709401709402"/>
    <n v="9"/>
    <n v="7"/>
    <n v="8"/>
    <n v="5"/>
    <n v="14"/>
    <n v="15"/>
    <s v="Data Literate"/>
  </r>
  <r>
    <n v="6497796223"/>
    <s v="Almost always"/>
    <s v="Almost always"/>
    <s v="Almost always"/>
    <s v="Sometimes"/>
    <s v="Almost always"/>
    <s v="Usually"/>
    <x v="2"/>
    <s v="Rarely"/>
    <s v="Female"/>
    <s v="35 to 44"/>
    <s v="White"/>
    <s v="Some college"/>
    <x v="0"/>
    <x v="1"/>
    <s v="Employed, working full-time"/>
    <x v="7"/>
    <s v="East North Central"/>
    <n v="5"/>
    <n v="5"/>
    <n v="5"/>
    <n v="2"/>
    <n v="5"/>
    <n v="4"/>
    <x v="2"/>
    <n v="1"/>
    <n v="29"/>
    <n v="711"/>
    <n v="658.5"/>
    <n v="0.46901709401709402"/>
    <n v="10"/>
    <n v="7"/>
    <n v="9"/>
    <n v="3"/>
    <n v="17"/>
    <n v="12"/>
    <s v="Data Literate"/>
  </r>
  <r>
    <n v="6501031074"/>
    <s v="Almost never"/>
    <s v="Almost always"/>
    <s v="Almost always"/>
    <s v="Almost always"/>
    <s v="Almost always"/>
    <s v="Almost always"/>
    <x v="3"/>
    <s v="Almost never"/>
    <s v="Male"/>
    <s v="35 to 44"/>
    <s v="White"/>
    <s v="Graduate degree"/>
    <x v="1"/>
    <x v="5"/>
    <s v="Employed, working full-time"/>
    <x v="9"/>
    <s v="New England"/>
    <n v="0"/>
    <n v="5"/>
    <n v="5"/>
    <n v="5"/>
    <n v="5"/>
    <n v="5"/>
    <x v="3"/>
    <n v="0"/>
    <n v="30"/>
    <n v="626"/>
    <n v="737"/>
    <n v="0.52492877492877488"/>
    <n v="5"/>
    <n v="10"/>
    <n v="10"/>
    <n v="5"/>
    <n v="15"/>
    <n v="15"/>
    <s v="Data Literate"/>
  </r>
  <r>
    <n v="6500536024"/>
    <s v="Almost always"/>
    <s v="Almost always"/>
    <s v="Sometimes"/>
    <s v="Sometimes"/>
    <s v="Almost always"/>
    <s v="Usually"/>
    <x v="3"/>
    <s v="Sometimes"/>
    <s v="Male"/>
    <s v="35 to 44"/>
    <s v="White"/>
    <s v="Graduate degree"/>
    <x v="1"/>
    <x v="4"/>
    <s v="Employed, working full-time"/>
    <x v="9"/>
    <s v="East North Central"/>
    <n v="5"/>
    <n v="5"/>
    <n v="2"/>
    <n v="2"/>
    <n v="5"/>
    <n v="4"/>
    <x v="3"/>
    <n v="2"/>
    <n v="30"/>
    <n v="626"/>
    <n v="737"/>
    <n v="0.52492877492877488"/>
    <n v="10"/>
    <n v="4"/>
    <n v="9"/>
    <n v="7"/>
    <n v="17"/>
    <n v="13"/>
    <s v="Data Literate"/>
  </r>
  <r>
    <n v="6500424073"/>
    <s v="Almost always"/>
    <s v="Sometimes"/>
    <s v="Usually"/>
    <s v="Usually"/>
    <s v="Almost always"/>
    <s v="Almost always"/>
    <x v="4"/>
    <s v="Rarely"/>
    <s v="Male"/>
    <s v="25 to 34"/>
    <s v="White"/>
    <s v="Some graduate school"/>
    <x v="1"/>
    <x v="0"/>
    <s v="Employed, working full-time"/>
    <x v="9"/>
    <s v="Pacific"/>
    <n v="5"/>
    <n v="2"/>
    <n v="4"/>
    <n v="4"/>
    <n v="5"/>
    <n v="5"/>
    <x v="4"/>
    <n v="1"/>
    <n v="30"/>
    <n v="626"/>
    <n v="737"/>
    <n v="0.52492877492877488"/>
    <n v="7"/>
    <n v="8"/>
    <n v="10"/>
    <n v="5"/>
    <n v="18"/>
    <n v="12"/>
    <s v="Data Literate"/>
  </r>
  <r>
    <n v="6500090500"/>
    <s v="Usually"/>
    <s v="Almost always"/>
    <s v="Rarely"/>
    <s v="Almost always"/>
    <s v="Almost always"/>
    <s v="Usually"/>
    <x v="4"/>
    <s v="Sometimes"/>
    <s v="Male"/>
    <s v="35 to 44"/>
    <s v="Black or African-American"/>
    <s v="Some college"/>
    <x v="0"/>
    <x v="3"/>
    <s v="Employed, working full-time"/>
    <x v="0"/>
    <s v="East South Central"/>
    <n v="4"/>
    <n v="5"/>
    <n v="1"/>
    <n v="5"/>
    <n v="5"/>
    <n v="4"/>
    <x v="4"/>
    <n v="2"/>
    <n v="30"/>
    <n v="626"/>
    <n v="737"/>
    <n v="0.52492877492877488"/>
    <n v="9"/>
    <n v="6"/>
    <n v="9"/>
    <n v="6"/>
    <n v="14"/>
    <n v="16"/>
    <s v="Data Literate"/>
  </r>
  <r>
    <n v="6500028611"/>
    <s v="Almost always"/>
    <s v="Almost always"/>
    <s v="Sometimes"/>
    <s v="Almost always"/>
    <s v="Almost always"/>
    <s v="Rarely"/>
    <x v="3"/>
    <s v="Sometimes"/>
    <s v="Male"/>
    <s v="45 to 54"/>
    <s v="White"/>
    <s v="Some college"/>
    <x v="0"/>
    <x v="3"/>
    <s v="Employed, working full-time"/>
    <x v="9"/>
    <s v="East North Central"/>
    <n v="5"/>
    <n v="5"/>
    <n v="2"/>
    <n v="5"/>
    <n v="5"/>
    <n v="1"/>
    <x v="3"/>
    <n v="2"/>
    <n v="30"/>
    <n v="626"/>
    <n v="737"/>
    <n v="0.52492877492877488"/>
    <n v="10"/>
    <n v="7"/>
    <n v="6"/>
    <n v="7"/>
    <n v="17"/>
    <n v="13"/>
    <s v="Data Literate"/>
  </r>
  <r>
    <n v="6499879672"/>
    <s v="Usually"/>
    <s v="Almost always"/>
    <s v="Sometimes"/>
    <s v="Usually"/>
    <s v="Usually"/>
    <s v="Almost always"/>
    <x v="2"/>
    <s v="Usually"/>
    <s v="Male"/>
    <s v="25 to 34"/>
    <s v="American Indian or Alaskan Native"/>
    <s v="Graduated from high school"/>
    <x v="2"/>
    <x v="1"/>
    <s v="Not employed, looking for work"/>
    <x v="2"/>
    <s v="Middle Atlantic"/>
    <n v="4"/>
    <n v="5"/>
    <n v="2"/>
    <n v="4"/>
    <n v="4"/>
    <n v="5"/>
    <x v="2"/>
    <n v="4"/>
    <n v="30"/>
    <n v="626"/>
    <n v="737"/>
    <n v="0.52492877492877488"/>
    <n v="9"/>
    <n v="6"/>
    <n v="9"/>
    <n v="6"/>
    <n v="12"/>
    <n v="18"/>
    <s v="Data Literate"/>
  </r>
  <r>
    <n v="6499732724"/>
    <s v="Usually"/>
    <s v="Almost always"/>
    <s v="Sometimes"/>
    <s v="Almost always"/>
    <s v="Usually"/>
    <s v="Usually"/>
    <x v="3"/>
    <s v="Rarely"/>
    <s v="Male"/>
    <s v="35 to 44"/>
    <s v="White"/>
    <s v="Some college"/>
    <x v="0"/>
    <x v="0"/>
    <s v="Employed, working full-time"/>
    <x v="8"/>
    <s v="South Atlantic"/>
    <n v="4"/>
    <n v="5"/>
    <n v="2"/>
    <n v="5"/>
    <n v="4"/>
    <n v="4"/>
    <x v="3"/>
    <n v="1"/>
    <n v="30"/>
    <n v="626"/>
    <n v="737"/>
    <n v="0.52492877492877488"/>
    <n v="9"/>
    <n v="7"/>
    <n v="8"/>
    <n v="6"/>
    <n v="15"/>
    <n v="15"/>
    <s v="Data Literate"/>
  </r>
  <r>
    <n v="6498892147"/>
    <s v="Almost always"/>
    <s v="Almost always"/>
    <s v="Sometimes"/>
    <s v="Almost always"/>
    <s v="Almost always"/>
    <s v="Sometimes"/>
    <x v="2"/>
    <s v="Usually"/>
    <s v="Male"/>
    <s v="55 to 64"/>
    <s v="White"/>
    <s v="Graduated from college"/>
    <x v="3"/>
    <x v="3"/>
    <s v="Employed, working full-time"/>
    <x v="6"/>
    <s v="Middle Atlantic"/>
    <n v="5"/>
    <n v="5"/>
    <n v="2"/>
    <n v="5"/>
    <n v="5"/>
    <n v="2"/>
    <x v="2"/>
    <n v="4"/>
    <n v="30"/>
    <n v="626"/>
    <n v="737"/>
    <n v="0.52492877492877488"/>
    <n v="10"/>
    <n v="7"/>
    <n v="7"/>
    <n v="6"/>
    <n v="14"/>
    <n v="16"/>
    <s v="Data Literate"/>
  </r>
  <r>
    <n v="6498886662"/>
    <s v="Sometimes"/>
    <s v="Almost always"/>
    <s v="Rarely"/>
    <s v="Sometimes"/>
    <s v="Almost always"/>
    <s v="Almost always"/>
    <x v="3"/>
    <s v="Almost always"/>
    <s v="Male"/>
    <s v="25 to 34"/>
    <s v="White"/>
    <s v="Some college"/>
    <x v="0"/>
    <x v="0"/>
    <s v="Employed, working full-time"/>
    <x v="8"/>
    <s v="New England"/>
    <n v="2"/>
    <n v="5"/>
    <n v="1"/>
    <n v="2"/>
    <n v="5"/>
    <n v="5"/>
    <x v="3"/>
    <n v="5"/>
    <n v="30"/>
    <n v="626"/>
    <n v="737"/>
    <n v="0.52492877492877488"/>
    <n v="7"/>
    <n v="3"/>
    <n v="10"/>
    <n v="10"/>
    <n v="13"/>
    <n v="17"/>
    <s v="Data Literate"/>
  </r>
  <r>
    <n v="6498830825"/>
    <s v="Usually"/>
    <s v="Usually"/>
    <s v="Sometimes"/>
    <s v="Almost always"/>
    <s v="Almost always"/>
    <s v="Almost always"/>
    <x v="4"/>
    <s v="Rarely"/>
    <s v="Male"/>
    <s v="45 to 54"/>
    <s v="White"/>
    <s v="Graduate degree"/>
    <x v="1"/>
    <x v="5"/>
    <s v="Employed, working full-time"/>
    <x v="0"/>
    <s v="Middle Atlantic"/>
    <n v="4"/>
    <n v="4"/>
    <n v="2"/>
    <n v="5"/>
    <n v="5"/>
    <n v="5"/>
    <x v="4"/>
    <n v="1"/>
    <n v="30"/>
    <n v="626"/>
    <n v="737"/>
    <n v="0.52492877492877488"/>
    <n v="8"/>
    <n v="7"/>
    <n v="10"/>
    <n v="5"/>
    <n v="15"/>
    <n v="15"/>
    <s v="Data Literate"/>
  </r>
  <r>
    <n v="6498828112"/>
    <s v="Almost always"/>
    <s v="Almost always"/>
    <s v="Usually"/>
    <s v="Almost always"/>
    <s v="Usually"/>
    <s v="Almost always"/>
    <x v="0"/>
    <s v="Sometimes"/>
    <s v="Male"/>
    <s v="35 to 44"/>
    <s v="Some other race (please specify)"/>
    <s v="Graduated from college"/>
    <x v="3"/>
    <x v="2"/>
    <s v="Not employed, NOT looking for work"/>
    <x v="1"/>
    <s v="South Atlantic"/>
    <n v="5"/>
    <n v="5"/>
    <n v="4"/>
    <n v="5"/>
    <n v="4"/>
    <n v="5"/>
    <x v="0"/>
    <n v="2"/>
    <n v="30"/>
    <n v="626"/>
    <n v="737"/>
    <n v="0.52492877492877488"/>
    <n v="10"/>
    <n v="9"/>
    <n v="9"/>
    <n v="2"/>
    <n v="13"/>
    <n v="17"/>
    <s v="Data Literate"/>
  </r>
  <r>
    <n v="6498818777"/>
    <s v="Usually"/>
    <s v="Usually"/>
    <s v="Usually"/>
    <s v="Almost always"/>
    <s v="Almost always"/>
    <s v="Usually"/>
    <x v="4"/>
    <s v="Almost never"/>
    <s v="Male"/>
    <s v="55 to 64"/>
    <s v="White"/>
    <s v="Some graduate school"/>
    <x v="1"/>
    <x v="3"/>
    <s v="Retired"/>
    <x v="2"/>
    <s v="South Atlantic"/>
    <n v="4"/>
    <n v="4"/>
    <n v="4"/>
    <n v="5"/>
    <n v="5"/>
    <n v="4"/>
    <x v="4"/>
    <n v="0"/>
    <n v="30"/>
    <n v="626"/>
    <n v="737"/>
    <n v="0.52492877492877488"/>
    <n v="8"/>
    <n v="9"/>
    <n v="9"/>
    <n v="4"/>
    <n v="17"/>
    <n v="13"/>
    <s v="Data Literate"/>
  </r>
  <r>
    <n v="6498739243"/>
    <s v="Sometimes"/>
    <s v="Almost always"/>
    <s v="Usually"/>
    <s v="Usually"/>
    <s v="Usually"/>
    <s v="Sometimes"/>
    <x v="3"/>
    <s v="Usually"/>
    <s v="Male"/>
    <s v="55 to 64"/>
    <s v="White"/>
    <s v="Graduated from college"/>
    <x v="3"/>
    <x v="3"/>
    <s v="Employed, working part-time"/>
    <x v="9"/>
    <s v="East North Central"/>
    <n v="2"/>
    <n v="5"/>
    <n v="4"/>
    <n v="4"/>
    <n v="4"/>
    <n v="2"/>
    <x v="3"/>
    <n v="4"/>
    <n v="30"/>
    <n v="626"/>
    <n v="737"/>
    <n v="0.52492877492877488"/>
    <n v="7"/>
    <n v="8"/>
    <n v="6"/>
    <n v="9"/>
    <n v="15"/>
    <n v="15"/>
    <s v="Data Literate"/>
  </r>
  <r>
    <n v="6498713349"/>
    <s v="Almost always"/>
    <s v="Usually"/>
    <s v="Usually"/>
    <s v="Sometimes"/>
    <s v="Almost always"/>
    <s v="Almost always"/>
    <x v="4"/>
    <s v="Rarely"/>
    <s v="Male"/>
    <s v="25 to 34"/>
    <s v="White"/>
    <s v="Some college"/>
    <x v="0"/>
    <x v="3"/>
    <s v="Employed, working full-time"/>
    <x v="5"/>
    <s v="Mountain"/>
    <n v="5"/>
    <n v="4"/>
    <n v="4"/>
    <n v="2"/>
    <n v="5"/>
    <n v="5"/>
    <x v="4"/>
    <n v="1"/>
    <n v="30"/>
    <n v="626"/>
    <n v="737"/>
    <n v="0.52492877492877488"/>
    <n v="9"/>
    <n v="6"/>
    <n v="10"/>
    <n v="5"/>
    <n v="18"/>
    <n v="12"/>
    <s v="Data Literate"/>
  </r>
  <r>
    <n v="6498686110"/>
    <s v="Usually"/>
    <s v="Almost always"/>
    <s v="Rarely"/>
    <s v="Almost always"/>
    <s v="Almost always"/>
    <s v="Sometimes"/>
    <x v="4"/>
    <s v="Usually"/>
    <s v="Male"/>
    <s v="45 to 54"/>
    <s v="Black or African-American"/>
    <s v="Some college"/>
    <x v="0"/>
    <x v="2"/>
    <s v="Employed, working full-time"/>
    <x v="3"/>
    <s v="West South Central"/>
    <n v="4"/>
    <n v="5"/>
    <n v="1"/>
    <n v="5"/>
    <n v="5"/>
    <n v="2"/>
    <x v="4"/>
    <n v="4"/>
    <n v="30"/>
    <n v="626"/>
    <n v="737"/>
    <n v="0.52492877492877488"/>
    <n v="9"/>
    <n v="6"/>
    <n v="7"/>
    <n v="8"/>
    <n v="14"/>
    <n v="16"/>
    <s v="Data Literate"/>
  </r>
  <r>
    <n v="6498652650"/>
    <s v="Almost always"/>
    <s v="Almost always"/>
    <s v="Rarely"/>
    <s v="Rarely"/>
    <s v="Usually"/>
    <s v="Usually"/>
    <x v="3"/>
    <s v="Almost always"/>
    <s v="Male"/>
    <s v="55 to 64"/>
    <s v="White"/>
    <s v="Some graduate school"/>
    <x v="1"/>
    <x v="2"/>
    <s v="Retired"/>
    <x v="2"/>
    <s v="South Atlantic"/>
    <n v="5"/>
    <n v="5"/>
    <n v="1"/>
    <n v="1"/>
    <n v="4"/>
    <n v="4"/>
    <x v="3"/>
    <n v="5"/>
    <n v="30"/>
    <n v="626"/>
    <n v="737"/>
    <n v="0.52492877492877488"/>
    <n v="10"/>
    <n v="2"/>
    <n v="8"/>
    <n v="10"/>
    <n v="15"/>
    <n v="15"/>
    <s v="Data Literate"/>
  </r>
  <r>
    <n v="6498637988"/>
    <s v="Almost always"/>
    <s v="Almost always"/>
    <s v="Sometimes"/>
    <s v="Usually"/>
    <s v="Almost always"/>
    <s v="Almost always"/>
    <x v="2"/>
    <s v="Sometimes"/>
    <s v="Male"/>
    <s v="45 to 54"/>
    <s v="White"/>
    <s v="Graduate degree"/>
    <x v="1"/>
    <x v="2"/>
    <s v="Employed, working full-time"/>
    <x v="8"/>
    <s v="East North Central"/>
    <n v="5"/>
    <n v="5"/>
    <n v="2"/>
    <n v="4"/>
    <n v="5"/>
    <n v="5"/>
    <x v="2"/>
    <n v="2"/>
    <n v="30"/>
    <n v="626"/>
    <n v="737"/>
    <n v="0.52492877492877488"/>
    <n v="10"/>
    <n v="6"/>
    <n v="10"/>
    <n v="4"/>
    <n v="14"/>
    <n v="16"/>
    <s v="Data Literate"/>
  </r>
  <r>
    <n v="6498628220"/>
    <s v="Almost always"/>
    <s v="Usually"/>
    <s v="Usually"/>
    <s v="Almost always"/>
    <s v="Almost always"/>
    <s v="Sometimes"/>
    <x v="4"/>
    <s v="Rarely"/>
    <s v="Male"/>
    <s v="45 to 54"/>
    <s v="Multiple races"/>
    <s v="Some graduate school"/>
    <x v="1"/>
    <x v="2"/>
    <s v="Employed, working full-time"/>
    <x v="3"/>
    <s v="Pacific"/>
    <n v="5"/>
    <n v="4"/>
    <n v="4"/>
    <n v="5"/>
    <n v="5"/>
    <n v="2"/>
    <x v="4"/>
    <n v="1"/>
    <n v="30"/>
    <n v="626"/>
    <n v="737"/>
    <n v="0.52492877492877488"/>
    <n v="9"/>
    <n v="9"/>
    <n v="7"/>
    <n v="5"/>
    <n v="18"/>
    <n v="12"/>
    <s v="Data Literate"/>
  </r>
  <r>
    <n v="6498628158"/>
    <s v="Almost always"/>
    <s v="Almost always"/>
    <s v="Rarely"/>
    <s v="Rarely"/>
    <s v="Almost always"/>
    <s v="Almost always"/>
    <x v="4"/>
    <s v="Usually"/>
    <s v="Male"/>
    <s v="65 to 74"/>
    <s v="White"/>
    <s v="Graduated from college"/>
    <x v="3"/>
    <x v="4"/>
    <s v="Retired"/>
    <x v="1"/>
    <s v="Pacific"/>
    <n v="5"/>
    <n v="5"/>
    <n v="1"/>
    <n v="1"/>
    <n v="5"/>
    <n v="5"/>
    <x v="4"/>
    <n v="4"/>
    <n v="30"/>
    <n v="626"/>
    <n v="737"/>
    <n v="0.52492877492877488"/>
    <n v="10"/>
    <n v="2"/>
    <n v="10"/>
    <n v="8"/>
    <n v="15"/>
    <n v="15"/>
    <s v="Data Literate"/>
  </r>
  <r>
    <n v="6498625921"/>
    <s v="Almost always"/>
    <s v="Almost always"/>
    <s v="Almost always"/>
    <s v="Almost always"/>
    <s v="Almost always"/>
    <s v="Almost always"/>
    <x v="0"/>
    <s v="Almost never"/>
    <s v="Female"/>
    <s v="65 to 74"/>
    <s v="White"/>
    <s v="Graduated from college"/>
    <x v="3"/>
    <x v="5"/>
    <s v="Retired"/>
    <x v="2"/>
    <s v="Pacific"/>
    <n v="5"/>
    <n v="5"/>
    <n v="5"/>
    <n v="5"/>
    <n v="5"/>
    <n v="5"/>
    <x v="0"/>
    <n v="0"/>
    <n v="30"/>
    <n v="626"/>
    <n v="737"/>
    <n v="0.52492877492877488"/>
    <n v="10"/>
    <n v="10"/>
    <n v="10"/>
    <n v="0"/>
    <n v="15"/>
    <n v="15"/>
    <s v="Data Literate"/>
  </r>
  <r>
    <n v="6498623442"/>
    <s v="Almost always"/>
    <s v="Almost always"/>
    <s v="Usually"/>
    <s v="Almost always"/>
    <s v="Rarely"/>
    <s v="Rarely"/>
    <x v="4"/>
    <s v="Almost always"/>
    <s v="Female"/>
    <s v="45 to 54"/>
    <s v="Black or African-American"/>
    <s v="Some high school"/>
    <x v="2"/>
    <x v="1"/>
    <s v="Employed, working full-time"/>
    <x v="1"/>
    <s v="South Atlantic"/>
    <n v="5"/>
    <n v="5"/>
    <n v="4"/>
    <n v="5"/>
    <n v="1"/>
    <n v="1"/>
    <x v="4"/>
    <n v="5"/>
    <n v="30"/>
    <n v="626"/>
    <n v="737"/>
    <n v="0.52492877492877488"/>
    <n v="10"/>
    <n v="9"/>
    <n v="2"/>
    <n v="9"/>
    <n v="14"/>
    <n v="16"/>
    <s v="Data Literate"/>
  </r>
  <r>
    <n v="6498582762"/>
    <s v="Almost always"/>
    <s v="Usually"/>
    <s v="Almost never"/>
    <s v="Almost always"/>
    <s v="Almost always"/>
    <s v="Almost always"/>
    <x v="4"/>
    <s v="Sometimes"/>
    <s v="Male"/>
    <s v="55 to 64"/>
    <s v="White"/>
    <s v="Some college"/>
    <x v="0"/>
    <x v="3"/>
    <s v="Disabled, not able to work"/>
    <x v="2"/>
    <s v="West South Central"/>
    <n v="5"/>
    <n v="4"/>
    <n v="0"/>
    <n v="5"/>
    <n v="5"/>
    <n v="5"/>
    <x v="4"/>
    <n v="2"/>
    <n v="30"/>
    <n v="626"/>
    <n v="737"/>
    <n v="0.52492877492877488"/>
    <n v="9"/>
    <n v="5"/>
    <n v="10"/>
    <n v="6"/>
    <n v="14"/>
    <n v="16"/>
    <s v="Data Literate"/>
  </r>
  <r>
    <n v="6498579376"/>
    <s v="Usually"/>
    <s v="Usually"/>
    <s v="Sometimes"/>
    <s v="Usually"/>
    <s v="Almost always"/>
    <s v="Almost always"/>
    <x v="4"/>
    <s v="Sometimes"/>
    <s v="Male"/>
    <s v="25 to 34"/>
    <s v="White"/>
    <s v="Graduate degree"/>
    <x v="1"/>
    <x v="0"/>
    <s v="Employed, working full-time"/>
    <x v="9"/>
    <s v="South Atlantic"/>
    <n v="4"/>
    <n v="4"/>
    <n v="2"/>
    <n v="4"/>
    <n v="5"/>
    <n v="5"/>
    <x v="4"/>
    <n v="2"/>
    <n v="30"/>
    <n v="626"/>
    <n v="737"/>
    <n v="0.52492877492877488"/>
    <n v="8"/>
    <n v="6"/>
    <n v="10"/>
    <n v="6"/>
    <n v="15"/>
    <n v="15"/>
    <s v="Data Literate"/>
  </r>
  <r>
    <n v="6498573582"/>
    <s v="Usually"/>
    <s v="Almost always"/>
    <s v="Usually"/>
    <s v="Almost always"/>
    <s v="Almost always"/>
    <s v="Almost always"/>
    <x v="0"/>
    <s v="Sometimes"/>
    <s v="Male"/>
    <s v="65 to 74"/>
    <s v="White"/>
    <s v="Graduate degree"/>
    <x v="1"/>
    <x v="0"/>
    <s v="Employed, working part-time"/>
    <x v="1"/>
    <s v="South Atlantic"/>
    <n v="4"/>
    <n v="5"/>
    <n v="4"/>
    <n v="5"/>
    <n v="5"/>
    <n v="5"/>
    <x v="0"/>
    <n v="2"/>
    <n v="30"/>
    <n v="626"/>
    <n v="737"/>
    <n v="0.52492877492877488"/>
    <n v="9"/>
    <n v="9"/>
    <n v="10"/>
    <n v="2"/>
    <n v="13"/>
    <n v="17"/>
    <s v="Data Literate"/>
  </r>
  <r>
    <n v="6498560035"/>
    <s v="Rarely"/>
    <s v="Almost always"/>
    <s v="Sometimes"/>
    <s v="Almost always"/>
    <s v="Almost always"/>
    <s v="Usually"/>
    <x v="4"/>
    <s v="Usually"/>
    <s v="Female"/>
    <s v="55 to 64"/>
    <s v="White"/>
    <s v="Graduate degree"/>
    <x v="1"/>
    <x v="5"/>
    <s v="Retired"/>
    <x v="2"/>
    <s v="West South Central"/>
    <n v="1"/>
    <n v="5"/>
    <n v="2"/>
    <n v="5"/>
    <n v="5"/>
    <n v="4"/>
    <x v="4"/>
    <n v="4"/>
    <n v="30"/>
    <n v="626"/>
    <n v="737"/>
    <n v="0.52492877492877488"/>
    <n v="6"/>
    <n v="7"/>
    <n v="9"/>
    <n v="8"/>
    <n v="12"/>
    <n v="18"/>
    <s v="Data Literate"/>
  </r>
  <r>
    <n v="6498543934"/>
    <s v="Usually"/>
    <s v="Sometimes"/>
    <s v="Sometimes"/>
    <s v="Almost always"/>
    <s v="Almost always"/>
    <s v="Almost always"/>
    <x v="3"/>
    <s v="Sometimes"/>
    <s v="Female"/>
    <s v="45 to 54"/>
    <s v="White"/>
    <s v="Some college"/>
    <x v="0"/>
    <x v="2"/>
    <s v="Employed, working full-time"/>
    <x v="7"/>
    <s v="East South Central"/>
    <n v="4"/>
    <n v="2"/>
    <n v="2"/>
    <n v="5"/>
    <n v="5"/>
    <n v="5"/>
    <x v="3"/>
    <n v="2"/>
    <n v="30"/>
    <n v="626"/>
    <n v="737"/>
    <n v="0.52492877492877488"/>
    <n v="6"/>
    <n v="7"/>
    <n v="10"/>
    <n v="7"/>
    <n v="16"/>
    <n v="14"/>
    <s v="Data Literate"/>
  </r>
  <r>
    <n v="6498528640"/>
    <s v="Almost always"/>
    <s v="Almost always"/>
    <s v="Rarely"/>
    <s v="Almost always"/>
    <s v="Almost always"/>
    <s v="Sometimes"/>
    <x v="3"/>
    <s v="Sometimes"/>
    <s v="Female"/>
    <s v="45 to 54"/>
    <s v="Some other race (please specify)"/>
    <s v="Some college"/>
    <x v="0"/>
    <x v="1"/>
    <s v="Employed, working full-time"/>
    <x v="0"/>
    <s v="West North Central"/>
    <n v="5"/>
    <n v="5"/>
    <n v="1"/>
    <n v="5"/>
    <n v="5"/>
    <n v="2"/>
    <x v="3"/>
    <n v="2"/>
    <n v="30"/>
    <n v="626"/>
    <n v="737"/>
    <n v="0.52492877492877488"/>
    <n v="10"/>
    <n v="6"/>
    <n v="7"/>
    <n v="7"/>
    <n v="16"/>
    <n v="14"/>
    <s v="Data Literate"/>
  </r>
  <r>
    <n v="6498472623"/>
    <s v="Almost always"/>
    <s v="Almost always"/>
    <s v="Rarely"/>
    <s v="Almost always"/>
    <s v="Almost always"/>
    <s v="Almost always"/>
    <x v="4"/>
    <s v="Almost never"/>
    <s v="Female"/>
    <s v="45 to 54"/>
    <s v="Black or African-American"/>
    <s v="Some college"/>
    <x v="0"/>
    <x v="1"/>
    <s v="Disabled, not able to work"/>
    <x v="2"/>
    <s v="East South Central"/>
    <n v="5"/>
    <n v="5"/>
    <n v="1"/>
    <n v="5"/>
    <n v="5"/>
    <n v="5"/>
    <x v="4"/>
    <n v="0"/>
    <n v="30"/>
    <n v="626"/>
    <n v="737"/>
    <n v="0.52492877492877488"/>
    <n v="10"/>
    <n v="6"/>
    <n v="10"/>
    <n v="4"/>
    <n v="15"/>
    <n v="15"/>
    <s v="Data Literate"/>
  </r>
  <r>
    <n v="6498472255"/>
    <s v="Usually"/>
    <s v="Almost always"/>
    <s v="Usually"/>
    <s v="Sometimes"/>
    <s v="Usually"/>
    <s v="Almost always"/>
    <x v="2"/>
    <s v="Usually"/>
    <s v="Female"/>
    <s v="65 to 74"/>
    <s v="White"/>
    <s v="Some graduate school"/>
    <x v="1"/>
    <x v="5"/>
    <s v="Retired"/>
    <x v="2"/>
    <s v="Pacific"/>
    <n v="4"/>
    <n v="5"/>
    <n v="4"/>
    <n v="2"/>
    <n v="4"/>
    <n v="5"/>
    <x v="2"/>
    <n v="4"/>
    <n v="30"/>
    <n v="626"/>
    <n v="737"/>
    <n v="0.52492877492877488"/>
    <n v="9"/>
    <n v="6"/>
    <n v="9"/>
    <n v="6"/>
    <n v="14"/>
    <n v="16"/>
    <s v="Data Literate"/>
  </r>
  <r>
    <n v="6498469126"/>
    <s v="Almost always"/>
    <s v="Usually"/>
    <s v="Usually"/>
    <s v="Almost always"/>
    <s v="Usually"/>
    <s v="Usually"/>
    <x v="4"/>
    <s v="Almost never"/>
    <s v="Female"/>
    <s v="45 to 54"/>
    <s v="White"/>
    <s v="Some college"/>
    <x v="0"/>
    <x v="3"/>
    <s v="Employed, working part-time"/>
    <x v="8"/>
    <s v="Pacific"/>
    <n v="5"/>
    <n v="4"/>
    <n v="4"/>
    <n v="5"/>
    <n v="4"/>
    <n v="4"/>
    <x v="4"/>
    <n v="0"/>
    <n v="30"/>
    <n v="626"/>
    <n v="737"/>
    <n v="0.52492877492877488"/>
    <n v="9"/>
    <n v="9"/>
    <n v="8"/>
    <n v="4"/>
    <n v="17"/>
    <n v="13"/>
    <s v="Data Literate"/>
  </r>
  <r>
    <n v="6498458180"/>
    <s v="Almost always"/>
    <s v="Almost always"/>
    <s v="Sometimes"/>
    <s v="Almost always"/>
    <s v="Almost always"/>
    <s v="Sometimes"/>
    <x v="4"/>
    <s v="Sometimes"/>
    <s v="Female"/>
    <s v="55 to 64"/>
    <s v="White"/>
    <s v="Graduated from high school"/>
    <x v="2"/>
    <x v="1"/>
    <s v="Employed, working full-time"/>
    <x v="1"/>
    <s v="South Atlantic"/>
    <n v="5"/>
    <n v="5"/>
    <n v="2"/>
    <n v="5"/>
    <n v="5"/>
    <n v="2"/>
    <x v="4"/>
    <n v="2"/>
    <n v="30"/>
    <n v="626"/>
    <n v="737"/>
    <n v="0.52492877492877488"/>
    <n v="10"/>
    <n v="7"/>
    <n v="7"/>
    <n v="6"/>
    <n v="16"/>
    <n v="14"/>
    <s v="Data Literate"/>
  </r>
  <r>
    <n v="6498454840"/>
    <s v="Usually"/>
    <s v="Almost always"/>
    <s v="Almost always"/>
    <s v="Usually"/>
    <s v="Almost always"/>
    <s v="Usually"/>
    <x v="2"/>
    <s v="Rarely"/>
    <s v="Female"/>
    <s v="45 to 54"/>
    <s v="White"/>
    <s v="Graduate degree"/>
    <x v="1"/>
    <x v="1"/>
    <s v="Employed, working part-time"/>
    <x v="1"/>
    <s v="East North Central"/>
    <n v="4"/>
    <n v="5"/>
    <n v="5"/>
    <n v="4"/>
    <n v="5"/>
    <n v="4"/>
    <x v="2"/>
    <n v="1"/>
    <n v="30"/>
    <n v="626"/>
    <n v="737"/>
    <n v="0.52492877492877488"/>
    <n v="9"/>
    <n v="9"/>
    <n v="9"/>
    <n v="3"/>
    <n v="16"/>
    <n v="14"/>
    <s v="Data Literate"/>
  </r>
  <r>
    <n v="6498442442"/>
    <s v="Almost always"/>
    <s v="Almost always"/>
    <s v="Usually"/>
    <s v="Almost always"/>
    <s v="Usually"/>
    <s v="Sometimes"/>
    <x v="4"/>
    <s v="Rarely"/>
    <s v="Female"/>
    <s v="45 to 54"/>
    <s v="White"/>
    <s v="Graduated from college"/>
    <x v="3"/>
    <x v="0"/>
    <s v="Employed, working full-time"/>
    <x v="6"/>
    <s v="West North Central"/>
    <n v="5"/>
    <n v="5"/>
    <n v="4"/>
    <n v="5"/>
    <n v="4"/>
    <n v="2"/>
    <x v="4"/>
    <n v="1"/>
    <n v="30"/>
    <n v="626"/>
    <n v="737"/>
    <n v="0.52492877492877488"/>
    <n v="10"/>
    <n v="9"/>
    <n v="6"/>
    <n v="5"/>
    <n v="17"/>
    <n v="13"/>
    <s v="Data Literate"/>
  </r>
  <r>
    <n v="6498438827"/>
    <s v="Usually"/>
    <s v="Almost always"/>
    <s v="Usually"/>
    <s v="Usually"/>
    <s v="Usually"/>
    <s v="Almost always"/>
    <x v="2"/>
    <s v="Sometimes"/>
    <s v="Female"/>
    <s v="55 to 64"/>
    <s v="White"/>
    <s v="Graduate degree"/>
    <x v="1"/>
    <x v="5"/>
    <s v="Employed, working full-time"/>
    <x v="9"/>
    <s v="West South Central"/>
    <n v="4"/>
    <n v="5"/>
    <n v="4"/>
    <n v="4"/>
    <n v="4"/>
    <n v="5"/>
    <x v="2"/>
    <n v="2"/>
    <n v="30"/>
    <n v="626"/>
    <n v="737"/>
    <n v="0.52492877492877488"/>
    <n v="9"/>
    <n v="8"/>
    <n v="9"/>
    <n v="4"/>
    <n v="14"/>
    <n v="16"/>
    <s v="Data Literate"/>
  </r>
  <r>
    <n v="6498414124"/>
    <s v="Almost always"/>
    <s v="Almost always"/>
    <s v="Almost always"/>
    <s v="Usually"/>
    <s v="Almost always"/>
    <s v="Usually"/>
    <x v="2"/>
    <s v="Almost never"/>
    <s v="Female"/>
    <s v="65 to 74"/>
    <s v="White"/>
    <s v="Graduated from college"/>
    <x v="3"/>
    <x v="0"/>
    <s v="Retired"/>
    <x v="9"/>
    <s v="South Atlantic"/>
    <n v="5"/>
    <n v="5"/>
    <n v="5"/>
    <n v="4"/>
    <n v="5"/>
    <n v="4"/>
    <x v="2"/>
    <n v="0"/>
    <n v="30"/>
    <n v="626"/>
    <n v="737"/>
    <n v="0.52492877492877488"/>
    <n v="10"/>
    <n v="9"/>
    <n v="9"/>
    <n v="2"/>
    <n v="17"/>
    <n v="13"/>
    <s v="Data Literate"/>
  </r>
  <r>
    <n v="6498411607"/>
    <s v="Usually"/>
    <s v="Usually"/>
    <s v="Usually"/>
    <s v="Almost always"/>
    <s v="Usually"/>
    <s v="Almost always"/>
    <x v="2"/>
    <s v="Sometimes"/>
    <s v="Female"/>
    <s v="35 to 44"/>
    <s v="White"/>
    <s v="Graduate degree"/>
    <x v="1"/>
    <x v="4"/>
    <s v="Employed, working full-time"/>
    <x v="3"/>
    <s v="Middle Atlantic"/>
    <n v="4"/>
    <n v="4"/>
    <n v="4"/>
    <n v="5"/>
    <n v="4"/>
    <n v="5"/>
    <x v="2"/>
    <n v="2"/>
    <n v="30"/>
    <n v="626"/>
    <n v="737"/>
    <n v="0.52492877492877488"/>
    <n v="8"/>
    <n v="9"/>
    <n v="9"/>
    <n v="4"/>
    <n v="14"/>
    <n v="16"/>
    <s v="Data Literate"/>
  </r>
  <r>
    <n v="6498400766"/>
    <s v="Sometimes"/>
    <s v="Almost always"/>
    <s v="Usually"/>
    <s v="Almost always"/>
    <s v="Usually"/>
    <s v="Usually"/>
    <x v="2"/>
    <s v="Usually"/>
    <s v="Female"/>
    <s v="25 to 34"/>
    <s v="White"/>
    <s v="Graduated from college"/>
    <x v="3"/>
    <x v="3"/>
    <s v="Student"/>
    <x v="4"/>
    <s v="East North Central"/>
    <n v="2"/>
    <n v="5"/>
    <n v="4"/>
    <n v="5"/>
    <n v="4"/>
    <n v="4"/>
    <x v="2"/>
    <n v="4"/>
    <n v="30"/>
    <n v="626"/>
    <n v="737"/>
    <n v="0.52492877492877488"/>
    <n v="7"/>
    <n v="9"/>
    <n v="8"/>
    <n v="6"/>
    <n v="12"/>
    <n v="18"/>
    <s v="Data Literate"/>
  </r>
  <r>
    <n v="6498385991"/>
    <s v="Almost always"/>
    <s v="Almost always"/>
    <s v="Rarely"/>
    <s v="Almost always"/>
    <s v="Almost always"/>
    <s v="Almost always"/>
    <x v="4"/>
    <s v="Almost never"/>
    <s v="Female"/>
    <s v="45 to 54"/>
    <s v="White"/>
    <s v="Some college"/>
    <x v="0"/>
    <x v="5"/>
    <s v="Employed, working full-time"/>
    <x v="3"/>
    <s v="South Atlantic"/>
    <n v="5"/>
    <n v="5"/>
    <n v="1"/>
    <n v="5"/>
    <n v="5"/>
    <n v="5"/>
    <x v="4"/>
    <n v="0"/>
    <n v="30"/>
    <n v="626"/>
    <n v="737"/>
    <n v="0.52492877492877488"/>
    <n v="10"/>
    <n v="6"/>
    <n v="10"/>
    <n v="4"/>
    <n v="15"/>
    <n v="15"/>
    <s v="Data Literate"/>
  </r>
  <r>
    <n v="6498385095"/>
    <s v="Almost always"/>
    <s v="Almost always"/>
    <s v="Rarely"/>
    <s v="Usually"/>
    <s v="Almost always"/>
    <s v="Almost always"/>
    <x v="4"/>
    <s v="Rarely"/>
    <s v="Female"/>
    <s v="35 to 44"/>
    <s v="White"/>
    <s v="Graduated from high school"/>
    <x v="2"/>
    <x v="5"/>
    <s v="Not employed, NOT looking for work"/>
    <x v="2"/>
    <s v="West South Central"/>
    <n v="5"/>
    <n v="5"/>
    <n v="1"/>
    <n v="4"/>
    <n v="5"/>
    <n v="5"/>
    <x v="4"/>
    <n v="1"/>
    <n v="30"/>
    <n v="626"/>
    <n v="737"/>
    <n v="0.52492877492877488"/>
    <n v="10"/>
    <n v="5"/>
    <n v="10"/>
    <n v="5"/>
    <n v="15"/>
    <n v="15"/>
    <s v="Data Literate"/>
  </r>
  <r>
    <n v="6498371584"/>
    <s v="Usually"/>
    <s v="Almost always"/>
    <s v="Almost always"/>
    <s v="Usually"/>
    <s v="Almost always"/>
    <s v="Usually"/>
    <x v="1"/>
    <s v="Sometimes"/>
    <s v="Female"/>
    <s v="25 to 34"/>
    <s v="White"/>
    <s v="Some graduate school"/>
    <x v="1"/>
    <x v="1"/>
    <s v="Student"/>
    <x v="7"/>
    <s v="East North Central"/>
    <n v="4"/>
    <n v="5"/>
    <n v="5"/>
    <n v="4"/>
    <n v="5"/>
    <n v="4"/>
    <x v="1"/>
    <n v="2"/>
    <n v="30"/>
    <n v="626"/>
    <n v="737"/>
    <n v="0.52492877492877488"/>
    <n v="9"/>
    <n v="9"/>
    <n v="9"/>
    <n v="3"/>
    <n v="15"/>
    <n v="15"/>
    <s v="Data Literate"/>
  </r>
  <r>
    <n v="6498359187"/>
    <s v="Almost always"/>
    <s v="Almost always"/>
    <s v="Sometimes"/>
    <s v="Almost always"/>
    <s v="Almost always"/>
    <s v="Sometimes"/>
    <x v="3"/>
    <s v="Rarely"/>
    <s v="Female"/>
    <s v="35 to 44"/>
    <s v="White"/>
    <s v="Graduated from college"/>
    <x v="3"/>
    <x v="2"/>
    <s v="Employed, working full-time"/>
    <x v="9"/>
    <s v="East South Central"/>
    <n v="5"/>
    <n v="5"/>
    <n v="2"/>
    <n v="5"/>
    <n v="5"/>
    <n v="2"/>
    <x v="3"/>
    <n v="1"/>
    <n v="30"/>
    <n v="626"/>
    <n v="737"/>
    <n v="0.52492877492877488"/>
    <n v="10"/>
    <n v="7"/>
    <n v="7"/>
    <n v="6"/>
    <n v="17"/>
    <n v="13"/>
    <s v="Data Literate"/>
  </r>
  <r>
    <n v="6498338854"/>
    <s v="Almost always"/>
    <s v="Almost always"/>
    <s v="Almost always"/>
    <s v="Almost always"/>
    <s v="Almost always"/>
    <s v="Rarely"/>
    <x v="4"/>
    <s v="Almost never"/>
    <s v="Female"/>
    <s v="18 to 24"/>
    <s v="Multiple races"/>
    <s v="Some college"/>
    <x v="0"/>
    <x v="3"/>
    <s v="Student"/>
    <x v="1"/>
    <s v="East North Central"/>
    <n v="5"/>
    <n v="5"/>
    <n v="5"/>
    <n v="5"/>
    <n v="5"/>
    <n v="1"/>
    <x v="4"/>
    <n v="0"/>
    <n v="30"/>
    <n v="626"/>
    <n v="737"/>
    <n v="0.52492877492877488"/>
    <n v="10"/>
    <n v="10"/>
    <n v="6"/>
    <n v="4"/>
    <n v="19"/>
    <n v="11"/>
    <s v="Data Literate"/>
  </r>
  <r>
    <n v="6498311923"/>
    <s v="Almost always"/>
    <s v="Almost always"/>
    <s v="Sometimes"/>
    <s v="Usually"/>
    <s v="Almost always"/>
    <s v="Usually"/>
    <x v="4"/>
    <s v="Rarely"/>
    <s v="Female"/>
    <s v="45 to 54"/>
    <s v="White"/>
    <s v="Some high school"/>
    <x v="2"/>
    <x v="1"/>
    <s v="Disabled, not able to work"/>
    <x v="2"/>
    <s v="Middle Atlantic"/>
    <n v="5"/>
    <n v="5"/>
    <n v="2"/>
    <n v="4"/>
    <n v="5"/>
    <n v="4"/>
    <x v="4"/>
    <n v="1"/>
    <n v="30"/>
    <n v="626"/>
    <n v="737"/>
    <n v="0.52492877492877488"/>
    <n v="10"/>
    <n v="6"/>
    <n v="9"/>
    <n v="5"/>
    <n v="16"/>
    <n v="14"/>
    <s v="Data Literate"/>
  </r>
  <r>
    <n v="6498310471"/>
    <s v="Usually"/>
    <s v="Almost always"/>
    <s v="Usually"/>
    <s v="Almost always"/>
    <s v="Usually"/>
    <s v="Sometimes"/>
    <x v="2"/>
    <s v="Usually"/>
    <s v="Female"/>
    <s v="25 to 34"/>
    <s v="White"/>
    <s v="Some college"/>
    <x v="0"/>
    <x v="3"/>
    <s v="Employed, working full-time"/>
    <x v="0"/>
    <s v="West South Central"/>
    <n v="4"/>
    <n v="5"/>
    <n v="4"/>
    <n v="5"/>
    <n v="4"/>
    <n v="2"/>
    <x v="2"/>
    <n v="4"/>
    <n v="30"/>
    <n v="626"/>
    <n v="737"/>
    <n v="0.52492877492877488"/>
    <n v="9"/>
    <n v="9"/>
    <n v="6"/>
    <n v="6"/>
    <n v="14"/>
    <n v="16"/>
    <s v="Data Literate"/>
  </r>
  <r>
    <n v="6498296904"/>
    <s v="Usually"/>
    <s v="Almost always"/>
    <s v="Almost never"/>
    <s v="Almost always"/>
    <s v="Sometimes"/>
    <s v="Almost always"/>
    <x v="4"/>
    <s v="Almost always"/>
    <s v="Female"/>
    <s v="25 to 34"/>
    <s v="White"/>
    <s v="Some high school"/>
    <x v="2"/>
    <x v="1"/>
    <s v="Employed, working part-time"/>
    <x v="7"/>
    <s v="South Atlantic"/>
    <n v="4"/>
    <n v="5"/>
    <n v="0"/>
    <n v="5"/>
    <n v="2"/>
    <n v="5"/>
    <x v="4"/>
    <n v="5"/>
    <n v="30"/>
    <n v="626"/>
    <n v="737"/>
    <n v="0.52492877492877488"/>
    <n v="9"/>
    <n v="5"/>
    <n v="7"/>
    <n v="9"/>
    <n v="10"/>
    <n v="20"/>
    <s v="Data Literate"/>
  </r>
  <r>
    <n v="6498281572"/>
    <s v="Almost always"/>
    <s v="Usually"/>
    <s v="Sometimes"/>
    <s v="Usually"/>
    <s v="Almost always"/>
    <s v="Usually"/>
    <x v="3"/>
    <s v="Rarely"/>
    <s v="Male"/>
    <s v="25 to 34"/>
    <s v="White"/>
    <s v="Graduate degree"/>
    <x v="1"/>
    <x v="0"/>
    <s v="Employed, working full-time"/>
    <x v="9"/>
    <m/>
    <n v="5"/>
    <n v="4"/>
    <n v="2"/>
    <n v="4"/>
    <n v="5"/>
    <n v="4"/>
    <x v="3"/>
    <n v="1"/>
    <n v="30"/>
    <n v="626"/>
    <n v="737"/>
    <n v="0.52492877492877488"/>
    <n v="9"/>
    <n v="6"/>
    <n v="9"/>
    <n v="6"/>
    <n v="17"/>
    <n v="13"/>
    <s v="Data Literate"/>
  </r>
  <r>
    <n v="6498272279"/>
    <s v="Almost always"/>
    <s v="Usually"/>
    <s v="Sometimes"/>
    <s v="Almost always"/>
    <s v="Almost always"/>
    <s v="Almost always"/>
    <x v="4"/>
    <s v="Almost never"/>
    <s v="Male"/>
    <s v="45 to 54"/>
    <s v="Multiple races"/>
    <s v="Graduate degree"/>
    <x v="1"/>
    <x v="5"/>
    <s v="Retired"/>
    <x v="1"/>
    <s v="East South Central"/>
    <n v="5"/>
    <n v="4"/>
    <n v="2"/>
    <n v="5"/>
    <n v="5"/>
    <n v="5"/>
    <x v="4"/>
    <n v="0"/>
    <n v="30"/>
    <n v="626"/>
    <n v="737"/>
    <n v="0.52492877492877488"/>
    <n v="9"/>
    <n v="7"/>
    <n v="10"/>
    <n v="4"/>
    <n v="16"/>
    <n v="14"/>
    <s v="Data Literate"/>
  </r>
  <r>
    <n v="6498271101"/>
    <s v="Usually"/>
    <s v="Almost always"/>
    <s v="Almost never"/>
    <s v="Almost always"/>
    <s v="Almost always"/>
    <s v="Almost always"/>
    <x v="4"/>
    <s v="Sometimes"/>
    <s v="Male"/>
    <s v="35 to 44"/>
    <s v="American Indian or Alaskan Native"/>
    <s v="Some college"/>
    <x v="0"/>
    <x v="1"/>
    <s v="Employed, working full-time"/>
    <x v="0"/>
    <s v="New England"/>
    <n v="4"/>
    <n v="5"/>
    <n v="0"/>
    <n v="5"/>
    <n v="5"/>
    <n v="5"/>
    <x v="4"/>
    <n v="2"/>
    <n v="30"/>
    <n v="626"/>
    <n v="737"/>
    <n v="0.52492877492877488"/>
    <n v="9"/>
    <n v="5"/>
    <n v="10"/>
    <n v="6"/>
    <n v="13"/>
    <n v="17"/>
    <s v="Data Literate"/>
  </r>
  <r>
    <n v="6498239101"/>
    <s v="Almost always"/>
    <s v="Almost always"/>
    <s v="Almost always"/>
    <s v="Usually"/>
    <s v="Almost always"/>
    <s v="Almost never"/>
    <x v="2"/>
    <s v="Usually"/>
    <s v="Female"/>
    <s v="65 to 74"/>
    <s v="White"/>
    <s v="Graduated from college"/>
    <x v="3"/>
    <x v="0"/>
    <s v="Employed, working full-time"/>
    <x v="7"/>
    <s v="East North Central"/>
    <n v="5"/>
    <n v="5"/>
    <n v="5"/>
    <n v="4"/>
    <n v="5"/>
    <n v="0"/>
    <x v="2"/>
    <n v="4"/>
    <n v="30"/>
    <n v="626"/>
    <n v="737"/>
    <n v="0.52492877492877488"/>
    <n v="10"/>
    <n v="9"/>
    <n v="5"/>
    <n v="6"/>
    <n v="17"/>
    <n v="13"/>
    <s v="Data Literate"/>
  </r>
  <r>
    <n v="6498183017"/>
    <s v="Rarely"/>
    <s v="Almost always"/>
    <s v="Almost always"/>
    <s v="Almost always"/>
    <s v="Almost always"/>
    <s v="Almost always"/>
    <x v="2"/>
    <s v="Sometimes"/>
    <s v="Female"/>
    <s v="65 to 74"/>
    <s v="White"/>
    <s v="Graduate degree"/>
    <x v="1"/>
    <x v="0"/>
    <s v="Employed, working part-time"/>
    <x v="9"/>
    <s v="South Atlantic"/>
    <n v="1"/>
    <n v="5"/>
    <n v="5"/>
    <n v="5"/>
    <n v="5"/>
    <n v="5"/>
    <x v="2"/>
    <n v="2"/>
    <n v="30"/>
    <n v="626"/>
    <n v="737"/>
    <n v="0.52492877492877488"/>
    <n v="6"/>
    <n v="10"/>
    <n v="10"/>
    <n v="4"/>
    <n v="13"/>
    <n v="17"/>
    <s v="Data Literate"/>
  </r>
  <r>
    <n v="6498181731"/>
    <s v="Almost always"/>
    <s v="Usually"/>
    <s v="Sometimes"/>
    <s v="Almost always"/>
    <s v="Almost always"/>
    <s v="Sometimes"/>
    <x v="3"/>
    <s v="Sometimes"/>
    <s v="Female"/>
    <s v="45 to 54"/>
    <s v="Some other race (please specify)"/>
    <s v="Some college"/>
    <x v="0"/>
    <x v="0"/>
    <s v="Employed, working full-time"/>
    <x v="1"/>
    <s v="Pacific"/>
    <n v="5"/>
    <n v="4"/>
    <n v="2"/>
    <n v="5"/>
    <n v="5"/>
    <n v="2"/>
    <x v="3"/>
    <n v="2"/>
    <n v="30"/>
    <n v="626"/>
    <n v="737"/>
    <n v="0.52492877492877488"/>
    <n v="9"/>
    <n v="7"/>
    <n v="7"/>
    <n v="7"/>
    <n v="17"/>
    <n v="13"/>
    <s v="Data Literate"/>
  </r>
  <r>
    <n v="6498180060"/>
    <s v="Usually"/>
    <s v="Almost always"/>
    <s v="Usually"/>
    <s v="Almost always"/>
    <s v="Almost always"/>
    <s v="Almost always"/>
    <x v="1"/>
    <s v="Rarely"/>
    <s v="Female"/>
    <s v="25 to 34"/>
    <s v="White"/>
    <s v="Graduated from college"/>
    <x v="3"/>
    <x v="1"/>
    <s v="Employed, working part-time"/>
    <x v="4"/>
    <s v="Middle Atlantic"/>
    <n v="4"/>
    <n v="5"/>
    <n v="4"/>
    <n v="5"/>
    <n v="5"/>
    <n v="5"/>
    <x v="1"/>
    <n v="1"/>
    <n v="30"/>
    <n v="626"/>
    <n v="737"/>
    <n v="0.52492877492877488"/>
    <n v="9"/>
    <n v="9"/>
    <n v="10"/>
    <n v="2"/>
    <n v="14"/>
    <n v="16"/>
    <s v="Data Literate"/>
  </r>
  <r>
    <n v="6498176256"/>
    <s v="Almost always"/>
    <s v="Almost always"/>
    <s v="Almost always"/>
    <s v="Almost always"/>
    <s v="Almost always"/>
    <s v="Almost always"/>
    <x v="0"/>
    <s v="Almost never"/>
    <s v="Female"/>
    <s v="55 to 64"/>
    <s v="White"/>
    <s v="Graduated from high school"/>
    <x v="2"/>
    <x v="2"/>
    <s v="Disabled, not able to work"/>
    <x v="2"/>
    <s v="East North Central"/>
    <n v="5"/>
    <n v="5"/>
    <n v="5"/>
    <n v="5"/>
    <n v="5"/>
    <n v="5"/>
    <x v="0"/>
    <n v="0"/>
    <n v="30"/>
    <n v="626"/>
    <n v="737"/>
    <n v="0.52492877492877488"/>
    <n v="10"/>
    <n v="10"/>
    <n v="10"/>
    <n v="0"/>
    <n v="15"/>
    <n v="15"/>
    <s v="Data Literate"/>
  </r>
  <r>
    <n v="6498152873"/>
    <s v="Almost always"/>
    <s v="Almost always"/>
    <s v="Rarely"/>
    <s v="Almost always"/>
    <s v="Almost always"/>
    <s v="Almost always"/>
    <x v="2"/>
    <s v="Sometimes"/>
    <s v="Female"/>
    <s v="65 to 74"/>
    <s v="White"/>
    <s v="Graduated from college"/>
    <x v="3"/>
    <x v="1"/>
    <s v="Retired"/>
    <x v="1"/>
    <s v="East North Central"/>
    <n v="5"/>
    <n v="5"/>
    <n v="1"/>
    <n v="5"/>
    <n v="5"/>
    <n v="5"/>
    <x v="2"/>
    <n v="2"/>
    <n v="30"/>
    <n v="626"/>
    <n v="737"/>
    <n v="0.52492877492877488"/>
    <n v="10"/>
    <n v="6"/>
    <n v="10"/>
    <n v="4"/>
    <n v="13"/>
    <n v="17"/>
    <s v="Data Literate"/>
  </r>
  <r>
    <n v="6498143444"/>
    <s v="Almost always"/>
    <s v="Usually"/>
    <s v="Sometimes"/>
    <s v="Almost always"/>
    <s v="Usually"/>
    <s v="Usually"/>
    <x v="3"/>
    <s v="Rarely"/>
    <s v="Male"/>
    <s v="55 to 64"/>
    <s v="White"/>
    <s v="Graduated from college"/>
    <x v="3"/>
    <x v="5"/>
    <s v="Employed, working full-time"/>
    <x v="7"/>
    <s v="East North Central"/>
    <n v="5"/>
    <n v="4"/>
    <n v="2"/>
    <n v="5"/>
    <n v="4"/>
    <n v="4"/>
    <x v="3"/>
    <n v="1"/>
    <n v="30"/>
    <n v="626"/>
    <n v="737"/>
    <n v="0.52492877492877488"/>
    <n v="9"/>
    <n v="7"/>
    <n v="8"/>
    <n v="6"/>
    <n v="16"/>
    <n v="14"/>
    <s v="Data Literate"/>
  </r>
  <r>
    <n v="6498102826"/>
    <s v="Rarely"/>
    <s v="Usually"/>
    <s v="Sometimes"/>
    <s v="Almost always"/>
    <s v="Usually"/>
    <s v="Almost always"/>
    <x v="4"/>
    <s v="Almost always"/>
    <s v="Female"/>
    <s v="45 to 54"/>
    <s v="White"/>
    <s v="Graduated from high school"/>
    <x v="2"/>
    <x v="3"/>
    <s v="Employed, working full-time"/>
    <x v="3"/>
    <s v="East South Central"/>
    <n v="1"/>
    <n v="4"/>
    <n v="2"/>
    <n v="5"/>
    <n v="4"/>
    <n v="5"/>
    <x v="4"/>
    <n v="5"/>
    <n v="30"/>
    <n v="626"/>
    <n v="737"/>
    <n v="0.52492877492877488"/>
    <n v="5"/>
    <n v="7"/>
    <n v="9"/>
    <n v="9"/>
    <n v="11"/>
    <n v="19"/>
    <s v="Data Literate"/>
  </r>
  <r>
    <n v="6498092838"/>
    <s v="Usually"/>
    <s v="Usually"/>
    <s v="Sometimes"/>
    <s v="Usually"/>
    <s v="Usually"/>
    <s v="Almost always"/>
    <x v="3"/>
    <s v="Sometimes"/>
    <s v="Female"/>
    <s v="45 to 54"/>
    <s v="White"/>
    <s v="Graduate degree"/>
    <x v="1"/>
    <x v="5"/>
    <s v="Employed, working part-time"/>
    <x v="9"/>
    <s v="Middle Atlantic"/>
    <n v="4"/>
    <n v="4"/>
    <n v="2"/>
    <n v="4"/>
    <n v="4"/>
    <n v="5"/>
    <x v="3"/>
    <n v="2"/>
    <n v="30"/>
    <n v="626"/>
    <n v="737"/>
    <n v="0.52492877492877488"/>
    <n v="8"/>
    <n v="6"/>
    <n v="9"/>
    <n v="7"/>
    <n v="15"/>
    <n v="15"/>
    <s v="Data Literate"/>
  </r>
  <r>
    <n v="6498069886"/>
    <s v="Almost always"/>
    <s v="Sometimes"/>
    <s v="Almost always"/>
    <s v="Sometimes"/>
    <s v="Almost always"/>
    <s v="Sometimes"/>
    <x v="3"/>
    <s v="Usually"/>
    <s v="Female"/>
    <s v="55 to 64"/>
    <s v="White"/>
    <s v="Some college"/>
    <x v="0"/>
    <x v="1"/>
    <s v="Employed, working part-time"/>
    <x v="6"/>
    <s v="Pacific"/>
    <n v="5"/>
    <n v="2"/>
    <n v="5"/>
    <n v="2"/>
    <n v="5"/>
    <n v="2"/>
    <x v="3"/>
    <n v="4"/>
    <n v="30"/>
    <n v="626"/>
    <n v="737"/>
    <n v="0.52492877492877488"/>
    <n v="7"/>
    <n v="7"/>
    <n v="7"/>
    <n v="9"/>
    <n v="20"/>
    <n v="10"/>
    <s v="Data Literate"/>
  </r>
  <r>
    <n v="6498056041"/>
    <s v="Almost always"/>
    <s v="Usually"/>
    <s v="Usually"/>
    <s v="Almost always"/>
    <s v="Sometimes"/>
    <s v="Usually"/>
    <x v="4"/>
    <s v="Sometimes"/>
    <s v="Male"/>
    <s v="55 to 64"/>
    <s v="White"/>
    <s v="Graduated from high school"/>
    <x v="2"/>
    <x v="1"/>
    <s v="Disabled, not able to work"/>
    <x v="5"/>
    <s v="East North Central"/>
    <n v="5"/>
    <n v="4"/>
    <n v="4"/>
    <n v="5"/>
    <n v="2"/>
    <n v="4"/>
    <x v="4"/>
    <n v="2"/>
    <n v="30"/>
    <n v="626"/>
    <n v="737"/>
    <n v="0.52492877492877488"/>
    <n v="9"/>
    <n v="9"/>
    <n v="6"/>
    <n v="6"/>
    <n v="15"/>
    <n v="15"/>
    <s v="Data Literate"/>
  </r>
  <r>
    <n v="6498050470"/>
    <s v="Almost always"/>
    <s v="Almost always"/>
    <s v="Usually"/>
    <s v="Almost always"/>
    <s v="Sometimes"/>
    <s v="Usually"/>
    <x v="4"/>
    <s v="Rarely"/>
    <s v="Female"/>
    <s v="25 to 34"/>
    <s v="White"/>
    <s v="Graduated from college"/>
    <x v="3"/>
    <x v="3"/>
    <s v="Employed, working full-time"/>
    <x v="7"/>
    <s v="Pacific"/>
    <n v="5"/>
    <n v="5"/>
    <n v="4"/>
    <n v="5"/>
    <n v="2"/>
    <n v="4"/>
    <x v="4"/>
    <n v="1"/>
    <n v="30"/>
    <n v="626"/>
    <n v="737"/>
    <n v="0.52492877492877488"/>
    <n v="10"/>
    <n v="9"/>
    <n v="6"/>
    <n v="5"/>
    <n v="15"/>
    <n v="15"/>
    <s v="Data Literate"/>
  </r>
  <r>
    <n v="6498031424"/>
    <s v="Usually"/>
    <s v="Almost always"/>
    <s v="Sometimes"/>
    <s v="Almost always"/>
    <s v="Usually"/>
    <s v="Usually"/>
    <x v="2"/>
    <s v="Usually"/>
    <s v="Male"/>
    <s v="45 to 54"/>
    <s v="White"/>
    <s v="Graduate degree"/>
    <x v="1"/>
    <x v="5"/>
    <s v="Employed, working full-time"/>
    <x v="8"/>
    <s v="Middle Atlantic"/>
    <n v="4"/>
    <n v="5"/>
    <n v="2"/>
    <n v="5"/>
    <n v="4"/>
    <n v="4"/>
    <x v="2"/>
    <n v="4"/>
    <n v="30"/>
    <n v="626"/>
    <n v="737"/>
    <n v="0.52492877492877488"/>
    <n v="9"/>
    <n v="7"/>
    <n v="8"/>
    <n v="6"/>
    <n v="12"/>
    <n v="18"/>
    <s v="Data Literate"/>
  </r>
  <r>
    <n v="6497966089"/>
    <s v="Usually"/>
    <s v="Almost always"/>
    <s v="Almost never"/>
    <s v="Usually"/>
    <s v="Almost always"/>
    <s v="Usually"/>
    <x v="4"/>
    <s v="Usually"/>
    <s v="Male"/>
    <s v="65 to 74"/>
    <s v="White"/>
    <s v="Some college"/>
    <x v="0"/>
    <x v="3"/>
    <s v="Retired"/>
    <x v="2"/>
    <s v="Mountain"/>
    <n v="4"/>
    <n v="5"/>
    <n v="0"/>
    <n v="4"/>
    <n v="5"/>
    <n v="4"/>
    <x v="4"/>
    <n v="4"/>
    <n v="30"/>
    <n v="626"/>
    <n v="737"/>
    <n v="0.52492877492877488"/>
    <n v="9"/>
    <n v="4"/>
    <n v="9"/>
    <n v="8"/>
    <n v="13"/>
    <n v="17"/>
    <s v="Data Literate"/>
  </r>
  <r>
    <n v="6497940031"/>
    <s v="Almost always"/>
    <s v="Almost always"/>
    <s v="Rarely"/>
    <s v="Almost always"/>
    <s v="Almost always"/>
    <s v="Almost always"/>
    <x v="4"/>
    <s v="Almost never"/>
    <s v="Male"/>
    <s v="45 to 54"/>
    <s v="White"/>
    <s v="Graduated from high school"/>
    <x v="2"/>
    <x v="3"/>
    <s v="Employed, working full-time"/>
    <x v="1"/>
    <s v="West South Central"/>
    <n v="5"/>
    <n v="5"/>
    <n v="1"/>
    <n v="5"/>
    <n v="5"/>
    <n v="5"/>
    <x v="4"/>
    <n v="0"/>
    <n v="30"/>
    <n v="626"/>
    <n v="737"/>
    <n v="0.52492877492877488"/>
    <n v="10"/>
    <n v="6"/>
    <n v="10"/>
    <n v="4"/>
    <n v="15"/>
    <n v="15"/>
    <s v="Data Literate"/>
  </r>
  <r>
    <n v="6497912734"/>
    <s v="Sometimes"/>
    <s v="Usually"/>
    <s v="Almost always"/>
    <s v="Almost always"/>
    <s v="Almost always"/>
    <s v="Almost never"/>
    <x v="3"/>
    <s v="Usually"/>
    <s v="Female"/>
    <s v="65 to 74"/>
    <s v="White"/>
    <s v="Graduated from college"/>
    <x v="3"/>
    <x v="2"/>
    <s v="Employed, working part-time"/>
    <x v="9"/>
    <s v="West South Central"/>
    <n v="2"/>
    <n v="4"/>
    <n v="5"/>
    <n v="5"/>
    <n v="5"/>
    <n v="0"/>
    <x v="3"/>
    <n v="4"/>
    <n v="30"/>
    <n v="626"/>
    <n v="737"/>
    <n v="0.52492877492877488"/>
    <n v="6"/>
    <n v="10"/>
    <n v="5"/>
    <n v="9"/>
    <n v="17"/>
    <n v="13"/>
    <s v="Data Literate"/>
  </r>
  <r>
    <n v="6497892373"/>
    <s v="Usually"/>
    <s v="Almost always"/>
    <s v="Sometimes"/>
    <s v="Almost always"/>
    <s v="Almost always"/>
    <s v="Sometimes"/>
    <x v="2"/>
    <s v="Almost always"/>
    <s v="Female"/>
    <s v="35 to 44"/>
    <s v="White"/>
    <s v="Graduated from high school"/>
    <x v="2"/>
    <x v="1"/>
    <s v="Employed, working part-time"/>
    <x v="7"/>
    <s v="West North Central"/>
    <n v="4"/>
    <n v="5"/>
    <n v="2"/>
    <n v="5"/>
    <n v="5"/>
    <n v="2"/>
    <x v="2"/>
    <n v="5"/>
    <n v="30"/>
    <n v="626"/>
    <n v="737"/>
    <n v="0.52492877492877488"/>
    <n v="9"/>
    <n v="7"/>
    <n v="7"/>
    <n v="7"/>
    <n v="13"/>
    <n v="17"/>
    <s v="Data Literate"/>
  </r>
  <r>
    <n v="6497889974"/>
    <s v="Almost always"/>
    <s v="Almost always"/>
    <s v="Almost always"/>
    <s v="Usually"/>
    <s v="Almost always"/>
    <s v="Sometimes"/>
    <x v="2"/>
    <s v="Sometimes"/>
    <s v="Female"/>
    <s v="55 to 64"/>
    <s v="White"/>
    <s v="Some graduate school"/>
    <x v="1"/>
    <x v="4"/>
    <s v="Employed, working full-time"/>
    <x v="1"/>
    <s v="South Atlantic"/>
    <n v="5"/>
    <n v="5"/>
    <n v="5"/>
    <n v="4"/>
    <n v="5"/>
    <n v="2"/>
    <x v="2"/>
    <n v="2"/>
    <n v="30"/>
    <n v="626"/>
    <n v="737"/>
    <n v="0.52492877492877488"/>
    <n v="10"/>
    <n v="9"/>
    <n v="7"/>
    <n v="4"/>
    <n v="17"/>
    <n v="13"/>
    <s v="Data Literate"/>
  </r>
  <r>
    <n v="6497887261"/>
    <s v="Sometimes"/>
    <s v="Almost always"/>
    <s v="Sometimes"/>
    <s v="Usually"/>
    <s v="Almost always"/>
    <s v="Almost always"/>
    <x v="3"/>
    <s v="Sometimes"/>
    <s v="Male"/>
    <s v="55 to 64"/>
    <s v="White"/>
    <s v="Graduate degree"/>
    <x v="1"/>
    <x v="5"/>
    <s v="Employed, working full-time"/>
    <x v="9"/>
    <s v="East North Central"/>
    <n v="2"/>
    <n v="5"/>
    <n v="2"/>
    <n v="4"/>
    <n v="5"/>
    <n v="5"/>
    <x v="3"/>
    <n v="2"/>
    <n v="30"/>
    <n v="626"/>
    <n v="737"/>
    <n v="0.52492877492877488"/>
    <n v="7"/>
    <n v="6"/>
    <n v="10"/>
    <n v="7"/>
    <n v="14"/>
    <n v="16"/>
    <s v="Data Literate"/>
  </r>
  <r>
    <n v="6497883432"/>
    <s v="Almost always"/>
    <s v="Almost always"/>
    <s v="Sometimes"/>
    <s v="Sometimes"/>
    <s v="Almost always"/>
    <s v="Almost always"/>
    <x v="3"/>
    <s v="Rarely"/>
    <s v="Female"/>
    <s v="25 to 34"/>
    <s v="White"/>
    <s v="Graduated from college"/>
    <x v="3"/>
    <x v="3"/>
    <s v="Employed, working full-time"/>
    <x v="5"/>
    <s v="West North Central"/>
    <n v="5"/>
    <n v="5"/>
    <n v="2"/>
    <n v="2"/>
    <n v="5"/>
    <n v="5"/>
    <x v="3"/>
    <n v="1"/>
    <n v="30"/>
    <n v="626"/>
    <n v="737"/>
    <n v="0.52492877492877488"/>
    <n v="10"/>
    <n v="4"/>
    <n v="10"/>
    <n v="6"/>
    <n v="17"/>
    <n v="13"/>
    <s v="Data Literate"/>
  </r>
  <r>
    <n v="6497881881"/>
    <s v="Almost always"/>
    <s v="Almost always"/>
    <s v="Usually"/>
    <s v="Almost always"/>
    <s v="Usually"/>
    <s v="Almost never"/>
    <x v="3"/>
    <s v="Sometimes"/>
    <s v="Female"/>
    <s v="45 to 54"/>
    <s v="White"/>
    <s v="Graduate degree"/>
    <x v="1"/>
    <x v="2"/>
    <s v="Employed, working full-time"/>
    <x v="9"/>
    <s v="South Atlantic"/>
    <n v="5"/>
    <n v="5"/>
    <n v="4"/>
    <n v="5"/>
    <n v="4"/>
    <n v="0"/>
    <x v="3"/>
    <n v="2"/>
    <n v="30"/>
    <n v="626"/>
    <n v="737"/>
    <n v="0.52492877492877488"/>
    <n v="10"/>
    <n v="9"/>
    <n v="4"/>
    <n v="7"/>
    <n v="18"/>
    <n v="12"/>
    <s v="Data Literate"/>
  </r>
  <r>
    <n v="6497876721"/>
    <s v="Sometimes"/>
    <s v="Almost always"/>
    <s v="Usually"/>
    <s v="Sometimes"/>
    <s v="Almost always"/>
    <s v="Usually"/>
    <x v="4"/>
    <s v="Usually"/>
    <s v="Female"/>
    <s v="18 to 24"/>
    <s v="White"/>
    <s v="Some college"/>
    <x v="0"/>
    <x v="1"/>
    <s v="Student"/>
    <x v="2"/>
    <s v="West North Central"/>
    <n v="2"/>
    <n v="5"/>
    <n v="4"/>
    <n v="2"/>
    <n v="5"/>
    <n v="4"/>
    <x v="4"/>
    <n v="4"/>
    <n v="30"/>
    <n v="626"/>
    <n v="737"/>
    <n v="0.52492877492877488"/>
    <n v="7"/>
    <n v="6"/>
    <n v="9"/>
    <n v="8"/>
    <n v="15"/>
    <n v="15"/>
    <s v="Data Literate"/>
  </r>
  <r>
    <n v="6497866515"/>
    <s v="Usually"/>
    <s v="Sometimes"/>
    <s v="Sometimes"/>
    <s v="Almost always"/>
    <s v="Almost always"/>
    <s v="Usually"/>
    <x v="4"/>
    <s v="Usually"/>
    <s v="Male"/>
    <s v="35 to 44"/>
    <s v="White"/>
    <s v="Graduated from college"/>
    <x v="3"/>
    <x v="0"/>
    <s v="Employed, working full-time"/>
    <x v="3"/>
    <s v="Middle Atlantic"/>
    <n v="4"/>
    <n v="2"/>
    <n v="2"/>
    <n v="5"/>
    <n v="5"/>
    <n v="4"/>
    <x v="4"/>
    <n v="4"/>
    <n v="30"/>
    <n v="626"/>
    <n v="737"/>
    <n v="0.52492877492877488"/>
    <n v="6"/>
    <n v="7"/>
    <n v="9"/>
    <n v="8"/>
    <n v="15"/>
    <n v="15"/>
    <s v="Data Literate"/>
  </r>
  <r>
    <n v="6497865244"/>
    <s v="Almost always"/>
    <s v="Almost always"/>
    <s v="Almost never"/>
    <s v="Almost always"/>
    <s v="Almost always"/>
    <s v="Almost always"/>
    <x v="4"/>
    <s v="Rarely"/>
    <s v="Female"/>
    <s v="25 to 34"/>
    <s v="Black or African-American"/>
    <s v="Some college"/>
    <x v="0"/>
    <x v="1"/>
    <s v="Employed, working part-time"/>
    <x v="7"/>
    <s v="West South Central"/>
    <n v="5"/>
    <n v="5"/>
    <n v="0"/>
    <n v="5"/>
    <n v="5"/>
    <n v="5"/>
    <x v="4"/>
    <n v="1"/>
    <n v="30"/>
    <n v="626"/>
    <n v="737"/>
    <n v="0.52492877492877488"/>
    <n v="10"/>
    <n v="5"/>
    <n v="10"/>
    <n v="5"/>
    <n v="14"/>
    <n v="16"/>
    <s v="Data Literate"/>
  </r>
  <r>
    <n v="6497863193"/>
    <s v="Usually"/>
    <s v="Usually"/>
    <s v="Sometimes"/>
    <s v="Almost always"/>
    <s v="Almost always"/>
    <s v="Almost always"/>
    <x v="3"/>
    <s v="Almost never"/>
    <s v="Female"/>
    <s v="45 to 54"/>
    <s v="White"/>
    <s v="Some college"/>
    <x v="0"/>
    <x v="4"/>
    <s v="Retired"/>
    <x v="3"/>
    <s v="Pacific"/>
    <n v="4"/>
    <n v="4"/>
    <n v="2"/>
    <n v="5"/>
    <n v="5"/>
    <n v="5"/>
    <x v="3"/>
    <n v="0"/>
    <n v="30"/>
    <n v="626"/>
    <n v="737"/>
    <n v="0.52492877492877488"/>
    <n v="8"/>
    <n v="7"/>
    <n v="10"/>
    <n v="5"/>
    <n v="16"/>
    <n v="14"/>
    <s v="Data Literate"/>
  </r>
  <r>
    <n v="6497847859"/>
    <s v="Almost always"/>
    <s v="Almost always"/>
    <s v="Sometimes"/>
    <s v="Almost always"/>
    <s v="Usually"/>
    <s v="Almost always"/>
    <x v="2"/>
    <s v="Sometimes"/>
    <s v="Female"/>
    <s v="18 to 24"/>
    <s v="White"/>
    <s v="Some college"/>
    <x v="0"/>
    <x v="4"/>
    <s v="Student"/>
    <x v="8"/>
    <s v="Middle Atlantic"/>
    <n v="5"/>
    <n v="5"/>
    <n v="2"/>
    <n v="5"/>
    <n v="4"/>
    <n v="5"/>
    <x v="2"/>
    <n v="2"/>
    <n v="30"/>
    <n v="626"/>
    <n v="737"/>
    <n v="0.52492877492877488"/>
    <n v="10"/>
    <n v="7"/>
    <n v="9"/>
    <n v="4"/>
    <n v="13"/>
    <n v="17"/>
    <s v="Data Literate"/>
  </r>
  <r>
    <n v="6497828800"/>
    <s v="Almost always"/>
    <s v="Usually"/>
    <s v="Rarely"/>
    <s v="Usually"/>
    <s v="Almost always"/>
    <s v="Almost always"/>
    <x v="3"/>
    <s v="Rarely"/>
    <s v="Male"/>
    <s v="65 to 74"/>
    <s v="White"/>
    <s v="Graduate degree"/>
    <x v="1"/>
    <x v="3"/>
    <s v="Employed, working part-time"/>
    <x v="9"/>
    <s v="West North Central"/>
    <n v="5"/>
    <n v="4"/>
    <n v="1"/>
    <n v="4"/>
    <n v="5"/>
    <n v="5"/>
    <x v="3"/>
    <n v="1"/>
    <n v="30"/>
    <n v="626"/>
    <n v="737"/>
    <n v="0.52492877492877488"/>
    <n v="9"/>
    <n v="5"/>
    <n v="10"/>
    <n v="6"/>
    <n v="16"/>
    <n v="14"/>
    <s v="Data Literate"/>
  </r>
  <r>
    <n v="6497825445"/>
    <s v="Usually"/>
    <s v="Usually"/>
    <s v="Usually"/>
    <s v="Almost always"/>
    <s v="Usually"/>
    <s v="Usually"/>
    <x v="4"/>
    <s v="Rarely"/>
    <s v="Female"/>
    <s v="18 to 24"/>
    <s v="White"/>
    <s v="Graduated from college"/>
    <x v="3"/>
    <x v="1"/>
    <s v="Employed, working full-time"/>
    <x v="8"/>
    <s v="Pacific"/>
    <n v="4"/>
    <n v="4"/>
    <n v="4"/>
    <n v="5"/>
    <n v="4"/>
    <n v="4"/>
    <x v="4"/>
    <n v="1"/>
    <n v="30"/>
    <n v="626"/>
    <n v="737"/>
    <n v="0.52492877492877488"/>
    <n v="8"/>
    <n v="9"/>
    <n v="8"/>
    <n v="5"/>
    <n v="16"/>
    <n v="14"/>
    <s v="Data Literate"/>
  </r>
  <r>
    <n v="6497822266"/>
    <s v="Almost always"/>
    <s v="Almost never"/>
    <s v="Almost never"/>
    <s v="Almost always"/>
    <s v="Almost always"/>
    <s v="Almost always"/>
    <x v="3"/>
    <s v="Almost always"/>
    <s v="Female"/>
    <s v="55 to 64"/>
    <s v="White"/>
    <s v="Some college"/>
    <x v="0"/>
    <x v="3"/>
    <s v="Disabled, not able to work"/>
    <x v="2"/>
    <s v="Middle Atlantic"/>
    <n v="5"/>
    <n v="0"/>
    <n v="0"/>
    <n v="5"/>
    <n v="5"/>
    <n v="5"/>
    <x v="3"/>
    <n v="5"/>
    <n v="30"/>
    <n v="626"/>
    <n v="737"/>
    <n v="0.52492877492877488"/>
    <n v="5"/>
    <n v="5"/>
    <n v="10"/>
    <n v="10"/>
    <n v="15"/>
    <n v="15"/>
    <s v="Data Literate"/>
  </r>
  <r>
    <n v="6497821936"/>
    <s v="Almost always"/>
    <s v="Usually"/>
    <s v="Rarely"/>
    <s v="Almost always"/>
    <s v="Usually"/>
    <s v="Usually"/>
    <x v="3"/>
    <s v="Sometimes"/>
    <s v="Female"/>
    <s v="55 to 64"/>
    <s v="White"/>
    <s v="Graduate degree"/>
    <x v="1"/>
    <x v="4"/>
    <s v="Retired"/>
    <x v="1"/>
    <s v="South Atlantic"/>
    <n v="5"/>
    <n v="4"/>
    <n v="1"/>
    <n v="5"/>
    <n v="4"/>
    <n v="4"/>
    <x v="3"/>
    <n v="2"/>
    <n v="30"/>
    <n v="626"/>
    <n v="737"/>
    <n v="0.52492877492877488"/>
    <n v="9"/>
    <n v="6"/>
    <n v="8"/>
    <n v="7"/>
    <n v="15"/>
    <n v="15"/>
    <s v="Data Literate"/>
  </r>
  <r>
    <n v="6497820900"/>
    <s v="Almost always"/>
    <s v="Almost always"/>
    <s v="Sometimes"/>
    <s v="Almost always"/>
    <s v="Usually"/>
    <s v="Almost always"/>
    <x v="2"/>
    <s v="Sometimes"/>
    <s v="Female"/>
    <s v="45 to 54"/>
    <s v="White"/>
    <s v="Some college"/>
    <x v="0"/>
    <x v="3"/>
    <s v="Retired"/>
    <x v="2"/>
    <s v="East North Central"/>
    <n v="5"/>
    <n v="5"/>
    <n v="2"/>
    <n v="5"/>
    <n v="4"/>
    <n v="5"/>
    <x v="2"/>
    <n v="2"/>
    <n v="30"/>
    <n v="626"/>
    <n v="737"/>
    <n v="0.52492877492877488"/>
    <n v="10"/>
    <n v="7"/>
    <n v="9"/>
    <n v="4"/>
    <n v="13"/>
    <n v="17"/>
    <s v="Data Literate"/>
  </r>
  <r>
    <n v="6497819147"/>
    <s v="Almost always"/>
    <s v="Almost always"/>
    <s v="Rarely"/>
    <s v="Almost always"/>
    <s v="Usually"/>
    <s v="Sometimes"/>
    <x v="4"/>
    <s v="Usually"/>
    <s v="Female"/>
    <s v="35 to 44"/>
    <s v="White"/>
    <s v="Graduated from high school"/>
    <x v="2"/>
    <x v="1"/>
    <s v="Employed, working full-time"/>
    <x v="8"/>
    <m/>
    <n v="5"/>
    <n v="5"/>
    <n v="1"/>
    <n v="5"/>
    <n v="4"/>
    <n v="2"/>
    <x v="4"/>
    <n v="4"/>
    <n v="30"/>
    <n v="626"/>
    <n v="737"/>
    <n v="0.52492877492877488"/>
    <n v="10"/>
    <n v="6"/>
    <n v="6"/>
    <n v="8"/>
    <n v="14"/>
    <n v="16"/>
    <s v="Data Literate"/>
  </r>
  <r>
    <n v="6497810228"/>
    <s v="Almost always"/>
    <s v="Usually"/>
    <s v="Rarely"/>
    <s v="Usually"/>
    <s v="Almost always"/>
    <s v="Almost always"/>
    <x v="4"/>
    <s v="Sometimes"/>
    <s v="Female"/>
    <s v="18 to 24"/>
    <s v="White"/>
    <s v="Some graduate school"/>
    <x v="1"/>
    <x v="3"/>
    <s v="Student"/>
    <x v="1"/>
    <s v="Mountain"/>
    <n v="5"/>
    <n v="4"/>
    <n v="1"/>
    <n v="4"/>
    <n v="5"/>
    <n v="5"/>
    <x v="4"/>
    <n v="2"/>
    <n v="30"/>
    <n v="626"/>
    <n v="737"/>
    <n v="0.52492877492877488"/>
    <n v="9"/>
    <n v="5"/>
    <n v="10"/>
    <n v="6"/>
    <n v="15"/>
    <n v="15"/>
    <s v="Data Literate"/>
  </r>
  <r>
    <n v="6497805186"/>
    <s v="Almost always"/>
    <s v="Almost always"/>
    <s v="Rarely"/>
    <s v="Rarely"/>
    <s v="Almost always"/>
    <s v="Almost always"/>
    <x v="4"/>
    <s v="Usually"/>
    <s v="Male"/>
    <s v="75 or older"/>
    <s v="White"/>
    <s v="Graduate degree"/>
    <x v="1"/>
    <x v="0"/>
    <s v="Retired"/>
    <x v="2"/>
    <s v="Pacific"/>
    <n v="5"/>
    <n v="5"/>
    <n v="1"/>
    <n v="1"/>
    <n v="5"/>
    <n v="5"/>
    <x v="4"/>
    <n v="4"/>
    <n v="30"/>
    <n v="626"/>
    <n v="737"/>
    <n v="0.52492877492877488"/>
    <n v="10"/>
    <n v="2"/>
    <n v="10"/>
    <n v="8"/>
    <n v="15"/>
    <n v="15"/>
    <s v="Data Literate"/>
  </r>
  <r>
    <n v="6497802474"/>
    <s v="Almost always"/>
    <s v="Usually"/>
    <s v="Rarely"/>
    <s v="Almost always"/>
    <s v="Almost always"/>
    <s v="Usually"/>
    <x v="4"/>
    <s v="Sometimes"/>
    <s v="Female"/>
    <s v="45 to 54"/>
    <s v="White"/>
    <s v="Some college"/>
    <x v="0"/>
    <x v="3"/>
    <s v="Employed, working full-time"/>
    <x v="7"/>
    <s v="West North Central"/>
    <n v="5"/>
    <n v="4"/>
    <n v="1"/>
    <n v="5"/>
    <n v="5"/>
    <n v="4"/>
    <x v="4"/>
    <n v="2"/>
    <n v="30"/>
    <n v="626"/>
    <n v="737"/>
    <n v="0.52492877492877488"/>
    <n v="9"/>
    <n v="6"/>
    <n v="9"/>
    <n v="6"/>
    <n v="15"/>
    <n v="15"/>
    <s v="Data Literate"/>
  </r>
  <r>
    <n v="6497800345"/>
    <s v="Almost always"/>
    <s v="Almost always"/>
    <s v="Usually"/>
    <s v="Almost always"/>
    <s v="Almost always"/>
    <s v="Rarely"/>
    <x v="1"/>
    <s v="Usually"/>
    <s v="Female"/>
    <s v="55 to 64"/>
    <s v="White"/>
    <s v="Some college"/>
    <x v="0"/>
    <x v="3"/>
    <s v="Employed, working full-time"/>
    <x v="1"/>
    <s v="East North Central"/>
    <n v="5"/>
    <n v="5"/>
    <n v="4"/>
    <n v="5"/>
    <n v="5"/>
    <n v="1"/>
    <x v="1"/>
    <n v="4"/>
    <n v="30"/>
    <n v="626"/>
    <n v="737"/>
    <n v="0.52492877492877488"/>
    <n v="10"/>
    <n v="9"/>
    <n v="6"/>
    <n v="5"/>
    <n v="15"/>
    <n v="15"/>
    <s v="Data Literate"/>
  </r>
  <r>
    <n v="6497796425"/>
    <s v="Almost always"/>
    <s v="Usually"/>
    <s v="Almost never"/>
    <s v="Almost always"/>
    <s v="Almost always"/>
    <s v="Almost always"/>
    <x v="3"/>
    <s v="Rarely"/>
    <s v="Male"/>
    <s v="65 to 74"/>
    <s v="White"/>
    <s v="Graduate degree"/>
    <x v="1"/>
    <x v="4"/>
    <s v="Retired"/>
    <x v="2"/>
    <s v="South Atlantic"/>
    <n v="5"/>
    <n v="4"/>
    <n v="0"/>
    <n v="5"/>
    <n v="5"/>
    <n v="5"/>
    <x v="3"/>
    <n v="1"/>
    <n v="30"/>
    <n v="626"/>
    <n v="737"/>
    <n v="0.52492877492877488"/>
    <n v="9"/>
    <n v="5"/>
    <n v="10"/>
    <n v="6"/>
    <n v="15"/>
    <n v="15"/>
    <s v="Data Literate"/>
  </r>
  <r>
    <n v="6500963447"/>
    <s v="Sometimes"/>
    <s v="Almost always"/>
    <s v="Usually"/>
    <s v="Usually"/>
    <s v="Sometimes"/>
    <s v="Usually"/>
    <x v="3"/>
    <s v="Almost always"/>
    <s v="Male"/>
    <s v="25 to 34"/>
    <s v="White"/>
    <s v="Graduate degree"/>
    <x v="1"/>
    <x v="2"/>
    <s v="Employed, working full-time"/>
    <x v="8"/>
    <s v="Pacific"/>
    <n v="2"/>
    <n v="5"/>
    <n v="4"/>
    <n v="4"/>
    <n v="2"/>
    <n v="4"/>
    <x v="3"/>
    <n v="5"/>
    <n v="31"/>
    <n v="533"/>
    <n v="826"/>
    <n v="0.5883190883190883"/>
    <n v="7"/>
    <n v="8"/>
    <n v="6"/>
    <n v="10"/>
    <n v="13"/>
    <n v="18"/>
    <s v="Data Literate"/>
  </r>
  <r>
    <n v="6500850848"/>
    <s v="Almost always"/>
    <s v="Almost always"/>
    <s v="Rarely"/>
    <s v="Usually"/>
    <s v="Sometimes"/>
    <s v="Usually"/>
    <x v="3"/>
    <s v="Almost always"/>
    <s v="Male"/>
    <s v="18 to 24"/>
    <s v="White"/>
    <s v="Some graduate school"/>
    <x v="1"/>
    <x v="0"/>
    <s v="Employed, working part-time"/>
    <x v="0"/>
    <s v="East North Central"/>
    <n v="5"/>
    <n v="5"/>
    <n v="1"/>
    <n v="4"/>
    <n v="2"/>
    <n v="4"/>
    <x v="3"/>
    <n v="5"/>
    <n v="31"/>
    <n v="533"/>
    <n v="826"/>
    <n v="0.5883190883190883"/>
    <n v="10"/>
    <n v="5"/>
    <n v="6"/>
    <n v="10"/>
    <n v="13"/>
    <n v="18"/>
    <s v="Data Literate"/>
  </r>
  <r>
    <n v="6500816788"/>
    <s v="Almost always"/>
    <s v="Almost always"/>
    <s v="Rarely"/>
    <s v="Almost always"/>
    <s v="Sometimes"/>
    <s v="Usually"/>
    <x v="3"/>
    <s v="Usually"/>
    <s v="Male"/>
    <s v="35 to 44"/>
    <s v="White"/>
    <s v="Graduated from college"/>
    <x v="3"/>
    <x v="0"/>
    <s v="Employed, working full-time"/>
    <x v="1"/>
    <s v="Mountain"/>
    <n v="5"/>
    <n v="5"/>
    <n v="1"/>
    <n v="5"/>
    <n v="2"/>
    <n v="4"/>
    <x v="3"/>
    <n v="4"/>
    <n v="31"/>
    <n v="533"/>
    <n v="826"/>
    <n v="0.5883190883190883"/>
    <n v="10"/>
    <n v="6"/>
    <n v="6"/>
    <n v="9"/>
    <n v="13"/>
    <n v="18"/>
    <s v="Data Literate"/>
  </r>
  <r>
    <n v="6500804685"/>
    <s v="Usually"/>
    <s v="Usually"/>
    <s v="Sometimes"/>
    <s v="Almost always"/>
    <s v="Almost always"/>
    <s v="Almost always"/>
    <x v="4"/>
    <s v="Sometimes"/>
    <s v="Male"/>
    <s v="18 to 24"/>
    <s v="White"/>
    <s v="Graduated from college"/>
    <x v="3"/>
    <x v="0"/>
    <s v="Employed, working full-time"/>
    <x v="1"/>
    <s v="Middle Atlantic"/>
    <n v="4"/>
    <n v="4"/>
    <n v="2"/>
    <n v="5"/>
    <n v="5"/>
    <n v="5"/>
    <x v="4"/>
    <n v="2"/>
    <n v="31"/>
    <n v="533"/>
    <n v="826"/>
    <n v="0.5883190883190883"/>
    <n v="8"/>
    <n v="7"/>
    <n v="10"/>
    <n v="6"/>
    <n v="15"/>
    <n v="16"/>
    <s v="Data Literate"/>
  </r>
  <r>
    <n v="6500785162"/>
    <s v="Almost always"/>
    <s v="Sometimes"/>
    <s v="Usually"/>
    <s v="Almost always"/>
    <s v="Usually"/>
    <s v="Almost always"/>
    <x v="2"/>
    <s v="Usually"/>
    <s v="Male"/>
    <s v="25 to 34"/>
    <s v="Some other race (please specify)"/>
    <s v="Some college"/>
    <x v="0"/>
    <x v="3"/>
    <s v="Employed, working full-time"/>
    <x v="1"/>
    <s v="Pacific"/>
    <n v="5"/>
    <n v="2"/>
    <n v="4"/>
    <n v="5"/>
    <n v="4"/>
    <n v="5"/>
    <x v="2"/>
    <n v="4"/>
    <n v="31"/>
    <n v="533"/>
    <n v="826"/>
    <n v="0.5883190883190883"/>
    <n v="7"/>
    <n v="9"/>
    <n v="9"/>
    <n v="6"/>
    <n v="15"/>
    <n v="16"/>
    <s v="Data Literate"/>
  </r>
  <r>
    <n v="6500768562"/>
    <s v="Sometimes"/>
    <s v="Sometimes"/>
    <s v="Usually"/>
    <s v="Usually"/>
    <s v="Almost always"/>
    <s v="Usually"/>
    <x v="3"/>
    <s v="Almost always"/>
    <s v="Male"/>
    <s v="18 to 24"/>
    <s v="White"/>
    <s v="Graduated from college"/>
    <x v="3"/>
    <x v="0"/>
    <s v="Employed, working full-time"/>
    <x v="7"/>
    <s v="Middle Atlantic"/>
    <n v="2"/>
    <n v="2"/>
    <n v="4"/>
    <n v="4"/>
    <n v="5"/>
    <n v="4"/>
    <x v="3"/>
    <n v="5"/>
    <n v="31"/>
    <n v="533"/>
    <n v="826"/>
    <n v="0.5883190883190883"/>
    <n v="4"/>
    <n v="8"/>
    <n v="9"/>
    <n v="10"/>
    <n v="16"/>
    <n v="15"/>
    <s v="Data Literate"/>
  </r>
  <r>
    <n v="6500670076"/>
    <s v="Almost always"/>
    <s v="Almost always"/>
    <s v="Almost never"/>
    <s v="Almost always"/>
    <s v="Almost always"/>
    <s v="Almost always"/>
    <x v="3"/>
    <s v="Rarely"/>
    <s v="Male"/>
    <s v="18 to 24"/>
    <s v="White"/>
    <s v="Some high school"/>
    <x v="2"/>
    <x v="3"/>
    <s v="Student"/>
    <x v="1"/>
    <s v="Pacific"/>
    <n v="5"/>
    <n v="5"/>
    <n v="0"/>
    <n v="5"/>
    <n v="5"/>
    <n v="5"/>
    <x v="3"/>
    <n v="1"/>
    <n v="31"/>
    <n v="533"/>
    <n v="826"/>
    <n v="0.5883190883190883"/>
    <n v="10"/>
    <n v="5"/>
    <n v="10"/>
    <n v="6"/>
    <n v="15"/>
    <n v="16"/>
    <s v="Data Literate"/>
  </r>
  <r>
    <n v="6500656047"/>
    <s v="Almost always"/>
    <s v="Almost always"/>
    <s v="Sometimes"/>
    <s v="Almost always"/>
    <s v="Usually"/>
    <s v="Usually"/>
    <x v="4"/>
    <s v="Sometimes"/>
    <s v="Male"/>
    <s v="35 to 44"/>
    <s v="White"/>
    <s v="Some college"/>
    <x v="0"/>
    <x v="0"/>
    <s v="Employed, working full-time"/>
    <x v="0"/>
    <s v="Pacific"/>
    <n v="5"/>
    <n v="5"/>
    <n v="2"/>
    <n v="5"/>
    <n v="4"/>
    <n v="4"/>
    <x v="4"/>
    <n v="2"/>
    <n v="31"/>
    <n v="533"/>
    <n v="826"/>
    <n v="0.5883190883190883"/>
    <n v="10"/>
    <n v="7"/>
    <n v="8"/>
    <n v="6"/>
    <n v="15"/>
    <n v="16"/>
    <s v="Data Literate"/>
  </r>
  <r>
    <n v="6500654954"/>
    <s v="Almost always"/>
    <s v="Almost always"/>
    <s v="Rarely"/>
    <s v="Almost always"/>
    <s v="Almost always"/>
    <s v="Almost always"/>
    <x v="3"/>
    <s v="Almost never"/>
    <s v="Male"/>
    <s v="25 to 34"/>
    <s v="White"/>
    <s v="Graduated from high school"/>
    <x v="2"/>
    <x v="3"/>
    <s v="Employed, working full-time"/>
    <x v="0"/>
    <s v="Pacific"/>
    <n v="5"/>
    <n v="5"/>
    <n v="1"/>
    <n v="5"/>
    <n v="5"/>
    <n v="5"/>
    <x v="3"/>
    <n v="0"/>
    <n v="31"/>
    <n v="533"/>
    <n v="826"/>
    <n v="0.5883190883190883"/>
    <n v="10"/>
    <n v="6"/>
    <n v="10"/>
    <n v="5"/>
    <n v="16"/>
    <n v="15"/>
    <s v="Data Literate"/>
  </r>
  <r>
    <n v="6500478245"/>
    <s v="Almost always"/>
    <s v="Almost always"/>
    <s v="Sometimes"/>
    <s v="Rarely"/>
    <s v="Usually"/>
    <s v="Usually"/>
    <x v="3"/>
    <s v="Almost always"/>
    <s v="Male"/>
    <s v="25 to 34"/>
    <s v="White"/>
    <s v="Graduated from college"/>
    <x v="3"/>
    <x v="3"/>
    <s v="Employed, working full-time"/>
    <x v="0"/>
    <s v="West South Central"/>
    <n v="5"/>
    <n v="5"/>
    <n v="2"/>
    <n v="1"/>
    <n v="4"/>
    <n v="4"/>
    <x v="3"/>
    <n v="5"/>
    <n v="31"/>
    <n v="533"/>
    <n v="826"/>
    <n v="0.5883190883190883"/>
    <n v="10"/>
    <n v="3"/>
    <n v="8"/>
    <n v="10"/>
    <n v="16"/>
    <n v="15"/>
    <s v="Data Literate"/>
  </r>
  <r>
    <n v="6500428764"/>
    <s v="Sometimes"/>
    <s v="Almost always"/>
    <s v="Almost never"/>
    <s v="Almost always"/>
    <s v="Almost always"/>
    <s v="Almost always"/>
    <x v="3"/>
    <s v="Usually"/>
    <s v="Male"/>
    <s v="35 to 44"/>
    <s v="White"/>
    <s v="Some college"/>
    <x v="0"/>
    <x v="4"/>
    <s v="Employed, working full-time"/>
    <x v="3"/>
    <s v="Pacific"/>
    <n v="2"/>
    <n v="5"/>
    <n v="0"/>
    <n v="5"/>
    <n v="5"/>
    <n v="5"/>
    <x v="3"/>
    <n v="4"/>
    <n v="31"/>
    <n v="533"/>
    <n v="826"/>
    <n v="0.5883190883190883"/>
    <n v="7"/>
    <n v="5"/>
    <n v="10"/>
    <n v="9"/>
    <n v="12"/>
    <n v="19"/>
    <s v="Data Literate"/>
  </r>
  <r>
    <n v="6500347264"/>
    <s v="Almost always"/>
    <s v="Almost always"/>
    <s v="Rarely"/>
    <s v="Almost always"/>
    <s v="Almost always"/>
    <s v="Almost always"/>
    <x v="3"/>
    <s v="Almost never"/>
    <s v="Male"/>
    <s v="35 to 44"/>
    <s v="White"/>
    <s v="Graduated from college"/>
    <x v="3"/>
    <x v="2"/>
    <s v="Employed, working full-time"/>
    <x v="0"/>
    <s v="West South Central"/>
    <n v="5"/>
    <n v="5"/>
    <n v="1"/>
    <n v="5"/>
    <n v="5"/>
    <n v="5"/>
    <x v="3"/>
    <n v="0"/>
    <n v="31"/>
    <n v="533"/>
    <n v="826"/>
    <n v="0.5883190883190883"/>
    <n v="10"/>
    <n v="6"/>
    <n v="10"/>
    <n v="5"/>
    <n v="16"/>
    <n v="15"/>
    <s v="Data Literate"/>
  </r>
  <r>
    <n v="6500223338"/>
    <s v="Sometimes"/>
    <s v="Almost always"/>
    <s v="Rarely"/>
    <s v="Almost always"/>
    <s v="Usually"/>
    <s v="Almost always"/>
    <x v="3"/>
    <s v="Usually"/>
    <s v="Male"/>
    <s v="25 to 34"/>
    <s v="White"/>
    <s v="Graduated from college"/>
    <x v="3"/>
    <x v="3"/>
    <s v="Employed, working full-time"/>
    <x v="9"/>
    <s v="South Atlantic"/>
    <n v="2"/>
    <n v="5"/>
    <n v="1"/>
    <n v="5"/>
    <n v="4"/>
    <n v="5"/>
    <x v="3"/>
    <n v="4"/>
    <n v="31"/>
    <n v="533"/>
    <n v="826"/>
    <n v="0.5883190883190883"/>
    <n v="7"/>
    <n v="6"/>
    <n v="9"/>
    <n v="9"/>
    <n v="12"/>
    <n v="19"/>
    <s v="Data Literate"/>
  </r>
  <r>
    <n v="6500156598"/>
    <s v="Almost always"/>
    <s v="Almost always"/>
    <s v="Sometimes"/>
    <s v="Almost always"/>
    <s v="Almost always"/>
    <s v="Sometimes"/>
    <x v="3"/>
    <s v="Sometimes"/>
    <s v="Male"/>
    <s v="18 to 24"/>
    <s v="White"/>
    <s v="Graduated from high school"/>
    <x v="2"/>
    <x v="3"/>
    <s v="Employed, working full-time"/>
    <x v="0"/>
    <s v="New England"/>
    <n v="5"/>
    <n v="5"/>
    <n v="2"/>
    <n v="5"/>
    <n v="5"/>
    <n v="2"/>
    <x v="3"/>
    <n v="2"/>
    <n v="31"/>
    <n v="533"/>
    <n v="826"/>
    <n v="0.5883190883190883"/>
    <n v="10"/>
    <n v="7"/>
    <n v="7"/>
    <n v="7"/>
    <n v="17"/>
    <n v="14"/>
    <s v="Data Literate"/>
  </r>
  <r>
    <n v="6499974064"/>
    <s v="Almost always"/>
    <s v="Almost always"/>
    <s v="Almost never"/>
    <s v="Almost always"/>
    <s v="Usually"/>
    <s v="Usually"/>
    <x v="4"/>
    <s v="Usually"/>
    <s v="Male"/>
    <s v="25 to 34"/>
    <s v="White"/>
    <s v="Graduated from high school"/>
    <x v="2"/>
    <x v="1"/>
    <s v="Employed, working full-time"/>
    <x v="1"/>
    <s v="Middle Atlantic"/>
    <n v="5"/>
    <n v="5"/>
    <n v="0"/>
    <n v="5"/>
    <n v="4"/>
    <n v="4"/>
    <x v="4"/>
    <n v="4"/>
    <n v="31"/>
    <n v="533"/>
    <n v="826"/>
    <n v="0.5883190883190883"/>
    <n v="10"/>
    <n v="5"/>
    <n v="8"/>
    <n v="8"/>
    <n v="13"/>
    <n v="18"/>
    <s v="Data Literate"/>
  </r>
  <r>
    <n v="6499778427"/>
    <s v="Almost always"/>
    <s v="Almost always"/>
    <s v="Almost never"/>
    <s v="Rarely"/>
    <s v="Almost always"/>
    <s v="Almost always"/>
    <x v="3"/>
    <s v="Almost always"/>
    <s v="Male"/>
    <s v="25 to 34"/>
    <s v="Multiple races"/>
    <s v="Some college"/>
    <x v="0"/>
    <x v="3"/>
    <s v="Employed, working full-time"/>
    <x v="5"/>
    <s v="West South Central"/>
    <n v="5"/>
    <n v="5"/>
    <n v="0"/>
    <n v="1"/>
    <n v="5"/>
    <n v="5"/>
    <x v="3"/>
    <n v="5"/>
    <n v="31"/>
    <n v="533"/>
    <n v="826"/>
    <n v="0.5883190883190883"/>
    <n v="10"/>
    <n v="1"/>
    <n v="10"/>
    <n v="10"/>
    <n v="15"/>
    <n v="16"/>
    <s v="Data Literate"/>
  </r>
  <r>
    <n v="6499725488"/>
    <s v="Usually"/>
    <s v="Almost always"/>
    <s v="Usually"/>
    <s v="Usually"/>
    <s v="Usually"/>
    <s v="Almost always"/>
    <x v="1"/>
    <s v="Usually"/>
    <s v="Male"/>
    <s v="35 to 44"/>
    <s v="White"/>
    <s v="Graduated from college"/>
    <x v="3"/>
    <x v="0"/>
    <s v="Employed, working full-time"/>
    <x v="1"/>
    <s v="Mountain"/>
    <n v="4"/>
    <n v="5"/>
    <n v="4"/>
    <n v="4"/>
    <n v="4"/>
    <n v="5"/>
    <x v="1"/>
    <n v="4"/>
    <n v="31"/>
    <n v="533"/>
    <n v="826"/>
    <n v="0.5883190883190883"/>
    <n v="9"/>
    <n v="8"/>
    <n v="9"/>
    <n v="5"/>
    <n v="13"/>
    <n v="18"/>
    <s v="Data Literate"/>
  </r>
  <r>
    <n v="6499052378"/>
    <s v="Almost always"/>
    <s v="Almost always"/>
    <s v="Usually"/>
    <s v="Almost always"/>
    <s v="Almost always"/>
    <s v="Almost always"/>
    <x v="2"/>
    <s v="Almost never"/>
    <s v="Male"/>
    <s v="35 to 44"/>
    <s v="White"/>
    <s v="Some college"/>
    <x v="0"/>
    <x v="0"/>
    <s v="Retired"/>
    <x v="2"/>
    <s v="New England"/>
    <n v="5"/>
    <n v="5"/>
    <n v="4"/>
    <n v="5"/>
    <n v="5"/>
    <n v="5"/>
    <x v="2"/>
    <n v="0"/>
    <n v="31"/>
    <n v="533"/>
    <n v="826"/>
    <n v="0.5883190883190883"/>
    <n v="10"/>
    <n v="9"/>
    <n v="10"/>
    <n v="2"/>
    <n v="16"/>
    <n v="15"/>
    <s v="Data Literate"/>
  </r>
  <r>
    <n v="6498882529"/>
    <s v="Usually"/>
    <s v="Sometimes"/>
    <s v="Almost always"/>
    <s v="Almost always"/>
    <s v="Almost always"/>
    <s v="Usually"/>
    <x v="4"/>
    <s v="Sometimes"/>
    <s v="Male"/>
    <s v="18 to 24"/>
    <s v="White"/>
    <s v="Graduated from college"/>
    <x v="3"/>
    <x v="3"/>
    <s v="Not employed, looking for work"/>
    <x v="2"/>
    <s v="Pacific"/>
    <n v="4"/>
    <n v="2"/>
    <n v="5"/>
    <n v="5"/>
    <n v="5"/>
    <n v="4"/>
    <x v="4"/>
    <n v="2"/>
    <n v="31"/>
    <n v="533"/>
    <n v="826"/>
    <n v="0.5883190883190883"/>
    <n v="6"/>
    <n v="10"/>
    <n v="9"/>
    <n v="6"/>
    <n v="18"/>
    <n v="13"/>
    <s v="Data Literate"/>
  </r>
  <r>
    <n v="6498879618"/>
    <s v="Almost always"/>
    <s v="Sometimes"/>
    <s v="Sometimes"/>
    <s v="Usually"/>
    <s v="Almost always"/>
    <s v="Almost always"/>
    <x v="4"/>
    <s v="Usually"/>
    <s v="Male"/>
    <s v="45 to 54"/>
    <s v="White"/>
    <s v="Graduate degree"/>
    <x v="1"/>
    <x v="2"/>
    <s v="Employed, working full-time"/>
    <x v="9"/>
    <s v="Pacific"/>
    <n v="5"/>
    <n v="2"/>
    <n v="2"/>
    <n v="4"/>
    <n v="5"/>
    <n v="5"/>
    <x v="4"/>
    <n v="4"/>
    <n v="31"/>
    <n v="533"/>
    <n v="826"/>
    <n v="0.5883190883190883"/>
    <n v="7"/>
    <n v="6"/>
    <n v="10"/>
    <n v="8"/>
    <n v="16"/>
    <n v="15"/>
    <s v="Data Literate"/>
  </r>
  <r>
    <n v="6498863688"/>
    <s v="Usually"/>
    <s v="Almost always"/>
    <s v="Usually"/>
    <s v="Usually"/>
    <s v="Usually"/>
    <s v="Usually"/>
    <x v="2"/>
    <s v="Usually"/>
    <s v="Male"/>
    <s v="55 to 64"/>
    <s v="White"/>
    <s v="Graduated from high school"/>
    <x v="2"/>
    <x v="1"/>
    <s v="Disabled, not able to work"/>
    <x v="2"/>
    <s v="Pacific"/>
    <n v="4"/>
    <n v="5"/>
    <n v="4"/>
    <n v="4"/>
    <n v="4"/>
    <n v="4"/>
    <x v="2"/>
    <n v="4"/>
    <n v="31"/>
    <n v="533"/>
    <n v="826"/>
    <n v="0.5883190883190883"/>
    <n v="9"/>
    <n v="8"/>
    <n v="8"/>
    <n v="6"/>
    <n v="14"/>
    <n v="17"/>
    <s v="Data Literate"/>
  </r>
  <r>
    <n v="6498843802"/>
    <s v="Almost always"/>
    <s v="Almost never"/>
    <s v="Almost always"/>
    <s v="Almost always"/>
    <s v="Almost always"/>
    <s v="Sometimes"/>
    <x v="3"/>
    <s v="Usually"/>
    <s v="Male"/>
    <s v="35 to 44"/>
    <s v="White"/>
    <s v="Graduated from college"/>
    <x v="3"/>
    <x v="5"/>
    <s v="Employed, working full-time"/>
    <x v="4"/>
    <s v="West North Central"/>
    <n v="5"/>
    <n v="0"/>
    <n v="5"/>
    <n v="5"/>
    <n v="5"/>
    <n v="2"/>
    <x v="3"/>
    <n v="4"/>
    <n v="31"/>
    <n v="533"/>
    <n v="826"/>
    <n v="0.5883190883190883"/>
    <n v="5"/>
    <n v="10"/>
    <n v="7"/>
    <n v="9"/>
    <n v="20"/>
    <n v="11"/>
    <s v="Data Literate"/>
  </r>
  <r>
    <n v="6498792135"/>
    <s v="Almost always"/>
    <s v="Almost always"/>
    <s v="Rarely"/>
    <s v="Usually"/>
    <s v="Almost always"/>
    <s v="Almost always"/>
    <x v="4"/>
    <s v="Sometimes"/>
    <s v="Male"/>
    <s v="55 to 64"/>
    <s v="White"/>
    <s v="Graduate degree"/>
    <x v="1"/>
    <x v="4"/>
    <s v="Retired"/>
    <x v="2"/>
    <s v="Pacific"/>
    <n v="5"/>
    <n v="5"/>
    <n v="1"/>
    <n v="4"/>
    <n v="5"/>
    <n v="5"/>
    <x v="4"/>
    <n v="2"/>
    <n v="31"/>
    <n v="533"/>
    <n v="826"/>
    <n v="0.5883190883190883"/>
    <n v="10"/>
    <n v="5"/>
    <n v="10"/>
    <n v="6"/>
    <n v="15"/>
    <n v="16"/>
    <s v="Data Literate"/>
  </r>
  <r>
    <n v="6498786055"/>
    <s v="Almost always"/>
    <s v="Usually"/>
    <s v="Almost always"/>
    <s v="Almost always"/>
    <s v="Almost always"/>
    <s v="Almost always"/>
    <x v="1"/>
    <s v="Rarely"/>
    <s v="Male"/>
    <s v="55 to 64"/>
    <s v="White"/>
    <s v="Graduate degree"/>
    <x v="1"/>
    <x v="4"/>
    <s v="Employed, working full-time"/>
    <x v="9"/>
    <s v="New England"/>
    <n v="5"/>
    <n v="4"/>
    <n v="5"/>
    <n v="5"/>
    <n v="5"/>
    <n v="5"/>
    <x v="1"/>
    <n v="1"/>
    <n v="31"/>
    <n v="533"/>
    <n v="826"/>
    <n v="0.5883190883190883"/>
    <n v="9"/>
    <n v="10"/>
    <n v="10"/>
    <n v="2"/>
    <n v="16"/>
    <n v="15"/>
    <s v="Data Literate"/>
  </r>
  <r>
    <n v="6498703976"/>
    <s v="Usually"/>
    <s v="Almost always"/>
    <s v="Almost never"/>
    <s v="Usually"/>
    <s v="Almost always"/>
    <s v="Usually"/>
    <x v="3"/>
    <s v="Usually"/>
    <s v="Male"/>
    <s v="55 to 64"/>
    <s v="White"/>
    <s v="Graduated from college"/>
    <x v="3"/>
    <x v="0"/>
    <s v="Employed, working full-time"/>
    <x v="3"/>
    <s v="Middle Atlantic"/>
    <n v="4"/>
    <n v="5"/>
    <n v="0"/>
    <n v="4"/>
    <n v="5"/>
    <n v="4"/>
    <x v="3"/>
    <n v="4"/>
    <n v="31"/>
    <n v="533"/>
    <n v="826"/>
    <n v="0.5883190883190883"/>
    <n v="9"/>
    <n v="4"/>
    <n v="9"/>
    <n v="9"/>
    <n v="14"/>
    <n v="17"/>
    <s v="Data Literate"/>
  </r>
  <r>
    <n v="6498604235"/>
    <s v="Almost always"/>
    <s v="Sometimes"/>
    <s v="Almost always"/>
    <s v="Usually"/>
    <s v="Almost always"/>
    <s v="Usually"/>
    <x v="4"/>
    <s v="Sometimes"/>
    <s v="Female"/>
    <s v="45 to 54"/>
    <s v="White"/>
    <s v="Some graduate school"/>
    <x v="1"/>
    <x v="4"/>
    <s v="Retired"/>
    <x v="6"/>
    <s v="Pacific"/>
    <n v="5"/>
    <n v="2"/>
    <n v="5"/>
    <n v="4"/>
    <n v="5"/>
    <n v="4"/>
    <x v="4"/>
    <n v="2"/>
    <n v="31"/>
    <n v="533"/>
    <n v="826"/>
    <n v="0.5883190883190883"/>
    <n v="7"/>
    <n v="9"/>
    <n v="9"/>
    <n v="6"/>
    <n v="19"/>
    <n v="12"/>
    <s v="Data Literate"/>
  </r>
  <r>
    <n v="6498600242"/>
    <s v="Almost always"/>
    <s v="Almost always"/>
    <s v="Sometimes"/>
    <s v="Almost always"/>
    <s v="Almost always"/>
    <s v="Almost always"/>
    <x v="2"/>
    <s v="Sometimes"/>
    <s v="Female"/>
    <s v="65 to 74"/>
    <s v="White"/>
    <s v="Graduate degree"/>
    <x v="1"/>
    <x v="5"/>
    <s v="Retired"/>
    <x v="1"/>
    <s v="Pacific"/>
    <n v="5"/>
    <n v="5"/>
    <n v="2"/>
    <n v="5"/>
    <n v="5"/>
    <n v="5"/>
    <x v="2"/>
    <n v="2"/>
    <n v="31"/>
    <n v="533"/>
    <n v="826"/>
    <n v="0.5883190883190883"/>
    <n v="10"/>
    <n v="7"/>
    <n v="10"/>
    <n v="4"/>
    <n v="14"/>
    <n v="17"/>
    <s v="Data Literate"/>
  </r>
  <r>
    <n v="6498575595"/>
    <s v="Almost always"/>
    <s v="Almost always"/>
    <s v="Sometimes"/>
    <s v="Almost always"/>
    <s v="Almost always"/>
    <s v="Usually"/>
    <x v="3"/>
    <s v="Almost never"/>
    <s v="Female"/>
    <s v="65 to 74"/>
    <s v="White"/>
    <s v="Graduated from college"/>
    <x v="3"/>
    <x v="0"/>
    <s v="Retired"/>
    <x v="1"/>
    <s v="West South Central"/>
    <n v="5"/>
    <n v="5"/>
    <n v="2"/>
    <n v="5"/>
    <n v="5"/>
    <n v="4"/>
    <x v="3"/>
    <n v="0"/>
    <n v="31"/>
    <n v="533"/>
    <n v="826"/>
    <n v="0.5883190883190883"/>
    <n v="10"/>
    <n v="7"/>
    <n v="9"/>
    <n v="5"/>
    <n v="17"/>
    <n v="14"/>
    <s v="Data Literate"/>
  </r>
  <r>
    <n v="6498550905"/>
    <s v="Almost always"/>
    <s v="Usually"/>
    <s v="Sometimes"/>
    <s v="Usually"/>
    <s v="Usually"/>
    <s v="Usually"/>
    <x v="4"/>
    <s v="Usually"/>
    <s v="Male"/>
    <s v="65 to 74"/>
    <s v="Some other race (please specify)"/>
    <s v="Graduate degree"/>
    <x v="1"/>
    <x v="2"/>
    <s v="Employed, working part-time"/>
    <x v="1"/>
    <s v="South Atlantic"/>
    <n v="5"/>
    <n v="4"/>
    <n v="2"/>
    <n v="4"/>
    <n v="4"/>
    <n v="4"/>
    <x v="4"/>
    <n v="4"/>
    <n v="31"/>
    <n v="533"/>
    <n v="826"/>
    <n v="0.5883190883190883"/>
    <n v="9"/>
    <n v="6"/>
    <n v="8"/>
    <n v="8"/>
    <n v="15"/>
    <n v="16"/>
    <s v="Data Literate"/>
  </r>
  <r>
    <n v="6498539553"/>
    <s v="Usually"/>
    <s v="Almost always"/>
    <s v="Usually"/>
    <s v="Almost always"/>
    <s v="Usually"/>
    <s v="Almost always"/>
    <x v="4"/>
    <s v="Almost never"/>
    <s v="Female"/>
    <s v="65 to 74"/>
    <s v="White"/>
    <s v="Graduated from college"/>
    <x v="3"/>
    <x v="2"/>
    <s v="Employed, working full-time"/>
    <x v="9"/>
    <s v="West South Central"/>
    <n v="4"/>
    <n v="5"/>
    <n v="4"/>
    <n v="5"/>
    <n v="4"/>
    <n v="5"/>
    <x v="4"/>
    <n v="0"/>
    <n v="31"/>
    <n v="533"/>
    <n v="826"/>
    <n v="0.5883190883190883"/>
    <n v="9"/>
    <n v="9"/>
    <n v="9"/>
    <n v="4"/>
    <n v="16"/>
    <n v="15"/>
    <s v="Data Literate"/>
  </r>
  <r>
    <n v="6498526324"/>
    <s v="Usually"/>
    <s v="Usually"/>
    <s v="Usually"/>
    <s v="Almost always"/>
    <s v="Usually"/>
    <s v="Usually"/>
    <x v="4"/>
    <s v="Sometimes"/>
    <s v="Female"/>
    <s v="65 to 74"/>
    <s v="White"/>
    <s v="Some graduate school"/>
    <x v="1"/>
    <x v="3"/>
    <s v="Employed, working part-time"/>
    <x v="9"/>
    <s v="East South Central"/>
    <n v="4"/>
    <n v="4"/>
    <n v="4"/>
    <n v="5"/>
    <n v="4"/>
    <n v="4"/>
    <x v="4"/>
    <n v="2"/>
    <n v="31"/>
    <n v="533"/>
    <n v="826"/>
    <n v="0.5883190883190883"/>
    <n v="8"/>
    <n v="9"/>
    <n v="8"/>
    <n v="6"/>
    <n v="16"/>
    <n v="15"/>
    <s v="Data Literate"/>
  </r>
  <r>
    <n v="6498508663"/>
    <s v="Usually"/>
    <s v="Almost always"/>
    <s v="Usually"/>
    <s v="Almost always"/>
    <s v="Usually"/>
    <s v="Usually"/>
    <x v="4"/>
    <s v="Rarely"/>
    <s v="Male"/>
    <s v="55 to 64"/>
    <s v="White"/>
    <s v="Graduate degree"/>
    <x v="1"/>
    <x v="4"/>
    <s v="Employed, working full-time"/>
    <x v="1"/>
    <s v="New England"/>
    <n v="4"/>
    <n v="5"/>
    <n v="4"/>
    <n v="5"/>
    <n v="4"/>
    <n v="4"/>
    <x v="4"/>
    <n v="1"/>
    <n v="31"/>
    <n v="533"/>
    <n v="826"/>
    <n v="0.5883190883190883"/>
    <n v="9"/>
    <n v="9"/>
    <n v="8"/>
    <n v="5"/>
    <n v="16"/>
    <n v="15"/>
    <s v="Data Literate"/>
  </r>
  <r>
    <n v="6498498989"/>
    <s v="Usually"/>
    <s v="Sometimes"/>
    <s v="Almost always"/>
    <s v="Usually"/>
    <s v="Almost always"/>
    <s v="Almost always"/>
    <x v="4"/>
    <s v="Sometimes"/>
    <s v="Male"/>
    <s v="35 to 44"/>
    <s v="White"/>
    <s v="Graduated from college"/>
    <x v="3"/>
    <x v="4"/>
    <s v="Employed, working full-time"/>
    <x v="7"/>
    <s v="West North Central"/>
    <n v="4"/>
    <n v="2"/>
    <n v="5"/>
    <n v="4"/>
    <n v="5"/>
    <n v="5"/>
    <x v="4"/>
    <n v="2"/>
    <n v="31"/>
    <n v="533"/>
    <n v="826"/>
    <n v="0.5883190883190883"/>
    <n v="6"/>
    <n v="9"/>
    <n v="10"/>
    <n v="6"/>
    <n v="18"/>
    <n v="13"/>
    <s v="Data Literate"/>
  </r>
  <r>
    <n v="6498473019"/>
    <s v="Almost always"/>
    <s v="Almost always"/>
    <s v="Almost always"/>
    <s v="Usually"/>
    <s v="Usually"/>
    <s v="Usually"/>
    <x v="2"/>
    <s v="Sometimes"/>
    <s v="Female"/>
    <s v="55 to 64"/>
    <s v="White"/>
    <s v="Graduated from college"/>
    <x v="3"/>
    <x v="2"/>
    <s v="Employed, working full-time"/>
    <x v="8"/>
    <s v="East North Central"/>
    <n v="5"/>
    <n v="5"/>
    <n v="5"/>
    <n v="4"/>
    <n v="4"/>
    <n v="4"/>
    <x v="2"/>
    <n v="2"/>
    <n v="31"/>
    <n v="533"/>
    <n v="826"/>
    <n v="0.5883190883190883"/>
    <n v="10"/>
    <n v="9"/>
    <n v="8"/>
    <n v="4"/>
    <n v="16"/>
    <n v="15"/>
    <s v="Data Literate"/>
  </r>
  <r>
    <n v="6498467632"/>
    <s v="Almost always"/>
    <s v="Sometimes"/>
    <s v="Almost always"/>
    <s v="Almost always"/>
    <s v="Almost always"/>
    <s v="Almost always"/>
    <x v="2"/>
    <s v="Sometimes"/>
    <s v="Female"/>
    <s v="65 to 74"/>
    <s v="White"/>
    <s v="Some graduate school"/>
    <x v="1"/>
    <x v="2"/>
    <s v="Retired"/>
    <x v="8"/>
    <s v="Pacific"/>
    <n v="5"/>
    <n v="2"/>
    <n v="5"/>
    <n v="5"/>
    <n v="5"/>
    <n v="5"/>
    <x v="2"/>
    <n v="2"/>
    <n v="31"/>
    <n v="533"/>
    <n v="826"/>
    <n v="0.5883190883190883"/>
    <n v="7"/>
    <n v="10"/>
    <n v="10"/>
    <n v="4"/>
    <n v="17"/>
    <n v="14"/>
    <s v="Data Literate"/>
  </r>
  <r>
    <n v="6498452141"/>
    <s v="Almost always"/>
    <s v="Almost always"/>
    <s v="Usually"/>
    <s v="Almost always"/>
    <s v="Almost always"/>
    <s v="Usually"/>
    <x v="2"/>
    <s v="Rarely"/>
    <s v="Male"/>
    <s v="65 to 74"/>
    <s v="White"/>
    <s v="Graduate degree"/>
    <x v="1"/>
    <x v="3"/>
    <s v="Disabled, not able to work"/>
    <x v="2"/>
    <s v="Mountain"/>
    <n v="5"/>
    <n v="5"/>
    <n v="4"/>
    <n v="5"/>
    <n v="5"/>
    <n v="4"/>
    <x v="2"/>
    <n v="1"/>
    <n v="31"/>
    <n v="533"/>
    <n v="826"/>
    <n v="0.5883190883190883"/>
    <n v="10"/>
    <n v="9"/>
    <n v="9"/>
    <n v="3"/>
    <n v="16"/>
    <n v="15"/>
    <s v="Data Literate"/>
  </r>
  <r>
    <n v="6498448538"/>
    <s v="Almost always"/>
    <s v="Almost always"/>
    <s v="Sometimes"/>
    <s v="Almost always"/>
    <s v="Almost always"/>
    <s v="Almost always"/>
    <x v="2"/>
    <s v="Sometimes"/>
    <s v="Female"/>
    <s v="65 to 74"/>
    <s v="White"/>
    <s v="Graduated from college"/>
    <x v="3"/>
    <x v="3"/>
    <s v="Retired"/>
    <x v="2"/>
    <s v="Pacific"/>
    <n v="5"/>
    <n v="5"/>
    <n v="2"/>
    <n v="5"/>
    <n v="5"/>
    <n v="5"/>
    <x v="2"/>
    <n v="2"/>
    <n v="31"/>
    <n v="533"/>
    <n v="826"/>
    <n v="0.5883190883190883"/>
    <n v="10"/>
    <n v="7"/>
    <n v="10"/>
    <n v="4"/>
    <n v="14"/>
    <n v="17"/>
    <s v="Data Literate"/>
  </r>
  <r>
    <n v="6498430034"/>
    <s v="Almost always"/>
    <s v="Almost always"/>
    <s v="Usually"/>
    <s v="Almost always"/>
    <s v="Almost always"/>
    <s v="Almost always"/>
    <x v="1"/>
    <s v="Rarely"/>
    <s v="Female"/>
    <s v="65 to 74"/>
    <s v="White"/>
    <s v="Some college"/>
    <x v="0"/>
    <x v="4"/>
    <s v="Retired"/>
    <x v="2"/>
    <s v="Mountain"/>
    <n v="5"/>
    <n v="5"/>
    <n v="4"/>
    <n v="5"/>
    <n v="5"/>
    <n v="5"/>
    <x v="1"/>
    <n v="1"/>
    <n v="31"/>
    <n v="533"/>
    <n v="826"/>
    <n v="0.5883190883190883"/>
    <n v="10"/>
    <n v="9"/>
    <n v="10"/>
    <n v="2"/>
    <n v="15"/>
    <n v="16"/>
    <s v="Data Literate"/>
  </r>
  <r>
    <n v="6498425398"/>
    <s v="Almost always"/>
    <s v="Sometimes"/>
    <s v="Almost always"/>
    <s v="Usually"/>
    <s v="Usually"/>
    <s v="Rarely"/>
    <x v="3"/>
    <s v="Almost always"/>
    <s v="Male"/>
    <s v="18 to 24"/>
    <s v="White"/>
    <s v="Some college"/>
    <x v="0"/>
    <x v="2"/>
    <s v="Student"/>
    <x v="1"/>
    <s v="Middle Atlantic"/>
    <n v="5"/>
    <n v="2"/>
    <n v="5"/>
    <n v="4"/>
    <n v="4"/>
    <n v="1"/>
    <x v="3"/>
    <n v="5"/>
    <n v="31"/>
    <n v="533"/>
    <n v="826"/>
    <n v="0.5883190883190883"/>
    <n v="7"/>
    <n v="9"/>
    <n v="5"/>
    <n v="10"/>
    <n v="19"/>
    <n v="12"/>
    <s v="Data Literate"/>
  </r>
  <r>
    <n v="6498420321"/>
    <s v="Usually"/>
    <s v="Almost always"/>
    <s v="Sometimes"/>
    <s v="Almost always"/>
    <s v="Almost always"/>
    <s v="Sometimes"/>
    <x v="4"/>
    <s v="Usually"/>
    <s v="Female"/>
    <s v="25 to 34"/>
    <s v="Some other race (please specify)"/>
    <s v="Some college"/>
    <x v="0"/>
    <x v="3"/>
    <s v="Employed, working full-time"/>
    <x v="1"/>
    <s v="Pacific"/>
    <n v="4"/>
    <n v="5"/>
    <n v="2"/>
    <n v="5"/>
    <n v="5"/>
    <n v="2"/>
    <x v="4"/>
    <n v="4"/>
    <n v="31"/>
    <n v="533"/>
    <n v="826"/>
    <n v="0.5883190883190883"/>
    <n v="9"/>
    <n v="7"/>
    <n v="7"/>
    <n v="8"/>
    <n v="15"/>
    <n v="16"/>
    <s v="Data Literate"/>
  </r>
  <r>
    <n v="6498416276"/>
    <s v="Sometimes"/>
    <s v="Almost always"/>
    <s v="Usually"/>
    <s v="Usually"/>
    <s v="Almost always"/>
    <s v="Almost always"/>
    <x v="2"/>
    <s v="Usually"/>
    <s v="Female"/>
    <s v="25 to 34"/>
    <s v="Asian"/>
    <s v="Graduate degree"/>
    <x v="1"/>
    <x v="1"/>
    <s v="Not employed, looking for work"/>
    <x v="9"/>
    <m/>
    <n v="2"/>
    <n v="5"/>
    <n v="4"/>
    <n v="4"/>
    <n v="5"/>
    <n v="5"/>
    <x v="2"/>
    <n v="4"/>
    <n v="31"/>
    <n v="533"/>
    <n v="826"/>
    <n v="0.5883190883190883"/>
    <n v="7"/>
    <n v="8"/>
    <n v="10"/>
    <n v="6"/>
    <n v="13"/>
    <n v="18"/>
    <s v="Data Literate"/>
  </r>
  <r>
    <n v="6498410518"/>
    <s v="Almost always"/>
    <s v="Almost always"/>
    <s v="Rarely"/>
    <s v="Almost always"/>
    <s v="Almost always"/>
    <s v="Almost always"/>
    <x v="3"/>
    <s v="Almost never"/>
    <s v="Male"/>
    <s v="35 to 44"/>
    <s v="Black or African-American"/>
    <s v="Some college"/>
    <x v="0"/>
    <x v="3"/>
    <s v="Employed, working full-time"/>
    <x v="8"/>
    <s v="East North Central"/>
    <n v="5"/>
    <n v="5"/>
    <n v="1"/>
    <n v="5"/>
    <n v="5"/>
    <n v="5"/>
    <x v="3"/>
    <n v="0"/>
    <n v="31"/>
    <n v="533"/>
    <n v="826"/>
    <n v="0.5883190883190883"/>
    <n v="10"/>
    <n v="6"/>
    <n v="10"/>
    <n v="5"/>
    <n v="16"/>
    <n v="15"/>
    <s v="Data Literate"/>
  </r>
  <r>
    <n v="6498404065"/>
    <s v="Usually"/>
    <s v="Almost always"/>
    <s v="Sometimes"/>
    <s v="Usually"/>
    <s v="Almost always"/>
    <s v="Almost always"/>
    <x v="4"/>
    <s v="Sometimes"/>
    <s v="Female"/>
    <s v="45 to 54"/>
    <s v="Multiple races"/>
    <s v="Some college"/>
    <x v="0"/>
    <x v="2"/>
    <s v="Employed, working full-time"/>
    <x v="8"/>
    <s v="Mountain"/>
    <n v="4"/>
    <n v="5"/>
    <n v="2"/>
    <n v="4"/>
    <n v="5"/>
    <n v="5"/>
    <x v="4"/>
    <n v="2"/>
    <n v="31"/>
    <n v="533"/>
    <n v="826"/>
    <n v="0.5883190883190883"/>
    <n v="9"/>
    <n v="6"/>
    <n v="10"/>
    <n v="6"/>
    <n v="15"/>
    <n v="16"/>
    <s v="Data Literate"/>
  </r>
  <r>
    <n v="6498366978"/>
    <s v="Almost always"/>
    <s v="Almost always"/>
    <s v="Almost always"/>
    <s v="Sometimes"/>
    <s v="Almost always"/>
    <s v="Almost always"/>
    <x v="2"/>
    <s v="Sometimes"/>
    <s v="Male"/>
    <s v="45 to 54"/>
    <s v="White"/>
    <s v="Some college"/>
    <x v="0"/>
    <x v="2"/>
    <s v="Employed, working full-time"/>
    <x v="7"/>
    <s v="Mountain"/>
    <n v="5"/>
    <n v="5"/>
    <n v="5"/>
    <n v="2"/>
    <n v="5"/>
    <n v="5"/>
    <x v="2"/>
    <n v="2"/>
    <n v="31"/>
    <n v="533"/>
    <n v="826"/>
    <n v="0.5883190883190883"/>
    <n v="10"/>
    <n v="7"/>
    <n v="10"/>
    <n v="4"/>
    <n v="17"/>
    <n v="14"/>
    <s v="Data Literate"/>
  </r>
  <r>
    <n v="6498334668"/>
    <s v="Usually"/>
    <s v="Almost always"/>
    <s v="Almost always"/>
    <s v="Almost always"/>
    <s v="Almost always"/>
    <s v="Sometimes"/>
    <x v="3"/>
    <s v="Almost never"/>
    <s v="Female"/>
    <s v="25 to 34"/>
    <s v="White"/>
    <s v="Graduated from college"/>
    <x v="3"/>
    <x v="0"/>
    <s v="Employed, working full-time"/>
    <x v="9"/>
    <s v="New England"/>
    <n v="4"/>
    <n v="5"/>
    <n v="5"/>
    <n v="5"/>
    <n v="5"/>
    <n v="2"/>
    <x v="3"/>
    <n v="0"/>
    <n v="31"/>
    <n v="533"/>
    <n v="826"/>
    <n v="0.5883190883190883"/>
    <n v="9"/>
    <n v="10"/>
    <n v="7"/>
    <n v="5"/>
    <n v="19"/>
    <n v="12"/>
    <s v="Data Literate"/>
  </r>
  <r>
    <n v="6498318248"/>
    <s v="Usually"/>
    <s v="Usually"/>
    <s v="Rarely"/>
    <s v="Almost always"/>
    <s v="Almost always"/>
    <s v="Usually"/>
    <x v="4"/>
    <s v="Usually"/>
    <s v="Female"/>
    <s v="18 to 24"/>
    <s v="White"/>
    <s v="Some college"/>
    <x v="0"/>
    <x v="1"/>
    <s v="Student"/>
    <x v="1"/>
    <s v="New England"/>
    <n v="4"/>
    <n v="4"/>
    <n v="1"/>
    <n v="5"/>
    <n v="5"/>
    <n v="4"/>
    <x v="4"/>
    <n v="4"/>
    <n v="31"/>
    <n v="533"/>
    <n v="826"/>
    <n v="0.5883190883190883"/>
    <n v="8"/>
    <n v="6"/>
    <n v="9"/>
    <n v="8"/>
    <n v="14"/>
    <n v="17"/>
    <s v="Data Literate"/>
  </r>
  <r>
    <n v="6498307481"/>
    <s v="Usually"/>
    <s v="Almost always"/>
    <s v="Sometimes"/>
    <s v="Usually"/>
    <s v="Almost always"/>
    <s v="Almost always"/>
    <x v="4"/>
    <s v="Sometimes"/>
    <s v="Female"/>
    <s v="18 to 24"/>
    <s v="White"/>
    <s v="Some college"/>
    <x v="0"/>
    <x v="3"/>
    <s v="Student"/>
    <x v="8"/>
    <s v="West North Central"/>
    <n v="4"/>
    <n v="5"/>
    <n v="2"/>
    <n v="4"/>
    <n v="5"/>
    <n v="5"/>
    <x v="4"/>
    <n v="2"/>
    <n v="31"/>
    <n v="533"/>
    <n v="826"/>
    <n v="0.5883190883190883"/>
    <n v="9"/>
    <n v="6"/>
    <n v="10"/>
    <n v="6"/>
    <n v="15"/>
    <n v="16"/>
    <s v="Data Literate"/>
  </r>
  <r>
    <n v="6498293861"/>
    <s v="Usually"/>
    <s v="Almost always"/>
    <s v="Sometimes"/>
    <s v="Almost always"/>
    <s v="Usually"/>
    <s v="Sometimes"/>
    <x v="4"/>
    <s v="Almost always"/>
    <s v="Female"/>
    <s v="35 to 44"/>
    <s v="Asian"/>
    <s v="Graduate degree"/>
    <x v="1"/>
    <x v="3"/>
    <s v="Student"/>
    <x v="2"/>
    <s v="East North Central"/>
    <n v="4"/>
    <n v="5"/>
    <n v="2"/>
    <n v="5"/>
    <n v="4"/>
    <n v="2"/>
    <x v="4"/>
    <n v="5"/>
    <n v="31"/>
    <n v="533"/>
    <n v="826"/>
    <n v="0.5883190883190883"/>
    <n v="9"/>
    <n v="7"/>
    <n v="6"/>
    <n v="9"/>
    <n v="14"/>
    <n v="17"/>
    <s v="Data Literate"/>
  </r>
  <r>
    <n v="6498277980"/>
    <s v="Almost always"/>
    <s v="Almost always"/>
    <s v="Almost always"/>
    <s v="Rarely"/>
    <s v="Almost always"/>
    <s v="Usually"/>
    <x v="2"/>
    <s v="Usually"/>
    <s v="Male"/>
    <s v="75 or older"/>
    <s v="White"/>
    <s v="Graduated from high school"/>
    <x v="2"/>
    <x v="3"/>
    <s v="Retired"/>
    <x v="2"/>
    <s v="South Atlantic"/>
    <n v="5"/>
    <n v="5"/>
    <n v="5"/>
    <n v="1"/>
    <n v="5"/>
    <n v="4"/>
    <x v="2"/>
    <n v="4"/>
    <n v="31"/>
    <n v="533"/>
    <n v="826"/>
    <n v="0.5883190883190883"/>
    <n v="10"/>
    <n v="6"/>
    <n v="9"/>
    <n v="6"/>
    <n v="17"/>
    <n v="14"/>
    <s v="Data Literate"/>
  </r>
  <r>
    <n v="6498263951"/>
    <s v="Almost always"/>
    <s v="Almost always"/>
    <s v="Almost always"/>
    <s v="Usually"/>
    <s v="Almost always"/>
    <s v="Almost always"/>
    <x v="2"/>
    <s v="Almost never"/>
    <s v="Male"/>
    <s v="55 to 64"/>
    <s v="White"/>
    <s v="Graduate degree"/>
    <x v="1"/>
    <x v="4"/>
    <s v="Retired"/>
    <x v="2"/>
    <s v="East North Central"/>
    <n v="5"/>
    <n v="5"/>
    <n v="5"/>
    <n v="4"/>
    <n v="5"/>
    <n v="5"/>
    <x v="2"/>
    <n v="0"/>
    <n v="31"/>
    <n v="533"/>
    <n v="826"/>
    <n v="0.5883190883190883"/>
    <n v="10"/>
    <n v="9"/>
    <n v="10"/>
    <n v="2"/>
    <n v="17"/>
    <n v="14"/>
    <s v="Data Literate"/>
  </r>
  <r>
    <n v="6498257063"/>
    <s v="Almost always"/>
    <s v="Usually"/>
    <s v="Usually"/>
    <s v="Usually"/>
    <s v="Rarely"/>
    <s v="Usually"/>
    <x v="4"/>
    <s v="Almost always"/>
    <s v="Female"/>
    <s v="18 to 24"/>
    <s v="Black or African-American"/>
    <s v="Some high school"/>
    <x v="2"/>
    <x v="1"/>
    <s v="Student"/>
    <x v="2"/>
    <s v="South Atlantic"/>
    <n v="5"/>
    <n v="4"/>
    <n v="4"/>
    <n v="4"/>
    <n v="1"/>
    <n v="4"/>
    <x v="4"/>
    <n v="5"/>
    <n v="31"/>
    <n v="533"/>
    <n v="826"/>
    <n v="0.5883190883190883"/>
    <n v="9"/>
    <n v="8"/>
    <n v="5"/>
    <n v="9"/>
    <n v="14"/>
    <n v="17"/>
    <s v="Data Literate"/>
  </r>
  <r>
    <n v="6498247885"/>
    <s v="Usually"/>
    <s v="Almost always"/>
    <s v="Usually"/>
    <s v="Almost always"/>
    <s v="Usually"/>
    <s v="Almost always"/>
    <x v="4"/>
    <s v="Almost never"/>
    <s v="Female"/>
    <s v="65 to 74"/>
    <s v="White"/>
    <s v="Some college"/>
    <x v="0"/>
    <x v="0"/>
    <s v="Employed, working full-time"/>
    <x v="9"/>
    <s v="South Atlantic"/>
    <n v="4"/>
    <n v="5"/>
    <n v="4"/>
    <n v="5"/>
    <n v="4"/>
    <n v="5"/>
    <x v="4"/>
    <n v="0"/>
    <n v="31"/>
    <n v="533"/>
    <n v="826"/>
    <n v="0.5883190883190883"/>
    <n v="9"/>
    <n v="9"/>
    <n v="9"/>
    <n v="4"/>
    <n v="16"/>
    <n v="15"/>
    <s v="Data Literate"/>
  </r>
  <r>
    <n v="6498245294"/>
    <s v="Almost always"/>
    <s v="Usually"/>
    <s v="Usually"/>
    <s v="Usually"/>
    <s v="Usually"/>
    <s v="Usually"/>
    <x v="4"/>
    <s v="Sometimes"/>
    <s v="Male"/>
    <s v="55 to 64"/>
    <s v="White"/>
    <s v="Graduated from college"/>
    <x v="3"/>
    <x v="2"/>
    <s v="Employed, working full-time"/>
    <x v="3"/>
    <s v="South Atlantic"/>
    <n v="5"/>
    <n v="4"/>
    <n v="4"/>
    <n v="4"/>
    <n v="4"/>
    <n v="4"/>
    <x v="4"/>
    <n v="2"/>
    <n v="31"/>
    <n v="533"/>
    <n v="826"/>
    <n v="0.5883190883190883"/>
    <n v="9"/>
    <n v="8"/>
    <n v="8"/>
    <n v="6"/>
    <n v="17"/>
    <n v="14"/>
    <s v="Data Literate"/>
  </r>
  <r>
    <n v="6498240834"/>
    <s v="Usually"/>
    <s v="Almost always"/>
    <s v="Usually"/>
    <s v="Usually"/>
    <s v="Usually"/>
    <s v="Usually"/>
    <x v="2"/>
    <s v="Usually"/>
    <s v="Female"/>
    <s v="18 to 24"/>
    <s v="White"/>
    <s v="Some high school"/>
    <x v="2"/>
    <x v="3"/>
    <s v="Not employed, looking for work"/>
    <x v="2"/>
    <s v="East South Central"/>
    <n v="4"/>
    <n v="5"/>
    <n v="4"/>
    <n v="4"/>
    <n v="4"/>
    <n v="4"/>
    <x v="2"/>
    <n v="4"/>
    <n v="31"/>
    <n v="533"/>
    <n v="826"/>
    <n v="0.5883190883190883"/>
    <n v="9"/>
    <n v="8"/>
    <n v="8"/>
    <n v="6"/>
    <n v="14"/>
    <n v="17"/>
    <s v="Data Literate"/>
  </r>
  <r>
    <n v="6498235546"/>
    <s v="Almost always"/>
    <s v="Almost always"/>
    <s v="Usually"/>
    <s v="Almost always"/>
    <s v="Almost always"/>
    <s v="Almost always"/>
    <x v="1"/>
    <s v="Rarely"/>
    <s v="Female"/>
    <s v="55 to 64"/>
    <s v="Asian"/>
    <s v="Graduated from college"/>
    <x v="3"/>
    <x v="0"/>
    <s v="Employed, working full-time"/>
    <x v="7"/>
    <s v="Pacific"/>
    <n v="5"/>
    <n v="5"/>
    <n v="4"/>
    <n v="5"/>
    <n v="5"/>
    <n v="5"/>
    <x v="1"/>
    <n v="1"/>
    <n v="31"/>
    <n v="533"/>
    <n v="826"/>
    <n v="0.5883190883190883"/>
    <n v="10"/>
    <n v="9"/>
    <n v="10"/>
    <n v="2"/>
    <n v="15"/>
    <n v="16"/>
    <s v="Data Literate"/>
  </r>
  <r>
    <n v="6498232539"/>
    <s v="Almost always"/>
    <s v="Usually"/>
    <s v="Sometimes"/>
    <s v="Almost always"/>
    <s v="Almost always"/>
    <s v="Almost always"/>
    <x v="3"/>
    <s v="Almost never"/>
    <s v="Female"/>
    <s v="25 to 34"/>
    <s v="Multiple races"/>
    <s v="Graduated from college"/>
    <x v="3"/>
    <x v="0"/>
    <s v="Employed, working full-time"/>
    <x v="1"/>
    <s v="Mountain"/>
    <n v="5"/>
    <n v="4"/>
    <n v="2"/>
    <n v="5"/>
    <n v="5"/>
    <n v="5"/>
    <x v="3"/>
    <n v="0"/>
    <n v="31"/>
    <n v="533"/>
    <n v="826"/>
    <n v="0.5883190883190883"/>
    <n v="9"/>
    <n v="7"/>
    <n v="10"/>
    <n v="5"/>
    <n v="17"/>
    <n v="14"/>
    <s v="Data Literate"/>
  </r>
  <r>
    <n v="6498227977"/>
    <s v="Almost always"/>
    <s v="Almost always"/>
    <s v="Almost never"/>
    <s v="Almost always"/>
    <s v="Almost always"/>
    <s v="Sometimes"/>
    <x v="4"/>
    <s v="Almost always"/>
    <s v="Female"/>
    <s v="25 to 34"/>
    <s v="Multiple races"/>
    <s v="Some college"/>
    <x v="0"/>
    <x v="1"/>
    <s v="Disabled, not able to work"/>
    <x v="2"/>
    <s v="West North Central"/>
    <n v="5"/>
    <n v="5"/>
    <n v="0"/>
    <n v="5"/>
    <n v="5"/>
    <n v="2"/>
    <x v="4"/>
    <n v="5"/>
    <n v="31"/>
    <n v="533"/>
    <n v="826"/>
    <n v="0.5883190883190883"/>
    <n v="10"/>
    <n v="5"/>
    <n v="7"/>
    <n v="9"/>
    <n v="14"/>
    <n v="17"/>
    <s v="Data Literate"/>
  </r>
  <r>
    <n v="6498227596"/>
    <s v="Almost always"/>
    <s v="Almost always"/>
    <s v="Rarely"/>
    <s v="Almost always"/>
    <s v="Almost always"/>
    <s v="Almost always"/>
    <x v="3"/>
    <s v="Almost never"/>
    <s v="Female"/>
    <s v="25 to 34"/>
    <s v="White"/>
    <s v="Graduated from college"/>
    <x v="3"/>
    <x v="0"/>
    <s v="Employed, working full-time"/>
    <x v="9"/>
    <s v="East South Central"/>
    <n v="5"/>
    <n v="5"/>
    <n v="1"/>
    <n v="5"/>
    <n v="5"/>
    <n v="5"/>
    <x v="3"/>
    <n v="0"/>
    <n v="31"/>
    <n v="533"/>
    <n v="826"/>
    <n v="0.5883190883190883"/>
    <n v="10"/>
    <n v="6"/>
    <n v="10"/>
    <n v="5"/>
    <n v="16"/>
    <n v="15"/>
    <s v="Data Literate"/>
  </r>
  <r>
    <n v="6498221242"/>
    <s v="Almost always"/>
    <s v="Rarely"/>
    <s v="Almost never"/>
    <s v="Almost always"/>
    <s v="Almost always"/>
    <s v="Almost always"/>
    <x v="3"/>
    <s v="Almost always"/>
    <s v="Female"/>
    <s v="25 to 34"/>
    <s v="Multiple races"/>
    <s v="Some college"/>
    <x v="0"/>
    <x v="1"/>
    <s v="Employed, working full-time"/>
    <x v="3"/>
    <s v="East South Central"/>
    <n v="5"/>
    <n v="1"/>
    <n v="0"/>
    <n v="5"/>
    <n v="5"/>
    <n v="5"/>
    <x v="3"/>
    <n v="5"/>
    <n v="31"/>
    <n v="533"/>
    <n v="826"/>
    <n v="0.5883190883190883"/>
    <n v="6"/>
    <n v="5"/>
    <n v="10"/>
    <n v="10"/>
    <n v="15"/>
    <n v="16"/>
    <s v="Data Literate"/>
  </r>
  <r>
    <n v="6498206258"/>
    <s v="Usually"/>
    <s v="Sometimes"/>
    <s v="Almost always"/>
    <s v="Almost always"/>
    <s v="Almost never"/>
    <s v="Almost always"/>
    <x v="3"/>
    <s v="Almost always"/>
    <s v="Female"/>
    <s v="45 to 54"/>
    <s v="Multiple races"/>
    <s v="Some college"/>
    <x v="0"/>
    <x v="1"/>
    <s v="Employed, working full-time"/>
    <x v="1"/>
    <s v="South Atlantic"/>
    <n v="4"/>
    <n v="2"/>
    <n v="5"/>
    <n v="5"/>
    <n v="0"/>
    <n v="5"/>
    <x v="3"/>
    <n v="5"/>
    <n v="31"/>
    <n v="533"/>
    <n v="826"/>
    <n v="0.5883190883190883"/>
    <n v="6"/>
    <n v="10"/>
    <n v="5"/>
    <n v="10"/>
    <n v="14"/>
    <n v="17"/>
    <s v="Data Literate"/>
  </r>
  <r>
    <n v="6498205504"/>
    <s v="Almost always"/>
    <s v="Almost always"/>
    <s v="Almost always"/>
    <s v="Usually"/>
    <s v="Almost always"/>
    <s v="Usually"/>
    <x v="1"/>
    <s v="Sometimes"/>
    <s v="Female"/>
    <s v="65 to 74"/>
    <s v="White"/>
    <s v="Graduated from high school"/>
    <x v="2"/>
    <x v="1"/>
    <s v="Employed, working full-time"/>
    <x v="7"/>
    <s v="South Atlantic"/>
    <n v="5"/>
    <n v="5"/>
    <n v="5"/>
    <n v="4"/>
    <n v="5"/>
    <n v="4"/>
    <x v="1"/>
    <n v="2"/>
    <n v="31"/>
    <n v="533"/>
    <n v="826"/>
    <n v="0.5883190883190883"/>
    <n v="10"/>
    <n v="9"/>
    <n v="9"/>
    <n v="3"/>
    <n v="16"/>
    <n v="15"/>
    <s v="Data Literate"/>
  </r>
  <r>
    <n v="6498200239"/>
    <s v="Almost always"/>
    <s v="Usually"/>
    <s v="Sometimes"/>
    <s v="Almost always"/>
    <s v="Usually"/>
    <s v="Sometimes"/>
    <x v="3"/>
    <s v="Usually"/>
    <s v="Male"/>
    <s v="75 or older"/>
    <s v="White"/>
    <s v="Some graduate school"/>
    <x v="1"/>
    <x v="5"/>
    <s v="Retired"/>
    <x v="0"/>
    <s v="West South Central"/>
    <n v="5"/>
    <n v="4"/>
    <n v="2"/>
    <n v="5"/>
    <n v="4"/>
    <n v="2"/>
    <x v="3"/>
    <n v="4"/>
    <n v="31"/>
    <n v="533"/>
    <n v="826"/>
    <n v="0.5883190883190883"/>
    <n v="9"/>
    <n v="7"/>
    <n v="6"/>
    <n v="9"/>
    <n v="16"/>
    <n v="15"/>
    <s v="Data Literate"/>
  </r>
  <r>
    <n v="6498184489"/>
    <s v="Usually"/>
    <s v="Sometimes"/>
    <s v="Usually"/>
    <s v="Almost always"/>
    <s v="Almost always"/>
    <s v="Almost always"/>
    <x v="4"/>
    <s v="Sometimes"/>
    <s v="Female"/>
    <s v="35 to 44"/>
    <s v="White"/>
    <s v="Graduated from college"/>
    <x v="3"/>
    <x v="0"/>
    <s v="Employed, working full-time"/>
    <x v="9"/>
    <s v="East South Central"/>
    <n v="4"/>
    <n v="2"/>
    <n v="4"/>
    <n v="5"/>
    <n v="5"/>
    <n v="5"/>
    <x v="4"/>
    <n v="2"/>
    <n v="31"/>
    <n v="533"/>
    <n v="826"/>
    <n v="0.5883190883190883"/>
    <n v="6"/>
    <n v="9"/>
    <n v="10"/>
    <n v="6"/>
    <n v="17"/>
    <n v="14"/>
    <s v="Data Literate"/>
  </r>
  <r>
    <n v="6498181806"/>
    <s v="Almost always"/>
    <s v="Almost always"/>
    <s v="Rarely"/>
    <s v="Almost always"/>
    <s v="Usually"/>
    <s v="Almost always"/>
    <x v="4"/>
    <s v="Sometimes"/>
    <s v="Female"/>
    <s v="45 to 54"/>
    <s v="White"/>
    <s v="Graduated from college"/>
    <x v="3"/>
    <x v="3"/>
    <s v="Employed, working full-time"/>
    <x v="7"/>
    <s v="Middle Atlantic"/>
    <n v="5"/>
    <n v="5"/>
    <n v="1"/>
    <n v="5"/>
    <n v="4"/>
    <n v="5"/>
    <x v="4"/>
    <n v="2"/>
    <n v="31"/>
    <n v="533"/>
    <n v="826"/>
    <n v="0.5883190883190883"/>
    <n v="10"/>
    <n v="6"/>
    <n v="9"/>
    <n v="6"/>
    <n v="14"/>
    <n v="17"/>
    <s v="Data Literate"/>
  </r>
  <r>
    <n v="6498158487"/>
    <s v="Almost always"/>
    <s v="Usually"/>
    <s v="Usually"/>
    <s v="Almost always"/>
    <s v="Almost always"/>
    <s v="Usually"/>
    <x v="2"/>
    <s v="Sometimes"/>
    <s v="Male"/>
    <s v="45 to 54"/>
    <s v="Asian"/>
    <s v="Graduated from college"/>
    <x v="3"/>
    <x v="3"/>
    <s v="Not employed, looking for work"/>
    <x v="2"/>
    <s v="Middle Atlantic"/>
    <n v="5"/>
    <n v="4"/>
    <n v="4"/>
    <n v="5"/>
    <n v="5"/>
    <n v="4"/>
    <x v="2"/>
    <n v="2"/>
    <n v="31"/>
    <n v="533"/>
    <n v="826"/>
    <n v="0.5883190883190883"/>
    <n v="9"/>
    <n v="9"/>
    <n v="9"/>
    <n v="4"/>
    <n v="16"/>
    <n v="15"/>
    <s v="Data Literate"/>
  </r>
  <r>
    <n v="6498145061"/>
    <s v="Almost always"/>
    <s v="Almost always"/>
    <s v="Rarely"/>
    <s v="Almost always"/>
    <s v="Almost always"/>
    <s v="Almost always"/>
    <x v="3"/>
    <s v="Almost never"/>
    <s v="Male"/>
    <s v="55 to 64"/>
    <s v="White"/>
    <s v="Some college"/>
    <x v="0"/>
    <x v="3"/>
    <s v="Retired"/>
    <x v="0"/>
    <s v="West South Central"/>
    <n v="5"/>
    <n v="5"/>
    <n v="1"/>
    <n v="5"/>
    <n v="5"/>
    <n v="5"/>
    <x v="3"/>
    <n v="0"/>
    <n v="31"/>
    <n v="533"/>
    <n v="826"/>
    <n v="0.5883190883190883"/>
    <n v="10"/>
    <n v="6"/>
    <n v="10"/>
    <n v="5"/>
    <n v="16"/>
    <n v="15"/>
    <s v="Data Literate"/>
  </r>
  <r>
    <n v="6498134453"/>
    <s v="Almost always"/>
    <s v="Almost always"/>
    <s v="Rarely"/>
    <s v="Almost always"/>
    <s v="Almost always"/>
    <s v="Usually"/>
    <x v="2"/>
    <s v="Usually"/>
    <s v="Female"/>
    <s v="35 to 44"/>
    <s v="White"/>
    <s v="Graduated from high school"/>
    <x v="2"/>
    <x v="3"/>
    <s v="Employed, working full-time"/>
    <x v="8"/>
    <s v="West North Central"/>
    <n v="5"/>
    <n v="5"/>
    <n v="1"/>
    <n v="5"/>
    <n v="5"/>
    <n v="4"/>
    <x v="2"/>
    <n v="4"/>
    <n v="31"/>
    <n v="533"/>
    <n v="826"/>
    <n v="0.5883190883190883"/>
    <n v="10"/>
    <n v="6"/>
    <n v="9"/>
    <n v="6"/>
    <n v="13"/>
    <n v="18"/>
    <s v="Data Literate"/>
  </r>
  <r>
    <n v="6498118458"/>
    <s v="Usually"/>
    <s v="Usually"/>
    <s v="Usually"/>
    <s v="Almost always"/>
    <s v="Almost always"/>
    <s v="Almost always"/>
    <x v="2"/>
    <s v="Sometimes"/>
    <s v="Male"/>
    <s v="55 to 64"/>
    <s v="White"/>
    <s v="Graduate degree"/>
    <x v="1"/>
    <x v="3"/>
    <s v="Employed, working full-time"/>
    <x v="7"/>
    <s v="Pacific"/>
    <n v="4"/>
    <n v="4"/>
    <n v="4"/>
    <n v="5"/>
    <n v="5"/>
    <n v="5"/>
    <x v="2"/>
    <n v="2"/>
    <n v="31"/>
    <n v="533"/>
    <n v="826"/>
    <n v="0.5883190883190883"/>
    <n v="8"/>
    <n v="9"/>
    <n v="10"/>
    <n v="4"/>
    <n v="15"/>
    <n v="16"/>
    <s v="Data Literate"/>
  </r>
  <r>
    <n v="6498118081"/>
    <s v="Almost always"/>
    <s v="Almost always"/>
    <s v="Usually"/>
    <s v="Usually"/>
    <s v="Usually"/>
    <s v="Almost always"/>
    <x v="2"/>
    <s v="Sometimes"/>
    <s v="Male"/>
    <s v="45 to 54"/>
    <s v="White"/>
    <s v="Graduate degree"/>
    <x v="1"/>
    <x v="4"/>
    <s v="Employed, working full-time"/>
    <x v="1"/>
    <s v="South Atlantic"/>
    <n v="5"/>
    <n v="5"/>
    <n v="4"/>
    <n v="4"/>
    <n v="4"/>
    <n v="5"/>
    <x v="2"/>
    <n v="2"/>
    <n v="31"/>
    <n v="533"/>
    <n v="826"/>
    <n v="0.5883190883190883"/>
    <n v="10"/>
    <n v="8"/>
    <n v="9"/>
    <n v="4"/>
    <n v="15"/>
    <n v="16"/>
    <s v="Data Literate"/>
  </r>
  <r>
    <n v="6498100293"/>
    <s v="Almost always"/>
    <s v="Almost always"/>
    <s v="Almost always"/>
    <s v="Usually"/>
    <s v="Almost always"/>
    <s v="Sometimes"/>
    <x v="4"/>
    <s v="Rarely"/>
    <s v="Female"/>
    <s v="55 to 64"/>
    <s v="White"/>
    <s v="Some college"/>
    <x v="0"/>
    <x v="3"/>
    <s v="Employed, working full-time"/>
    <x v="8"/>
    <s v="West North Central"/>
    <n v="5"/>
    <n v="5"/>
    <n v="5"/>
    <n v="4"/>
    <n v="5"/>
    <n v="2"/>
    <x v="4"/>
    <n v="1"/>
    <n v="31"/>
    <n v="533"/>
    <n v="826"/>
    <n v="0.5883190883190883"/>
    <n v="10"/>
    <n v="9"/>
    <n v="7"/>
    <n v="5"/>
    <n v="19"/>
    <n v="12"/>
    <s v="Data Literate"/>
  </r>
  <r>
    <n v="6498070354"/>
    <s v="Almost always"/>
    <s v="Almost always"/>
    <s v="Rarely"/>
    <s v="Almost always"/>
    <s v="Almost always"/>
    <s v="Usually"/>
    <x v="3"/>
    <s v="Rarely"/>
    <s v="Female"/>
    <s v="55 to 64"/>
    <s v="White"/>
    <s v="Some college"/>
    <x v="0"/>
    <x v="3"/>
    <s v="Employed, working part-time"/>
    <x v="7"/>
    <s v="East North Central"/>
    <n v="5"/>
    <n v="5"/>
    <n v="1"/>
    <n v="5"/>
    <n v="5"/>
    <n v="4"/>
    <x v="3"/>
    <n v="1"/>
    <n v="31"/>
    <n v="533"/>
    <n v="826"/>
    <n v="0.5883190883190883"/>
    <n v="10"/>
    <n v="6"/>
    <n v="9"/>
    <n v="6"/>
    <n v="16"/>
    <n v="15"/>
    <s v="Data Literate"/>
  </r>
  <r>
    <n v="6498058690"/>
    <s v="Rarely"/>
    <s v="Usually"/>
    <s v="Almost always"/>
    <s v="Almost always"/>
    <s v="Almost always"/>
    <s v="Almost always"/>
    <x v="4"/>
    <s v="Sometimes"/>
    <s v="Female"/>
    <s v="55 to 64"/>
    <s v="White"/>
    <s v="Graduated from high school"/>
    <x v="2"/>
    <x v="0"/>
    <s v="Employed, working full-time"/>
    <x v="8"/>
    <s v="South Atlantic"/>
    <n v="1"/>
    <n v="4"/>
    <n v="5"/>
    <n v="5"/>
    <n v="5"/>
    <n v="5"/>
    <x v="4"/>
    <n v="2"/>
    <n v="31"/>
    <n v="533"/>
    <n v="826"/>
    <n v="0.5883190883190883"/>
    <n v="5"/>
    <n v="10"/>
    <n v="10"/>
    <n v="6"/>
    <n v="15"/>
    <n v="16"/>
    <s v="Data Literate"/>
  </r>
  <r>
    <n v="6497970001"/>
    <s v="Almost always"/>
    <s v="Usually"/>
    <s v="Usually"/>
    <s v="Usually"/>
    <s v="Almost always"/>
    <s v="Usually"/>
    <x v="4"/>
    <s v="Rarely"/>
    <s v="Female"/>
    <s v="35 to 44"/>
    <s v="White"/>
    <s v="Some college"/>
    <x v="0"/>
    <x v="3"/>
    <s v="Employed, working full-time"/>
    <x v="3"/>
    <s v="South Atlantic"/>
    <n v="5"/>
    <n v="4"/>
    <n v="4"/>
    <n v="4"/>
    <n v="5"/>
    <n v="4"/>
    <x v="4"/>
    <n v="1"/>
    <n v="31"/>
    <n v="533"/>
    <n v="826"/>
    <n v="0.5883190883190883"/>
    <n v="9"/>
    <n v="8"/>
    <n v="9"/>
    <n v="5"/>
    <n v="18"/>
    <n v="13"/>
    <s v="Data Literate"/>
  </r>
  <r>
    <n v="6497953882"/>
    <s v="Almost always"/>
    <s v="Almost always"/>
    <s v="Sometimes"/>
    <s v="Almost always"/>
    <s v="Almost always"/>
    <s v="Almost always"/>
    <x v="2"/>
    <s v="Sometimes"/>
    <s v="Female"/>
    <s v="55 to 64"/>
    <s v="White"/>
    <s v="Some college"/>
    <x v="0"/>
    <x v="3"/>
    <s v="Employed, working full-time"/>
    <x v="7"/>
    <s v="West South Central"/>
    <n v="5"/>
    <n v="5"/>
    <n v="2"/>
    <n v="5"/>
    <n v="5"/>
    <n v="5"/>
    <x v="2"/>
    <n v="2"/>
    <n v="31"/>
    <n v="533"/>
    <n v="826"/>
    <n v="0.5883190883190883"/>
    <n v="10"/>
    <n v="7"/>
    <n v="10"/>
    <n v="4"/>
    <n v="14"/>
    <n v="17"/>
    <s v="Data Literate"/>
  </r>
  <r>
    <n v="6497933580"/>
    <s v="Usually"/>
    <s v="Almost always"/>
    <s v="Usually"/>
    <s v="Almost always"/>
    <s v="Almost always"/>
    <s v="Sometimes"/>
    <x v="3"/>
    <s v="Rarely"/>
    <s v="Female"/>
    <s v="55 to 64"/>
    <s v="Black or African-American"/>
    <s v="Graduated from college"/>
    <x v="3"/>
    <x v="1"/>
    <s v="Disabled, not able to work"/>
    <x v="2"/>
    <s v="South Atlantic"/>
    <n v="4"/>
    <n v="5"/>
    <n v="4"/>
    <n v="5"/>
    <n v="5"/>
    <n v="2"/>
    <x v="3"/>
    <n v="1"/>
    <n v="31"/>
    <n v="533"/>
    <n v="826"/>
    <n v="0.5883190883190883"/>
    <n v="9"/>
    <n v="9"/>
    <n v="7"/>
    <n v="6"/>
    <n v="18"/>
    <n v="13"/>
    <s v="Data Literate"/>
  </r>
  <r>
    <n v="6497908092"/>
    <s v="Almost always"/>
    <s v="Usually"/>
    <s v="Sometimes"/>
    <s v="Almost always"/>
    <s v="Almost always"/>
    <s v="Usually"/>
    <x v="4"/>
    <s v="Sometimes"/>
    <s v="Female"/>
    <s v="35 to 44"/>
    <s v="Multiple races"/>
    <s v="Some college"/>
    <x v="0"/>
    <x v="1"/>
    <s v="Employed, working full-time"/>
    <x v="1"/>
    <s v="West North Central"/>
    <n v="5"/>
    <n v="4"/>
    <n v="2"/>
    <n v="5"/>
    <n v="5"/>
    <n v="4"/>
    <x v="4"/>
    <n v="2"/>
    <n v="31"/>
    <n v="533"/>
    <n v="826"/>
    <n v="0.5883190883190883"/>
    <n v="9"/>
    <n v="7"/>
    <n v="9"/>
    <n v="6"/>
    <n v="16"/>
    <n v="15"/>
    <s v="Data Literate"/>
  </r>
  <r>
    <n v="6497907129"/>
    <s v="Usually"/>
    <s v="Sometimes"/>
    <s v="Usually"/>
    <s v="Almost always"/>
    <s v="Almost always"/>
    <s v="Almost always"/>
    <x v="2"/>
    <s v="Usually"/>
    <s v="Female"/>
    <s v="65 to 74"/>
    <s v="White"/>
    <s v="Graduate degree"/>
    <x v="1"/>
    <x v="5"/>
    <s v="Employed, working full-time"/>
    <x v="3"/>
    <s v="Pacific"/>
    <n v="4"/>
    <n v="2"/>
    <n v="4"/>
    <n v="5"/>
    <n v="5"/>
    <n v="5"/>
    <x v="2"/>
    <n v="4"/>
    <n v="31"/>
    <n v="533"/>
    <n v="826"/>
    <n v="0.5883190883190883"/>
    <n v="6"/>
    <n v="9"/>
    <n v="10"/>
    <n v="6"/>
    <n v="15"/>
    <n v="16"/>
    <s v="Data Literate"/>
  </r>
  <r>
    <n v="6497904606"/>
    <s v="Almost always"/>
    <s v="Almost always"/>
    <s v="Usually"/>
    <s v="Almost always"/>
    <s v="Almost always"/>
    <s v="Sometimes"/>
    <x v="3"/>
    <s v="Almost never"/>
    <s v="Female"/>
    <s v="55 to 64"/>
    <s v="White"/>
    <s v="Some graduate school"/>
    <x v="1"/>
    <x v="2"/>
    <s v="Employed, working part-time"/>
    <x v="6"/>
    <s v="East North Central"/>
    <n v="5"/>
    <n v="5"/>
    <n v="4"/>
    <n v="5"/>
    <n v="5"/>
    <n v="2"/>
    <x v="3"/>
    <n v="0"/>
    <n v="31"/>
    <n v="533"/>
    <n v="826"/>
    <n v="0.5883190883190883"/>
    <n v="10"/>
    <n v="9"/>
    <n v="7"/>
    <n v="5"/>
    <n v="19"/>
    <n v="12"/>
    <s v="Data Literate"/>
  </r>
  <r>
    <n v="6497882841"/>
    <s v="Almost always"/>
    <s v="Almost always"/>
    <s v="Sometimes"/>
    <s v="Almost always"/>
    <s v="Almost always"/>
    <s v="Usually"/>
    <x v="4"/>
    <s v="Rarely"/>
    <s v="Female"/>
    <s v="35 to 44"/>
    <s v="White"/>
    <s v="Some college"/>
    <x v="0"/>
    <x v="1"/>
    <s v="Employed, working full-time"/>
    <x v="8"/>
    <s v="Pacific"/>
    <n v="5"/>
    <n v="5"/>
    <n v="2"/>
    <n v="5"/>
    <n v="5"/>
    <n v="4"/>
    <x v="4"/>
    <n v="1"/>
    <n v="31"/>
    <n v="533"/>
    <n v="826"/>
    <n v="0.5883190883190883"/>
    <n v="10"/>
    <n v="7"/>
    <n v="9"/>
    <n v="5"/>
    <n v="16"/>
    <n v="15"/>
    <s v="Data Literate"/>
  </r>
  <r>
    <n v="6497882525"/>
    <s v="Usually"/>
    <s v="Almost always"/>
    <s v="Sometimes"/>
    <s v="Sometimes"/>
    <s v="Almost always"/>
    <s v="Usually"/>
    <x v="3"/>
    <s v="Usually"/>
    <s v="Female"/>
    <s v="25 to 34"/>
    <s v="Multiple races"/>
    <s v="Graduate degree"/>
    <x v="1"/>
    <x v="2"/>
    <s v="Employed, working full-time"/>
    <x v="9"/>
    <s v="Pacific"/>
    <n v="4"/>
    <n v="5"/>
    <n v="2"/>
    <n v="2"/>
    <n v="5"/>
    <n v="4"/>
    <x v="3"/>
    <n v="4"/>
    <n v="31"/>
    <n v="533"/>
    <n v="826"/>
    <n v="0.5883190883190883"/>
    <n v="9"/>
    <n v="4"/>
    <n v="9"/>
    <n v="9"/>
    <n v="16"/>
    <n v="15"/>
    <s v="Data Literate"/>
  </r>
  <r>
    <n v="6497877278"/>
    <s v="Almost always"/>
    <s v="Almost always"/>
    <s v="Almost always"/>
    <s v="Sometimes"/>
    <s v="Almost always"/>
    <s v="Sometimes"/>
    <x v="3"/>
    <s v="Sometimes"/>
    <s v="Female"/>
    <s v="25 to 34"/>
    <s v="White"/>
    <s v="Graduated from college"/>
    <x v="3"/>
    <x v="4"/>
    <s v="Employed, working full-time"/>
    <x v="0"/>
    <s v="Mountain"/>
    <n v="5"/>
    <n v="5"/>
    <n v="5"/>
    <n v="2"/>
    <n v="5"/>
    <n v="2"/>
    <x v="3"/>
    <n v="2"/>
    <n v="31"/>
    <n v="533"/>
    <n v="826"/>
    <n v="0.5883190883190883"/>
    <n v="10"/>
    <n v="7"/>
    <n v="7"/>
    <n v="7"/>
    <n v="20"/>
    <n v="11"/>
    <s v="Data Literate"/>
  </r>
  <r>
    <n v="6497867525"/>
    <s v="Almost always"/>
    <s v="Almost always"/>
    <s v="Almost never"/>
    <s v="Almost always"/>
    <s v="Almost always"/>
    <s v="Almost always"/>
    <x v="4"/>
    <s v="Sometimes"/>
    <s v="Female"/>
    <s v="55 to 64"/>
    <s v="White"/>
    <s v="Some college"/>
    <x v="0"/>
    <x v="2"/>
    <s v="Employed, working full-time"/>
    <x v="6"/>
    <s v="South Atlantic"/>
    <n v="5"/>
    <n v="5"/>
    <n v="0"/>
    <n v="5"/>
    <n v="5"/>
    <n v="5"/>
    <x v="4"/>
    <n v="2"/>
    <n v="31"/>
    <n v="533"/>
    <n v="826"/>
    <n v="0.5883190883190883"/>
    <n v="10"/>
    <n v="5"/>
    <n v="10"/>
    <n v="6"/>
    <n v="14"/>
    <n v="17"/>
    <s v="Data Literate"/>
  </r>
  <r>
    <n v="6497854484"/>
    <s v="Usually"/>
    <s v="Usually"/>
    <s v="Almost always"/>
    <s v="Usually"/>
    <s v="Almost always"/>
    <s v="Sometimes"/>
    <x v="3"/>
    <s v="Sometimes"/>
    <s v="Male"/>
    <s v="55 to 64"/>
    <s v="White"/>
    <s v="Graduated from college"/>
    <x v="3"/>
    <x v="3"/>
    <s v="Employed, working full-time"/>
    <x v="3"/>
    <s v="East North Central"/>
    <n v="4"/>
    <n v="4"/>
    <n v="5"/>
    <n v="4"/>
    <n v="5"/>
    <n v="2"/>
    <x v="3"/>
    <n v="2"/>
    <n v="31"/>
    <n v="533"/>
    <n v="826"/>
    <n v="0.5883190883190883"/>
    <n v="8"/>
    <n v="9"/>
    <n v="7"/>
    <n v="7"/>
    <n v="19"/>
    <n v="12"/>
    <s v="Data Literate"/>
  </r>
  <r>
    <n v="6497835721"/>
    <s v="Almost always"/>
    <s v="Usually"/>
    <s v="Sometimes"/>
    <s v="Almost always"/>
    <s v="Almost always"/>
    <s v="Usually"/>
    <x v="4"/>
    <s v="Sometimes"/>
    <s v="Male"/>
    <s v="65 to 74"/>
    <s v="White"/>
    <s v="Some graduate school"/>
    <x v="1"/>
    <x v="2"/>
    <s v="Employed, working full-time"/>
    <x v="3"/>
    <s v="East North Central"/>
    <n v="5"/>
    <n v="4"/>
    <n v="2"/>
    <n v="5"/>
    <n v="5"/>
    <n v="4"/>
    <x v="4"/>
    <n v="2"/>
    <n v="31"/>
    <n v="533"/>
    <n v="826"/>
    <n v="0.5883190883190883"/>
    <n v="9"/>
    <n v="7"/>
    <n v="9"/>
    <n v="6"/>
    <n v="16"/>
    <n v="15"/>
    <s v="Data Literate"/>
  </r>
  <r>
    <n v="6497830401"/>
    <s v="Almost always"/>
    <s v="Almost always"/>
    <s v="Usually"/>
    <s v="Almost always"/>
    <s v="Usually"/>
    <s v="Almost always"/>
    <x v="2"/>
    <s v="Rarely"/>
    <s v="Female"/>
    <s v="35 to 44"/>
    <s v="White"/>
    <s v="Graduated from college"/>
    <x v="3"/>
    <x v="4"/>
    <s v="Not employed, NOT looking for work"/>
    <x v="2"/>
    <s v="South Atlantic"/>
    <n v="5"/>
    <n v="5"/>
    <n v="4"/>
    <n v="5"/>
    <n v="4"/>
    <n v="5"/>
    <x v="2"/>
    <n v="1"/>
    <n v="31"/>
    <n v="533"/>
    <n v="826"/>
    <n v="0.5883190883190883"/>
    <n v="10"/>
    <n v="9"/>
    <n v="9"/>
    <n v="3"/>
    <n v="15"/>
    <n v="16"/>
    <s v="Data Literate"/>
  </r>
  <r>
    <n v="6497828752"/>
    <s v="Almost always"/>
    <s v="Usually"/>
    <s v="Sometimes"/>
    <s v="Usually"/>
    <s v="Almost always"/>
    <s v="Almost always"/>
    <x v="4"/>
    <s v="Sometimes"/>
    <s v="Female"/>
    <s v="25 to 34"/>
    <s v="White"/>
    <s v="Graduate degree"/>
    <x v="1"/>
    <x v="4"/>
    <s v="Employed, working full-time"/>
    <x v="8"/>
    <s v="South Atlantic"/>
    <n v="5"/>
    <n v="4"/>
    <n v="2"/>
    <n v="4"/>
    <n v="5"/>
    <n v="5"/>
    <x v="4"/>
    <n v="2"/>
    <n v="31"/>
    <n v="533"/>
    <n v="826"/>
    <n v="0.5883190883190883"/>
    <n v="9"/>
    <n v="6"/>
    <n v="10"/>
    <n v="6"/>
    <n v="16"/>
    <n v="15"/>
    <s v="Data Literate"/>
  </r>
  <r>
    <n v="6497818343"/>
    <s v="Usually"/>
    <s v="Almost always"/>
    <s v="Usually"/>
    <s v="Usually"/>
    <s v="Almost always"/>
    <s v="Usually"/>
    <x v="4"/>
    <s v="Rarely"/>
    <s v="Female"/>
    <s v="45 to 54"/>
    <s v="White"/>
    <s v="Graduated from college"/>
    <x v="3"/>
    <x v="0"/>
    <s v="Employed, working full-time"/>
    <x v="8"/>
    <s v="Middle Atlantic"/>
    <n v="4"/>
    <n v="5"/>
    <n v="4"/>
    <n v="4"/>
    <n v="5"/>
    <n v="4"/>
    <x v="4"/>
    <n v="1"/>
    <n v="31"/>
    <n v="533"/>
    <n v="826"/>
    <n v="0.5883190883190883"/>
    <n v="9"/>
    <n v="8"/>
    <n v="9"/>
    <n v="5"/>
    <n v="17"/>
    <n v="14"/>
    <s v="Data Literate"/>
  </r>
  <r>
    <n v="6497815880"/>
    <s v="Usually"/>
    <s v="Usually"/>
    <s v="Almost always"/>
    <s v="Almost always"/>
    <s v="Almost always"/>
    <s v="Usually"/>
    <x v="4"/>
    <s v="Almost never"/>
    <s v="Female"/>
    <s v="75 or older"/>
    <s v="White"/>
    <s v="Graduate degree"/>
    <x v="1"/>
    <x v="5"/>
    <s v="Employed, working full-time"/>
    <x v="9"/>
    <s v="South Atlantic"/>
    <n v="4"/>
    <n v="4"/>
    <n v="5"/>
    <n v="5"/>
    <n v="5"/>
    <n v="4"/>
    <x v="4"/>
    <n v="0"/>
    <n v="31"/>
    <n v="533"/>
    <n v="826"/>
    <n v="0.5883190883190883"/>
    <n v="8"/>
    <n v="10"/>
    <n v="9"/>
    <n v="4"/>
    <n v="18"/>
    <n v="13"/>
    <s v="Data Literate"/>
  </r>
  <r>
    <n v="6497812568"/>
    <s v="Almost always"/>
    <s v="Almost always"/>
    <s v="Usually"/>
    <s v="Sometimes"/>
    <s v="Almost always"/>
    <s v="Rarely"/>
    <x v="4"/>
    <s v="Almost always"/>
    <s v="Male"/>
    <s v="45 to 54"/>
    <s v="White"/>
    <s v="Graduate degree"/>
    <x v="1"/>
    <x v="4"/>
    <s v="Employed, working full-time"/>
    <x v="0"/>
    <s v="South Atlantic"/>
    <n v="5"/>
    <n v="5"/>
    <n v="4"/>
    <n v="2"/>
    <n v="5"/>
    <n v="1"/>
    <x v="4"/>
    <n v="5"/>
    <n v="31"/>
    <n v="533"/>
    <n v="826"/>
    <n v="0.5883190883190883"/>
    <n v="10"/>
    <n v="6"/>
    <n v="6"/>
    <n v="9"/>
    <n v="18"/>
    <n v="13"/>
    <s v="Data Literate"/>
  </r>
  <r>
    <n v="6497809656"/>
    <s v="Almost always"/>
    <s v="Usually"/>
    <s v="Rarely"/>
    <s v="Sometimes"/>
    <s v="Almost always"/>
    <s v="Almost always"/>
    <x v="3"/>
    <s v="Usually"/>
    <s v="Male"/>
    <s v="65 to 74"/>
    <s v="White"/>
    <s v="Graduate degree"/>
    <x v="1"/>
    <x v="5"/>
    <s v="Retired"/>
    <x v="3"/>
    <s v="South Atlantic"/>
    <n v="5"/>
    <n v="4"/>
    <n v="1"/>
    <n v="2"/>
    <n v="5"/>
    <n v="5"/>
    <x v="3"/>
    <n v="4"/>
    <n v="31"/>
    <n v="533"/>
    <n v="826"/>
    <n v="0.5883190883190883"/>
    <n v="9"/>
    <n v="3"/>
    <n v="10"/>
    <n v="9"/>
    <n v="16"/>
    <n v="15"/>
    <s v="Data Literate"/>
  </r>
  <r>
    <n v="6497807403"/>
    <s v="Almost always"/>
    <s v="Usually"/>
    <s v="Almost always"/>
    <s v="Almost always"/>
    <s v="Almost always"/>
    <s v="Almost always"/>
    <x v="1"/>
    <s v="Rarely"/>
    <s v="Female"/>
    <s v="45 to 54"/>
    <s v="White"/>
    <s v="Graduate degree"/>
    <x v="1"/>
    <x v="5"/>
    <s v="Employed, working full-time"/>
    <x v="6"/>
    <s v="Pacific"/>
    <n v="5"/>
    <n v="4"/>
    <n v="5"/>
    <n v="5"/>
    <n v="5"/>
    <n v="5"/>
    <x v="1"/>
    <n v="1"/>
    <n v="31"/>
    <n v="533"/>
    <n v="826"/>
    <n v="0.5883190883190883"/>
    <n v="9"/>
    <n v="10"/>
    <n v="10"/>
    <n v="2"/>
    <n v="16"/>
    <n v="15"/>
    <s v="Data Literate"/>
  </r>
  <r>
    <n v="6497807367"/>
    <s v="Sometimes"/>
    <s v="Usually"/>
    <s v="Rarely"/>
    <s v="Usually"/>
    <s v="Almost always"/>
    <s v="Almost always"/>
    <x v="3"/>
    <s v="Almost always"/>
    <s v="Female"/>
    <s v="35 to 44"/>
    <s v="White"/>
    <s v="Some college"/>
    <x v="0"/>
    <x v="2"/>
    <s v="Employed, working full-time"/>
    <x v="3"/>
    <s v="West North Central"/>
    <n v="2"/>
    <n v="4"/>
    <n v="1"/>
    <n v="4"/>
    <n v="5"/>
    <n v="5"/>
    <x v="3"/>
    <n v="5"/>
    <n v="31"/>
    <n v="533"/>
    <n v="826"/>
    <n v="0.5883190883190883"/>
    <n v="6"/>
    <n v="5"/>
    <n v="10"/>
    <n v="10"/>
    <n v="13"/>
    <n v="18"/>
    <s v="Data Literate"/>
  </r>
  <r>
    <n v="6497803770"/>
    <s v="Usually"/>
    <s v="Almost always"/>
    <s v="Almost always"/>
    <s v="Almost always"/>
    <s v="Usually"/>
    <s v="Almost always"/>
    <x v="2"/>
    <s v="Rarely"/>
    <s v="Male"/>
    <s v="55 to 64"/>
    <s v="White"/>
    <s v="Some high school"/>
    <x v="2"/>
    <x v="1"/>
    <s v="Disabled, not able to work"/>
    <x v="2"/>
    <m/>
    <n v="4"/>
    <n v="5"/>
    <n v="5"/>
    <n v="5"/>
    <n v="4"/>
    <n v="5"/>
    <x v="2"/>
    <n v="1"/>
    <n v="31"/>
    <n v="533"/>
    <n v="826"/>
    <n v="0.5883190883190883"/>
    <n v="9"/>
    <n v="10"/>
    <n v="9"/>
    <n v="3"/>
    <n v="15"/>
    <n v="16"/>
    <s v="Data Literate"/>
  </r>
  <r>
    <n v="6501133587"/>
    <s v="Almost always"/>
    <s v="Almost always"/>
    <s v="Usually"/>
    <s v="Almost always"/>
    <s v="Usually"/>
    <s v="Almost always"/>
    <x v="4"/>
    <s v="Almost never"/>
    <s v="Male"/>
    <s v="35 to 44"/>
    <s v="Black or African-American"/>
    <s v="Graduated from high school"/>
    <x v="2"/>
    <x v="3"/>
    <s v="Not employed, looking for work"/>
    <x v="2"/>
    <s v="Middle Atlantic"/>
    <n v="5"/>
    <n v="5"/>
    <n v="4"/>
    <n v="5"/>
    <n v="4"/>
    <n v="5"/>
    <x v="4"/>
    <n v="0"/>
    <n v="32"/>
    <n v="437"/>
    <n v="920.5"/>
    <n v="0.65562678062678059"/>
    <n v="10"/>
    <n v="9"/>
    <n v="9"/>
    <n v="4"/>
    <n v="17"/>
    <n v="15"/>
    <s v="Data Literate"/>
  </r>
  <r>
    <n v="6500989139"/>
    <s v="Almost always"/>
    <s v="Usually"/>
    <s v="Sometimes"/>
    <s v="Usually"/>
    <s v="Usually"/>
    <s v="Almost always"/>
    <x v="4"/>
    <s v="Usually"/>
    <s v="Male"/>
    <s v="35 to 44"/>
    <s v="White"/>
    <s v="Graduated from college"/>
    <x v="3"/>
    <x v="3"/>
    <s v="Employed, working full-time"/>
    <x v="3"/>
    <s v="South Atlantic"/>
    <n v="5"/>
    <n v="4"/>
    <n v="2"/>
    <n v="4"/>
    <n v="4"/>
    <n v="5"/>
    <x v="4"/>
    <n v="4"/>
    <n v="32"/>
    <n v="437"/>
    <n v="920.5"/>
    <n v="0.65562678062678059"/>
    <n v="9"/>
    <n v="6"/>
    <n v="9"/>
    <n v="8"/>
    <n v="15"/>
    <n v="17"/>
    <s v="Data Literate"/>
  </r>
  <r>
    <n v="6500984432"/>
    <s v="Almost always"/>
    <s v="Almost always"/>
    <s v="Rarely"/>
    <s v="Almost always"/>
    <s v="Almost always"/>
    <s v="Almost always"/>
    <x v="4"/>
    <s v="Sometimes"/>
    <s v="Male"/>
    <s v="35 to 44"/>
    <s v="White"/>
    <s v="Graduated from high school"/>
    <x v="2"/>
    <x v="1"/>
    <s v="Employed, working part-time"/>
    <x v="2"/>
    <s v="West South Central"/>
    <n v="5"/>
    <n v="5"/>
    <n v="1"/>
    <n v="5"/>
    <n v="5"/>
    <n v="5"/>
    <x v="4"/>
    <n v="2"/>
    <n v="32"/>
    <n v="437"/>
    <n v="920.5"/>
    <n v="0.65562678062678059"/>
    <n v="10"/>
    <n v="6"/>
    <n v="10"/>
    <n v="6"/>
    <n v="15"/>
    <n v="17"/>
    <s v="Data Literate"/>
  </r>
  <r>
    <n v="6500826904"/>
    <s v="Usually"/>
    <s v="Almost always"/>
    <s v="Usually"/>
    <s v="Almost always"/>
    <s v="Usually"/>
    <s v="Sometimes"/>
    <x v="4"/>
    <s v="Usually"/>
    <s v="Male"/>
    <s v="25 to 34"/>
    <s v="White"/>
    <s v="Graduated from college"/>
    <x v="3"/>
    <x v="2"/>
    <s v="Employed, working full-time"/>
    <x v="3"/>
    <s v="South Atlantic"/>
    <n v="4"/>
    <n v="5"/>
    <n v="4"/>
    <n v="5"/>
    <n v="4"/>
    <n v="2"/>
    <x v="4"/>
    <n v="4"/>
    <n v="32"/>
    <n v="437"/>
    <n v="920.5"/>
    <n v="0.65562678062678059"/>
    <n v="9"/>
    <n v="9"/>
    <n v="6"/>
    <n v="8"/>
    <n v="16"/>
    <n v="16"/>
    <s v="Data Literate"/>
  </r>
  <r>
    <n v="6500803515"/>
    <s v="Almost always"/>
    <s v="Almost always"/>
    <s v="Sometimes"/>
    <s v="Almost always"/>
    <s v="Almost always"/>
    <s v="Usually"/>
    <x v="4"/>
    <s v="Sometimes"/>
    <s v="Male"/>
    <s v="18 to 24"/>
    <s v="White"/>
    <s v="Some college"/>
    <x v="0"/>
    <x v="1"/>
    <s v="Student"/>
    <x v="2"/>
    <s v="South Atlantic"/>
    <n v="5"/>
    <n v="5"/>
    <n v="2"/>
    <n v="5"/>
    <n v="5"/>
    <n v="4"/>
    <x v="4"/>
    <n v="2"/>
    <n v="32"/>
    <n v="437"/>
    <n v="920.5"/>
    <n v="0.65562678062678059"/>
    <n v="10"/>
    <n v="7"/>
    <n v="9"/>
    <n v="6"/>
    <n v="16"/>
    <n v="16"/>
    <s v="Data Literate"/>
  </r>
  <r>
    <n v="6500797536"/>
    <s v="Almost always"/>
    <s v="Sometimes"/>
    <s v="Rarely"/>
    <s v="Almost always"/>
    <s v="Almost always"/>
    <s v="Almost always"/>
    <x v="3"/>
    <s v="Usually"/>
    <s v="Male"/>
    <s v="25 to 34"/>
    <s v="White"/>
    <s v="Some college"/>
    <x v="0"/>
    <x v="3"/>
    <s v="Not employed, looking for work"/>
    <x v="0"/>
    <s v="South Atlantic"/>
    <n v="5"/>
    <n v="2"/>
    <n v="1"/>
    <n v="5"/>
    <n v="5"/>
    <n v="5"/>
    <x v="3"/>
    <n v="4"/>
    <n v="32"/>
    <n v="437"/>
    <n v="920.5"/>
    <n v="0.65562678062678059"/>
    <n v="7"/>
    <n v="6"/>
    <n v="10"/>
    <n v="9"/>
    <n v="16"/>
    <n v="16"/>
    <s v="Data Literate"/>
  </r>
  <r>
    <n v="6500781971"/>
    <s v="Almost always"/>
    <s v="Almost always"/>
    <s v="Rarely"/>
    <s v="Almost always"/>
    <s v="Almost always"/>
    <s v="Sometimes"/>
    <x v="3"/>
    <s v="Usually"/>
    <s v="Male"/>
    <s v="18 to 24"/>
    <s v="Multiple races"/>
    <s v="Some college"/>
    <x v="0"/>
    <x v="3"/>
    <s v="Student"/>
    <x v="7"/>
    <s v="East North Central"/>
    <n v="5"/>
    <n v="5"/>
    <n v="1"/>
    <n v="5"/>
    <n v="5"/>
    <n v="2"/>
    <x v="3"/>
    <n v="4"/>
    <n v="32"/>
    <n v="437"/>
    <n v="920.5"/>
    <n v="0.65562678062678059"/>
    <n v="10"/>
    <n v="6"/>
    <n v="7"/>
    <n v="9"/>
    <n v="16"/>
    <n v="16"/>
    <s v="Data Literate"/>
  </r>
  <r>
    <n v="6500605142"/>
    <s v="Usually"/>
    <s v="Usually"/>
    <s v="Sometimes"/>
    <s v="Almost always"/>
    <s v="Almost always"/>
    <s v="Almost always"/>
    <x v="2"/>
    <s v="Almost always"/>
    <s v="Male"/>
    <s v="35 to 44"/>
    <s v="White"/>
    <s v="Some college"/>
    <x v="0"/>
    <x v="3"/>
    <s v="Disabled, not able to work"/>
    <x v="2"/>
    <s v="West South Central"/>
    <n v="4"/>
    <n v="4"/>
    <n v="2"/>
    <n v="5"/>
    <n v="5"/>
    <n v="5"/>
    <x v="2"/>
    <n v="5"/>
    <n v="32"/>
    <n v="437"/>
    <n v="920.5"/>
    <n v="0.65562678062678059"/>
    <n v="8"/>
    <n v="7"/>
    <n v="10"/>
    <n v="7"/>
    <n v="13"/>
    <n v="19"/>
    <s v="Data Literate"/>
  </r>
  <r>
    <n v="6500547587"/>
    <s v="Usually"/>
    <s v="Almost always"/>
    <s v="Almost always"/>
    <s v="Sometimes"/>
    <s v="Almost always"/>
    <s v="Almost always"/>
    <x v="3"/>
    <s v="Rarely"/>
    <s v="Male"/>
    <s v="25 to 34"/>
    <s v="White"/>
    <s v="Some graduate school"/>
    <x v="1"/>
    <x v="2"/>
    <s v="Employed, working full-time"/>
    <x v="9"/>
    <s v="South Atlantic"/>
    <n v="4"/>
    <n v="5"/>
    <n v="5"/>
    <n v="2"/>
    <n v="5"/>
    <n v="5"/>
    <x v="3"/>
    <n v="1"/>
    <n v="32"/>
    <n v="437"/>
    <n v="920.5"/>
    <n v="0.65562678062678059"/>
    <n v="9"/>
    <n v="7"/>
    <n v="10"/>
    <n v="6"/>
    <n v="19"/>
    <n v="13"/>
    <s v="Data Literate"/>
  </r>
  <r>
    <n v="6500216462"/>
    <s v="Almost always"/>
    <s v="Almost always"/>
    <s v="Almost never"/>
    <s v="Almost always"/>
    <s v="Almost always"/>
    <s v="Almost always"/>
    <x v="3"/>
    <s v="Sometimes"/>
    <s v="Male"/>
    <s v="25 to 34"/>
    <s v="Black or African-American"/>
    <s v="Some college"/>
    <x v="0"/>
    <x v="1"/>
    <s v="Employed, working full-time"/>
    <x v="7"/>
    <s v="East North Central"/>
    <n v="5"/>
    <n v="5"/>
    <n v="0"/>
    <n v="5"/>
    <n v="5"/>
    <n v="5"/>
    <x v="3"/>
    <n v="2"/>
    <n v="32"/>
    <n v="437"/>
    <n v="920.5"/>
    <n v="0.65562678062678059"/>
    <n v="10"/>
    <n v="5"/>
    <n v="10"/>
    <n v="7"/>
    <n v="15"/>
    <n v="17"/>
    <s v="Data Literate"/>
  </r>
  <r>
    <n v="6500143911"/>
    <s v="Almost always"/>
    <s v="Almost always"/>
    <s v="Almost always"/>
    <s v="Usually"/>
    <s v="Almost always"/>
    <s v="Usually"/>
    <x v="2"/>
    <s v="Sometimes"/>
    <s v="Male"/>
    <s v="35 to 44"/>
    <s v="Asian"/>
    <s v="Graduated from college"/>
    <x v="3"/>
    <x v="4"/>
    <s v="Employed, working full-time"/>
    <x v="7"/>
    <s v="Pacific"/>
    <n v="5"/>
    <n v="5"/>
    <n v="5"/>
    <n v="4"/>
    <n v="5"/>
    <n v="4"/>
    <x v="2"/>
    <n v="2"/>
    <n v="32"/>
    <n v="437"/>
    <n v="920.5"/>
    <n v="0.65562678062678059"/>
    <n v="10"/>
    <n v="9"/>
    <n v="9"/>
    <n v="4"/>
    <n v="17"/>
    <n v="15"/>
    <s v="Data Literate"/>
  </r>
  <r>
    <n v="6499979611"/>
    <s v="Almost always"/>
    <s v="Usually"/>
    <s v="Sometimes"/>
    <s v="Almost always"/>
    <s v="Almost always"/>
    <s v="Usually"/>
    <x v="3"/>
    <s v="Sometimes"/>
    <s v="Male"/>
    <s v="35 to 44"/>
    <s v="White"/>
    <s v="Graduated from college"/>
    <x v="3"/>
    <x v="2"/>
    <s v="Employed, working full-time"/>
    <x v="0"/>
    <s v="Mountain"/>
    <n v="5"/>
    <n v="4"/>
    <n v="2"/>
    <n v="5"/>
    <n v="5"/>
    <n v="4"/>
    <x v="3"/>
    <n v="2"/>
    <n v="32"/>
    <n v="437"/>
    <n v="920.5"/>
    <n v="0.65562678062678059"/>
    <n v="9"/>
    <n v="7"/>
    <n v="9"/>
    <n v="7"/>
    <n v="17"/>
    <n v="15"/>
    <s v="Data Literate"/>
  </r>
  <r>
    <n v="6499750764"/>
    <s v="Usually"/>
    <s v="Almost always"/>
    <s v="Usually"/>
    <s v="Almost always"/>
    <s v="Almost always"/>
    <s v="Almost always"/>
    <x v="2"/>
    <s v="Sometimes"/>
    <s v="Male"/>
    <s v="35 to 44"/>
    <s v="Black or African-American"/>
    <s v="Graduated from college"/>
    <x v="3"/>
    <x v="4"/>
    <s v="Employed, working full-time"/>
    <x v="3"/>
    <s v="Pacific"/>
    <n v="4"/>
    <n v="5"/>
    <n v="4"/>
    <n v="5"/>
    <n v="5"/>
    <n v="5"/>
    <x v="2"/>
    <n v="2"/>
    <n v="32"/>
    <n v="437"/>
    <n v="920.5"/>
    <n v="0.65562678062678059"/>
    <n v="9"/>
    <n v="9"/>
    <n v="10"/>
    <n v="4"/>
    <n v="15"/>
    <n v="17"/>
    <s v="Data Literate"/>
  </r>
  <r>
    <n v="6499733646"/>
    <s v="Usually"/>
    <s v="Usually"/>
    <s v="Sometimes"/>
    <s v="Almost always"/>
    <s v="Usually"/>
    <s v="Usually"/>
    <x v="4"/>
    <s v="Almost always"/>
    <s v="Male"/>
    <s v="25 to 34"/>
    <s v="Black or African-American"/>
    <s v="Graduated from high school"/>
    <x v="2"/>
    <x v="3"/>
    <s v="Employed, working part-time"/>
    <x v="7"/>
    <s v="New England"/>
    <n v="4"/>
    <n v="4"/>
    <n v="2"/>
    <n v="5"/>
    <n v="4"/>
    <n v="4"/>
    <x v="4"/>
    <n v="5"/>
    <n v="32"/>
    <n v="437"/>
    <n v="920.5"/>
    <n v="0.65562678062678059"/>
    <n v="8"/>
    <n v="7"/>
    <n v="8"/>
    <n v="9"/>
    <n v="14"/>
    <n v="18"/>
    <s v="Data Literate"/>
  </r>
  <r>
    <n v="6499319709"/>
    <s v="Usually"/>
    <s v="Almost always"/>
    <s v="Almost always"/>
    <s v="Almost always"/>
    <s v="Rarely"/>
    <s v="Sometimes"/>
    <x v="3"/>
    <s v="Almost always"/>
    <s v="Male"/>
    <s v="35 to 44"/>
    <s v="Multiple races"/>
    <s v="Graduated from high school"/>
    <x v="2"/>
    <x v="3"/>
    <s v="Employed, working full-time"/>
    <x v="7"/>
    <s v="Middle Atlantic"/>
    <n v="4"/>
    <n v="5"/>
    <n v="5"/>
    <n v="5"/>
    <n v="1"/>
    <n v="2"/>
    <x v="3"/>
    <n v="5"/>
    <n v="32"/>
    <n v="437"/>
    <n v="920.5"/>
    <n v="0.65562678062678059"/>
    <n v="9"/>
    <n v="10"/>
    <n v="3"/>
    <n v="10"/>
    <n v="15"/>
    <n v="17"/>
    <s v="Data Literate"/>
  </r>
  <r>
    <n v="6499119335"/>
    <s v="Usually"/>
    <s v="Usually"/>
    <s v="Usually"/>
    <s v="Usually"/>
    <s v="Usually"/>
    <s v="Usually"/>
    <x v="4"/>
    <s v="Usually"/>
    <s v="Male"/>
    <s v="25 to 34"/>
    <s v="White"/>
    <s v="Middle school"/>
    <x v="2"/>
    <x v="3"/>
    <s v="Employed, working full-time"/>
    <x v="0"/>
    <s v="Mountain"/>
    <n v="4"/>
    <n v="4"/>
    <n v="4"/>
    <n v="4"/>
    <n v="4"/>
    <n v="4"/>
    <x v="4"/>
    <n v="4"/>
    <n v="32"/>
    <n v="437"/>
    <n v="920.5"/>
    <n v="0.65562678062678059"/>
    <n v="8"/>
    <n v="8"/>
    <n v="8"/>
    <n v="8"/>
    <n v="16"/>
    <n v="16"/>
    <s v="Data Literate"/>
  </r>
  <r>
    <n v="6498898104"/>
    <s v="Usually"/>
    <s v="Usually"/>
    <s v="Rarely"/>
    <s v="Usually"/>
    <s v="Almost always"/>
    <s v="Almost always"/>
    <x v="3"/>
    <s v="Usually"/>
    <s v="Male"/>
    <s v="35 to 44"/>
    <s v="Multiple races"/>
    <s v="Graduated from college"/>
    <x v="3"/>
    <x v="2"/>
    <s v="Employed, working full-time"/>
    <x v="0"/>
    <s v="East North Central"/>
    <n v="4"/>
    <n v="4"/>
    <n v="1"/>
    <n v="4"/>
    <n v="5"/>
    <n v="5"/>
    <x v="3"/>
    <n v="4"/>
    <n v="32"/>
    <n v="437"/>
    <n v="920.5"/>
    <n v="0.65562678062678059"/>
    <n v="8"/>
    <n v="5"/>
    <n v="10"/>
    <n v="9"/>
    <n v="15"/>
    <n v="17"/>
    <s v="Data Literate"/>
  </r>
  <r>
    <n v="6498885006"/>
    <s v="Usually"/>
    <s v="Usually"/>
    <s v="Usually"/>
    <s v="Almost always"/>
    <s v="Almost always"/>
    <s v="Usually"/>
    <x v="4"/>
    <s v="Sometimes"/>
    <s v="Male"/>
    <s v="35 to 44"/>
    <s v="White"/>
    <s v="Graduated from college"/>
    <x v="3"/>
    <x v="0"/>
    <s v="Employed, working full-time"/>
    <x v="7"/>
    <s v="East North Central"/>
    <n v="4"/>
    <n v="4"/>
    <n v="4"/>
    <n v="5"/>
    <n v="5"/>
    <n v="4"/>
    <x v="4"/>
    <n v="2"/>
    <n v="32"/>
    <n v="437"/>
    <n v="920.5"/>
    <n v="0.65562678062678059"/>
    <n v="8"/>
    <n v="9"/>
    <n v="9"/>
    <n v="6"/>
    <n v="17"/>
    <n v="15"/>
    <s v="Data Literate"/>
  </r>
  <r>
    <n v="6498863031"/>
    <s v="Almost always"/>
    <s v="Almost always"/>
    <s v="Usually"/>
    <s v="Almost always"/>
    <s v="Usually"/>
    <s v="Usually"/>
    <x v="4"/>
    <s v="Rarely"/>
    <s v="Male"/>
    <s v="55 to 64"/>
    <s v="White"/>
    <s v="Some college"/>
    <x v="0"/>
    <x v="0"/>
    <s v="Employed, working part-time"/>
    <x v="0"/>
    <s v="West South Central"/>
    <n v="5"/>
    <n v="5"/>
    <n v="4"/>
    <n v="5"/>
    <n v="4"/>
    <n v="4"/>
    <x v="4"/>
    <n v="1"/>
    <n v="32"/>
    <n v="437"/>
    <n v="920.5"/>
    <n v="0.65562678062678059"/>
    <n v="10"/>
    <n v="9"/>
    <n v="8"/>
    <n v="5"/>
    <n v="17"/>
    <n v="15"/>
    <s v="Data Literate"/>
  </r>
  <r>
    <n v="6498806848"/>
    <s v="Almost always"/>
    <s v="Usually"/>
    <s v="Almost always"/>
    <s v="Almost never"/>
    <s v="Almost always"/>
    <s v="Almost always"/>
    <x v="4"/>
    <s v="Usually"/>
    <s v="Male"/>
    <s v="55 to 64"/>
    <s v="White"/>
    <s v="Graduated from college"/>
    <x v="3"/>
    <x v="4"/>
    <s v="Employed, working full-time"/>
    <x v="7"/>
    <s v="West North Central"/>
    <n v="5"/>
    <n v="4"/>
    <n v="5"/>
    <n v="0"/>
    <n v="5"/>
    <n v="5"/>
    <x v="4"/>
    <n v="4"/>
    <n v="32"/>
    <n v="437"/>
    <n v="920.5"/>
    <n v="0.65562678062678059"/>
    <n v="9"/>
    <n v="5"/>
    <n v="10"/>
    <n v="8"/>
    <n v="19"/>
    <n v="13"/>
    <s v="Data Literate"/>
  </r>
  <r>
    <n v="6498804399"/>
    <s v="Almost always"/>
    <s v="Usually"/>
    <s v="Sometimes"/>
    <s v="Almost always"/>
    <s v="Almost always"/>
    <s v="Almost always"/>
    <x v="4"/>
    <s v="Sometimes"/>
    <s v="Male"/>
    <s v="65 to 74"/>
    <s v="White"/>
    <s v="Graduate degree"/>
    <x v="1"/>
    <x v="5"/>
    <s v="Retired"/>
    <x v="2"/>
    <s v="Pacific"/>
    <n v="5"/>
    <n v="4"/>
    <n v="2"/>
    <n v="5"/>
    <n v="5"/>
    <n v="5"/>
    <x v="4"/>
    <n v="2"/>
    <n v="32"/>
    <n v="437"/>
    <n v="920.5"/>
    <n v="0.65562678062678059"/>
    <n v="9"/>
    <n v="7"/>
    <n v="10"/>
    <n v="6"/>
    <n v="16"/>
    <n v="16"/>
    <s v="Data Literate"/>
  </r>
  <r>
    <n v="6498790828"/>
    <s v="Usually"/>
    <s v="Almost always"/>
    <s v="Usually"/>
    <s v="Almost always"/>
    <s v="Almost always"/>
    <s v="Usually"/>
    <x v="4"/>
    <s v="Rarely"/>
    <s v="Male"/>
    <s v="25 to 34"/>
    <s v="White"/>
    <s v="Graduate degree"/>
    <x v="1"/>
    <x v="2"/>
    <s v="Employed, working full-time"/>
    <x v="9"/>
    <s v="West South Central"/>
    <n v="4"/>
    <n v="5"/>
    <n v="4"/>
    <n v="5"/>
    <n v="5"/>
    <n v="4"/>
    <x v="4"/>
    <n v="1"/>
    <n v="32"/>
    <n v="437"/>
    <n v="920.5"/>
    <n v="0.65562678062678059"/>
    <n v="9"/>
    <n v="9"/>
    <n v="9"/>
    <n v="5"/>
    <n v="17"/>
    <n v="15"/>
    <s v="Data Literate"/>
  </r>
  <r>
    <n v="6498774363"/>
    <s v="Rarely"/>
    <s v="Almost always"/>
    <s v="Usually"/>
    <s v="Almost always"/>
    <s v="Almost always"/>
    <s v="Almost always"/>
    <x v="3"/>
    <s v="Sometimes"/>
    <s v="Male"/>
    <s v="45 to 54"/>
    <s v="Black or African-American"/>
    <s v="Graduated from high school"/>
    <x v="2"/>
    <x v="3"/>
    <s v="Employed, working full-time"/>
    <x v="3"/>
    <s v="South Atlantic"/>
    <n v="1"/>
    <n v="5"/>
    <n v="4"/>
    <n v="5"/>
    <n v="5"/>
    <n v="5"/>
    <x v="3"/>
    <n v="2"/>
    <n v="32"/>
    <n v="437"/>
    <n v="920.5"/>
    <n v="0.65562678062678059"/>
    <n v="6"/>
    <n v="9"/>
    <n v="10"/>
    <n v="7"/>
    <n v="15"/>
    <n v="17"/>
    <s v="Data Literate"/>
  </r>
  <r>
    <n v="6498712976"/>
    <s v="Usually"/>
    <s v="Almost always"/>
    <s v="Rarely"/>
    <s v="Almost always"/>
    <s v="Almost always"/>
    <s v="Almost always"/>
    <x v="3"/>
    <s v="Sometimes"/>
    <s v="Male"/>
    <s v="55 to 64"/>
    <s v="White"/>
    <s v="Graduate degree"/>
    <x v="1"/>
    <x v="2"/>
    <s v="Employed, working full-time"/>
    <x v="8"/>
    <s v="East North Central"/>
    <n v="4"/>
    <n v="5"/>
    <n v="1"/>
    <n v="5"/>
    <n v="5"/>
    <n v="5"/>
    <x v="3"/>
    <n v="2"/>
    <n v="32"/>
    <n v="437"/>
    <n v="920.5"/>
    <n v="0.65562678062678059"/>
    <n v="9"/>
    <n v="6"/>
    <n v="10"/>
    <n v="7"/>
    <n v="15"/>
    <n v="17"/>
    <s v="Data Literate"/>
  </r>
  <r>
    <n v="6498704296"/>
    <s v="Usually"/>
    <s v="Sometimes"/>
    <s v="Usually"/>
    <s v="Usually"/>
    <s v="Almost always"/>
    <s v="Almost always"/>
    <x v="4"/>
    <s v="Usually"/>
    <s v="Male"/>
    <s v="45 to 54"/>
    <s v="White"/>
    <s v="Graduated from college"/>
    <x v="3"/>
    <x v="5"/>
    <s v="Employed, working full-time"/>
    <x v="3"/>
    <s v="Middle Atlantic"/>
    <n v="4"/>
    <n v="2"/>
    <n v="4"/>
    <n v="4"/>
    <n v="5"/>
    <n v="5"/>
    <x v="4"/>
    <n v="4"/>
    <n v="32"/>
    <n v="437"/>
    <n v="920.5"/>
    <n v="0.65562678062678059"/>
    <n v="6"/>
    <n v="8"/>
    <n v="10"/>
    <n v="8"/>
    <n v="17"/>
    <n v="15"/>
    <s v="Data Literate"/>
  </r>
  <r>
    <n v="6498701844"/>
    <s v="Almost always"/>
    <s v="Usually"/>
    <s v="Sometimes"/>
    <s v="Almost always"/>
    <s v="Almost always"/>
    <s v="Usually"/>
    <x v="2"/>
    <s v="Almost always"/>
    <s v="Male"/>
    <s v="45 to 54"/>
    <s v="White"/>
    <s v="Some college"/>
    <x v="0"/>
    <x v="0"/>
    <s v="Employed, working full-time"/>
    <x v="3"/>
    <s v="East North Central"/>
    <n v="5"/>
    <n v="4"/>
    <n v="2"/>
    <n v="5"/>
    <n v="5"/>
    <n v="4"/>
    <x v="2"/>
    <n v="5"/>
    <n v="32"/>
    <n v="437"/>
    <n v="920.5"/>
    <n v="0.65562678062678059"/>
    <n v="9"/>
    <n v="7"/>
    <n v="9"/>
    <n v="7"/>
    <n v="14"/>
    <n v="18"/>
    <s v="Data Literate"/>
  </r>
  <r>
    <n v="6498693591"/>
    <s v="Almost always"/>
    <s v="Almost always"/>
    <s v="Sometimes"/>
    <s v="Almost always"/>
    <s v="Almost always"/>
    <s v="Almost always"/>
    <x v="0"/>
    <s v="Almost always"/>
    <s v="Male"/>
    <s v="55 to 64"/>
    <s v="White"/>
    <s v="Graduated from college"/>
    <x v="3"/>
    <x v="5"/>
    <s v="Employed, working part-time"/>
    <x v="0"/>
    <s v="New England"/>
    <n v="5"/>
    <n v="5"/>
    <n v="2"/>
    <n v="5"/>
    <n v="5"/>
    <n v="5"/>
    <x v="0"/>
    <n v="5"/>
    <n v="32"/>
    <n v="437"/>
    <n v="920.5"/>
    <n v="0.65562678062678059"/>
    <n v="10"/>
    <n v="7"/>
    <n v="10"/>
    <n v="5"/>
    <n v="12"/>
    <n v="20"/>
    <s v="Data Literate"/>
  </r>
  <r>
    <n v="6498666459"/>
    <s v="Sometimes"/>
    <s v="Sometimes"/>
    <s v="Usually"/>
    <s v="Almost always"/>
    <s v="Almost always"/>
    <s v="Almost always"/>
    <x v="3"/>
    <s v="Usually"/>
    <s v="Male"/>
    <s v="65 to 74"/>
    <s v="White"/>
    <s v="Graduated from college"/>
    <x v="3"/>
    <x v="4"/>
    <s v="Retired"/>
    <x v="1"/>
    <s v="South Atlantic"/>
    <n v="2"/>
    <n v="2"/>
    <n v="4"/>
    <n v="5"/>
    <n v="5"/>
    <n v="5"/>
    <x v="3"/>
    <n v="4"/>
    <n v="32"/>
    <n v="437"/>
    <n v="920.5"/>
    <n v="0.65562678062678059"/>
    <n v="4"/>
    <n v="9"/>
    <n v="10"/>
    <n v="9"/>
    <n v="16"/>
    <n v="16"/>
    <s v="Data Literate"/>
  </r>
  <r>
    <n v="6498537513"/>
    <s v="Almost always"/>
    <s v="Almost always"/>
    <s v="Usually"/>
    <s v="Almost always"/>
    <s v="Almost always"/>
    <s v="Sometimes"/>
    <x v="4"/>
    <s v="Sometimes"/>
    <s v="Female"/>
    <s v="55 to 64"/>
    <s v="Some other race (please specify)"/>
    <s v="Some high school"/>
    <x v="2"/>
    <x v="1"/>
    <s v="Disabled, not able to work"/>
    <x v="2"/>
    <s v="Mountain"/>
    <n v="5"/>
    <n v="5"/>
    <n v="4"/>
    <n v="5"/>
    <n v="5"/>
    <n v="2"/>
    <x v="4"/>
    <n v="2"/>
    <n v="32"/>
    <n v="437"/>
    <n v="920.5"/>
    <n v="0.65562678062678059"/>
    <n v="10"/>
    <n v="9"/>
    <n v="7"/>
    <n v="6"/>
    <n v="18"/>
    <n v="14"/>
    <s v="Data Literate"/>
  </r>
  <r>
    <n v="6498509295"/>
    <s v="Almost always"/>
    <s v="Usually"/>
    <s v="Sometimes"/>
    <s v="Almost always"/>
    <s v="Usually"/>
    <s v="Usually"/>
    <x v="4"/>
    <s v="Usually"/>
    <s v="Male"/>
    <s v="45 to 54"/>
    <s v="White"/>
    <s v="Graduated from college"/>
    <x v="3"/>
    <x v="4"/>
    <s v="Employed, working full-time"/>
    <x v="9"/>
    <s v="South Atlantic"/>
    <n v="5"/>
    <n v="4"/>
    <n v="2"/>
    <n v="5"/>
    <n v="4"/>
    <n v="4"/>
    <x v="4"/>
    <n v="4"/>
    <n v="32"/>
    <n v="437"/>
    <n v="920.5"/>
    <n v="0.65562678062678059"/>
    <n v="9"/>
    <n v="7"/>
    <n v="8"/>
    <n v="8"/>
    <n v="15"/>
    <n v="17"/>
    <s v="Data Literate"/>
  </r>
  <r>
    <n v="6498472556"/>
    <s v="Usually"/>
    <s v="Usually"/>
    <s v="Usually"/>
    <s v="Usually"/>
    <s v="Usually"/>
    <s v="Usually"/>
    <x v="4"/>
    <s v="Usually"/>
    <s v="Male"/>
    <s v="25 to 34"/>
    <s v="Black or African-American"/>
    <s v="Some college"/>
    <x v="0"/>
    <x v="5"/>
    <s v="Student"/>
    <x v="6"/>
    <s v="South Atlantic"/>
    <n v="4"/>
    <n v="4"/>
    <n v="4"/>
    <n v="4"/>
    <n v="4"/>
    <n v="4"/>
    <x v="4"/>
    <n v="4"/>
    <n v="32"/>
    <n v="437"/>
    <n v="920.5"/>
    <n v="0.65562678062678059"/>
    <n v="8"/>
    <n v="8"/>
    <n v="8"/>
    <n v="8"/>
    <n v="16"/>
    <n v="16"/>
    <s v="Data Literate"/>
  </r>
  <r>
    <n v="6498463910"/>
    <s v="Almost always"/>
    <s v="Usually"/>
    <s v="Sometimes"/>
    <s v="Almost always"/>
    <s v="Usually"/>
    <s v="Usually"/>
    <x v="4"/>
    <s v="Usually"/>
    <s v="Male"/>
    <s v="55 to 64"/>
    <s v="White"/>
    <s v="Some graduate school"/>
    <x v="1"/>
    <x v="5"/>
    <s v="Employed, working full-time"/>
    <x v="3"/>
    <s v="New England"/>
    <n v="5"/>
    <n v="4"/>
    <n v="2"/>
    <n v="5"/>
    <n v="4"/>
    <n v="4"/>
    <x v="4"/>
    <n v="4"/>
    <n v="32"/>
    <n v="437"/>
    <n v="920.5"/>
    <n v="0.65562678062678059"/>
    <n v="9"/>
    <n v="7"/>
    <n v="8"/>
    <n v="8"/>
    <n v="15"/>
    <n v="17"/>
    <s v="Data Literate"/>
  </r>
  <r>
    <n v="6498460553"/>
    <s v="Almost always"/>
    <s v="Almost always"/>
    <s v="Sometimes"/>
    <s v="Almost always"/>
    <s v="Almost always"/>
    <s v="Usually"/>
    <x v="4"/>
    <s v="Sometimes"/>
    <s v="Female"/>
    <s v="65 to 74"/>
    <s v="White"/>
    <s v="Graduate degree"/>
    <x v="1"/>
    <x v="0"/>
    <s v="Retired"/>
    <x v="2"/>
    <s v="West North Central"/>
    <n v="5"/>
    <n v="5"/>
    <n v="2"/>
    <n v="5"/>
    <n v="5"/>
    <n v="4"/>
    <x v="4"/>
    <n v="2"/>
    <n v="32"/>
    <n v="437"/>
    <n v="920.5"/>
    <n v="0.65562678062678059"/>
    <n v="10"/>
    <n v="7"/>
    <n v="9"/>
    <n v="6"/>
    <n v="16"/>
    <n v="16"/>
    <s v="Data Literate"/>
  </r>
  <r>
    <n v="6498458814"/>
    <s v="Almost always"/>
    <s v="Almost always"/>
    <s v="Usually"/>
    <s v="Almost always"/>
    <s v="Almost always"/>
    <s v="Usually"/>
    <x v="2"/>
    <s v="Sometimes"/>
    <s v="Female"/>
    <s v="55 to 64"/>
    <s v="White"/>
    <s v="Graduated from college"/>
    <x v="3"/>
    <x v="2"/>
    <s v="Retired"/>
    <x v="2"/>
    <s v="East North Central"/>
    <n v="5"/>
    <n v="5"/>
    <n v="4"/>
    <n v="5"/>
    <n v="5"/>
    <n v="4"/>
    <x v="2"/>
    <n v="2"/>
    <n v="32"/>
    <n v="437"/>
    <n v="920.5"/>
    <n v="0.65562678062678059"/>
    <n v="10"/>
    <n v="9"/>
    <n v="9"/>
    <n v="4"/>
    <n v="16"/>
    <n v="16"/>
    <s v="Data Literate"/>
  </r>
  <r>
    <n v="6498448365"/>
    <s v="Almost always"/>
    <s v="Almost always"/>
    <s v="Almost never"/>
    <s v="Almost always"/>
    <s v="Almost always"/>
    <s v="Almost always"/>
    <x v="3"/>
    <s v="Sometimes"/>
    <s v="Female"/>
    <s v="55 to 64"/>
    <s v="White"/>
    <s v="Graduated from college"/>
    <x v="3"/>
    <x v="0"/>
    <s v="Employed, working full-time"/>
    <x v="0"/>
    <s v="West North Central"/>
    <n v="5"/>
    <n v="5"/>
    <n v="0"/>
    <n v="5"/>
    <n v="5"/>
    <n v="5"/>
    <x v="3"/>
    <n v="2"/>
    <n v="32"/>
    <n v="437"/>
    <n v="920.5"/>
    <n v="0.65562678062678059"/>
    <n v="10"/>
    <n v="5"/>
    <n v="10"/>
    <n v="7"/>
    <n v="15"/>
    <n v="17"/>
    <s v="Data Literate"/>
  </r>
  <r>
    <n v="6498432987"/>
    <s v="Usually"/>
    <s v="Usually"/>
    <s v="Sometimes"/>
    <s v="Almost always"/>
    <s v="Almost always"/>
    <s v="Usually"/>
    <x v="4"/>
    <s v="Usually"/>
    <s v="Male"/>
    <s v="55 to 64"/>
    <s v="White"/>
    <s v="Some college"/>
    <x v="0"/>
    <x v="5"/>
    <s v="Retired"/>
    <x v="2"/>
    <s v="South Atlantic"/>
    <n v="4"/>
    <n v="4"/>
    <n v="2"/>
    <n v="5"/>
    <n v="5"/>
    <n v="4"/>
    <x v="4"/>
    <n v="4"/>
    <n v="32"/>
    <n v="437"/>
    <n v="920.5"/>
    <n v="0.65562678062678059"/>
    <n v="8"/>
    <n v="7"/>
    <n v="9"/>
    <n v="8"/>
    <n v="15"/>
    <n v="17"/>
    <s v="Data Literate"/>
  </r>
  <r>
    <n v="6498428056"/>
    <s v="Almost always"/>
    <s v="Usually"/>
    <s v="Sometimes"/>
    <s v="Almost always"/>
    <s v="Usually"/>
    <s v="Sometimes"/>
    <x v="3"/>
    <s v="Almost always"/>
    <s v="Female"/>
    <s v="45 to 54"/>
    <s v="Asian"/>
    <s v="Graduate degree"/>
    <x v="1"/>
    <x v="4"/>
    <s v="Employed, working full-time"/>
    <x v="9"/>
    <s v="Pacific"/>
    <n v="5"/>
    <n v="4"/>
    <n v="2"/>
    <n v="5"/>
    <n v="4"/>
    <n v="2"/>
    <x v="3"/>
    <n v="5"/>
    <n v="32"/>
    <n v="437"/>
    <n v="920.5"/>
    <n v="0.65562678062678059"/>
    <n v="9"/>
    <n v="7"/>
    <n v="6"/>
    <n v="10"/>
    <n v="16"/>
    <n v="16"/>
    <s v="Data Literate"/>
  </r>
  <r>
    <n v="6498419043"/>
    <s v="Usually"/>
    <s v="Usually"/>
    <s v="Usually"/>
    <s v="Usually"/>
    <s v="Almost always"/>
    <s v="Usually"/>
    <x v="3"/>
    <s v="Sometimes"/>
    <s v="Female"/>
    <s v="65 to 74"/>
    <s v="White"/>
    <s v="Some college"/>
    <x v="0"/>
    <x v="3"/>
    <s v="Retired"/>
    <x v="2"/>
    <s v="Pacific"/>
    <n v="4"/>
    <n v="4"/>
    <n v="4"/>
    <n v="4"/>
    <n v="5"/>
    <n v="4"/>
    <x v="3"/>
    <n v="2"/>
    <n v="32"/>
    <n v="437"/>
    <n v="920.5"/>
    <n v="0.65562678062678059"/>
    <n v="8"/>
    <n v="8"/>
    <n v="9"/>
    <n v="7"/>
    <n v="18"/>
    <n v="14"/>
    <s v="Data Literate"/>
  </r>
  <r>
    <n v="6498407464"/>
    <s v="Almost always"/>
    <s v="Almost always"/>
    <s v="Sometimes"/>
    <s v="Almost always"/>
    <s v="Almost always"/>
    <s v="Almost always"/>
    <x v="3"/>
    <s v="Almost never"/>
    <s v="Male"/>
    <s v="35 to 44"/>
    <s v="White"/>
    <s v="Some high school"/>
    <x v="2"/>
    <x v="1"/>
    <s v="Disabled, not able to work"/>
    <x v="2"/>
    <s v="West North Central"/>
    <n v="5"/>
    <n v="5"/>
    <n v="2"/>
    <n v="5"/>
    <n v="5"/>
    <n v="5"/>
    <x v="3"/>
    <n v="0"/>
    <n v="32"/>
    <n v="437"/>
    <n v="920.5"/>
    <n v="0.65562678062678059"/>
    <n v="10"/>
    <n v="7"/>
    <n v="10"/>
    <n v="5"/>
    <n v="17"/>
    <n v="15"/>
    <s v="Data Literate"/>
  </r>
  <r>
    <n v="6498406976"/>
    <s v="Usually"/>
    <s v="Almost always"/>
    <s v="Almost always"/>
    <s v="Usually"/>
    <s v="Almost always"/>
    <s v="Almost always"/>
    <x v="2"/>
    <s v="Sometimes"/>
    <s v="Female"/>
    <s v="45 to 54"/>
    <s v="White"/>
    <s v="Graduated from college"/>
    <x v="3"/>
    <x v="1"/>
    <s v="Employed, working part-time"/>
    <x v="3"/>
    <s v="West South Central"/>
    <n v="4"/>
    <n v="5"/>
    <n v="5"/>
    <n v="4"/>
    <n v="5"/>
    <n v="5"/>
    <x v="2"/>
    <n v="2"/>
    <n v="32"/>
    <n v="437"/>
    <n v="920.5"/>
    <n v="0.65562678062678059"/>
    <n v="9"/>
    <n v="9"/>
    <n v="10"/>
    <n v="4"/>
    <n v="16"/>
    <n v="16"/>
    <s v="Data Literate"/>
  </r>
  <r>
    <n v="6498404960"/>
    <s v="Almost always"/>
    <s v="Sometimes"/>
    <s v="Usually"/>
    <s v="Almost always"/>
    <s v="Almost always"/>
    <s v="Almost always"/>
    <x v="4"/>
    <s v="Sometimes"/>
    <s v="Male"/>
    <s v="35 to 44"/>
    <s v="White"/>
    <s v="Some college"/>
    <x v="0"/>
    <x v="0"/>
    <s v="Employed, working full-time"/>
    <x v="5"/>
    <s v="Pacific"/>
    <n v="5"/>
    <n v="2"/>
    <n v="4"/>
    <n v="5"/>
    <n v="5"/>
    <n v="5"/>
    <x v="4"/>
    <n v="2"/>
    <n v="32"/>
    <n v="437"/>
    <n v="920.5"/>
    <n v="0.65562678062678059"/>
    <n v="7"/>
    <n v="9"/>
    <n v="10"/>
    <n v="6"/>
    <n v="18"/>
    <n v="14"/>
    <s v="Data Literate"/>
  </r>
  <r>
    <n v="6498399824"/>
    <s v="Usually"/>
    <s v="Almost always"/>
    <s v="Almost always"/>
    <s v="Almost always"/>
    <s v="Usually"/>
    <s v="Rarely"/>
    <x v="4"/>
    <s v="Usually"/>
    <s v="Female"/>
    <s v="18 to 24"/>
    <s v="White"/>
    <s v="Some college"/>
    <x v="0"/>
    <x v="0"/>
    <s v="Student"/>
    <x v="2"/>
    <s v="West North Central"/>
    <n v="4"/>
    <n v="5"/>
    <n v="5"/>
    <n v="5"/>
    <n v="4"/>
    <n v="1"/>
    <x v="4"/>
    <n v="4"/>
    <n v="32"/>
    <n v="437"/>
    <n v="920.5"/>
    <n v="0.65562678062678059"/>
    <n v="9"/>
    <n v="10"/>
    <n v="5"/>
    <n v="8"/>
    <n v="17"/>
    <n v="15"/>
    <s v="Data Literate"/>
  </r>
  <r>
    <n v="6498390574"/>
    <s v="Almost always"/>
    <s v="Almost always"/>
    <s v="Rarely"/>
    <s v="Almost always"/>
    <s v="Almost always"/>
    <s v="Almost always"/>
    <x v="3"/>
    <s v="Rarely"/>
    <s v="Male"/>
    <s v="45 to 54"/>
    <s v="White"/>
    <s v="Graduated from college"/>
    <x v="3"/>
    <x v="1"/>
    <s v="Not employed, looking for work"/>
    <x v="0"/>
    <s v="West North Central"/>
    <n v="5"/>
    <n v="5"/>
    <n v="1"/>
    <n v="5"/>
    <n v="5"/>
    <n v="5"/>
    <x v="3"/>
    <n v="1"/>
    <n v="32"/>
    <n v="437"/>
    <n v="920.5"/>
    <n v="0.65562678062678059"/>
    <n v="10"/>
    <n v="6"/>
    <n v="10"/>
    <n v="6"/>
    <n v="16"/>
    <n v="16"/>
    <s v="Data Literate"/>
  </r>
  <r>
    <n v="6498377572"/>
    <s v="Usually"/>
    <s v="Almost always"/>
    <s v="Sometimes"/>
    <s v="Almost always"/>
    <s v="Almost always"/>
    <s v="Sometimes"/>
    <x v="3"/>
    <s v="Usually"/>
    <s v="Female"/>
    <s v="35 to 44"/>
    <s v="White"/>
    <s v="Graduate degree"/>
    <x v="1"/>
    <x v="4"/>
    <s v="Employed, working full-time"/>
    <x v="9"/>
    <s v="Pacific"/>
    <n v="4"/>
    <n v="5"/>
    <n v="2"/>
    <n v="5"/>
    <n v="5"/>
    <n v="2"/>
    <x v="3"/>
    <n v="4"/>
    <n v="32"/>
    <n v="437"/>
    <n v="920.5"/>
    <n v="0.65562678062678059"/>
    <n v="9"/>
    <n v="7"/>
    <n v="7"/>
    <n v="9"/>
    <n v="16"/>
    <n v="16"/>
    <s v="Data Literate"/>
  </r>
  <r>
    <n v="6498373883"/>
    <s v="Almost always"/>
    <s v="Almost always"/>
    <s v="Usually"/>
    <s v="Usually"/>
    <s v="Usually"/>
    <s v="Almost always"/>
    <x v="4"/>
    <s v="Rarely"/>
    <s v="Male"/>
    <s v="65 to 74"/>
    <s v="White"/>
    <s v="Graduated from college"/>
    <x v="3"/>
    <x v="2"/>
    <s v="Employed, working part-time"/>
    <x v="9"/>
    <s v="Pacific"/>
    <n v="5"/>
    <n v="5"/>
    <n v="4"/>
    <n v="4"/>
    <n v="4"/>
    <n v="5"/>
    <x v="4"/>
    <n v="1"/>
    <n v="32"/>
    <n v="437"/>
    <n v="920.5"/>
    <n v="0.65562678062678059"/>
    <n v="10"/>
    <n v="8"/>
    <n v="9"/>
    <n v="5"/>
    <n v="17"/>
    <n v="15"/>
    <s v="Data Literate"/>
  </r>
  <r>
    <n v="6498368398"/>
    <s v="Sometimes"/>
    <s v="Usually"/>
    <s v="Usually"/>
    <s v="Almost always"/>
    <s v="Almost always"/>
    <s v="Sometimes"/>
    <x v="3"/>
    <s v="Almost always"/>
    <s v="Female"/>
    <s v="35 to 44"/>
    <s v="White"/>
    <s v="Some college"/>
    <x v="0"/>
    <x v="2"/>
    <s v="Employed, working full-time"/>
    <x v="3"/>
    <s v="East South Central"/>
    <n v="2"/>
    <n v="4"/>
    <n v="4"/>
    <n v="5"/>
    <n v="5"/>
    <n v="2"/>
    <x v="3"/>
    <n v="5"/>
    <n v="32"/>
    <n v="437"/>
    <n v="920.5"/>
    <n v="0.65562678062678059"/>
    <n v="6"/>
    <n v="9"/>
    <n v="7"/>
    <n v="10"/>
    <n v="16"/>
    <n v="16"/>
    <s v="Data Literate"/>
  </r>
  <r>
    <n v="6498368386"/>
    <s v="Almost always"/>
    <s v="Almost always"/>
    <s v="Usually"/>
    <s v="Almost always"/>
    <s v="Usually"/>
    <s v="Almost always"/>
    <x v="4"/>
    <s v="Almost never"/>
    <s v="Female"/>
    <s v="18 to 24"/>
    <s v="White"/>
    <s v="Some high school"/>
    <x v="2"/>
    <x v="1"/>
    <s v="Employed, working full-time"/>
    <x v="1"/>
    <s v="Mountain"/>
    <n v="5"/>
    <n v="5"/>
    <n v="4"/>
    <n v="5"/>
    <n v="4"/>
    <n v="5"/>
    <x v="4"/>
    <n v="0"/>
    <n v="32"/>
    <n v="437"/>
    <n v="920.5"/>
    <n v="0.65562678062678059"/>
    <n v="10"/>
    <n v="9"/>
    <n v="9"/>
    <n v="4"/>
    <n v="17"/>
    <n v="15"/>
    <s v="Data Literate"/>
  </r>
  <r>
    <n v="6498349731"/>
    <s v="Almost always"/>
    <s v="Usually"/>
    <s v="Rarely"/>
    <s v="Usually"/>
    <s v="Usually"/>
    <s v="Almost always"/>
    <x v="4"/>
    <s v="Almost always"/>
    <s v="Male"/>
    <s v="55 to 64"/>
    <s v="White"/>
    <s v="Some college"/>
    <x v="0"/>
    <x v="0"/>
    <s v="Employed, working full-time"/>
    <x v="0"/>
    <s v="Pacific"/>
    <n v="5"/>
    <n v="4"/>
    <n v="1"/>
    <n v="4"/>
    <n v="4"/>
    <n v="5"/>
    <x v="4"/>
    <n v="5"/>
    <n v="32"/>
    <n v="437"/>
    <n v="920.5"/>
    <n v="0.65562678062678059"/>
    <n v="9"/>
    <n v="5"/>
    <n v="9"/>
    <n v="9"/>
    <n v="14"/>
    <n v="18"/>
    <s v="Data Literate"/>
  </r>
  <r>
    <n v="6498346805"/>
    <s v="Almost always"/>
    <s v="Usually"/>
    <s v="Usually"/>
    <s v="Almost always"/>
    <s v="Usually"/>
    <s v="Usually"/>
    <x v="4"/>
    <s v="Sometimes"/>
    <s v="Female"/>
    <s v="25 to 34"/>
    <s v="White"/>
    <s v="Some graduate school"/>
    <x v="1"/>
    <x v="5"/>
    <s v="Employed, working full-time"/>
    <x v="8"/>
    <s v="Pacific"/>
    <n v="5"/>
    <n v="4"/>
    <n v="4"/>
    <n v="5"/>
    <n v="4"/>
    <n v="4"/>
    <x v="4"/>
    <n v="2"/>
    <n v="32"/>
    <n v="437"/>
    <n v="920.5"/>
    <n v="0.65562678062678059"/>
    <n v="9"/>
    <n v="9"/>
    <n v="8"/>
    <n v="6"/>
    <n v="17"/>
    <n v="15"/>
    <s v="Data Literate"/>
  </r>
  <r>
    <n v="6498344329"/>
    <s v="Sometimes"/>
    <s v="Almost always"/>
    <s v="Almost always"/>
    <s v="Almost always"/>
    <s v="Sometimes"/>
    <s v="Almost always"/>
    <x v="4"/>
    <s v="Usually"/>
    <s v="Female"/>
    <s v="25 to 34"/>
    <s v="White"/>
    <s v="Some college"/>
    <x v="0"/>
    <x v="3"/>
    <s v="Employed, working full-time"/>
    <x v="9"/>
    <s v="Pacific"/>
    <n v="2"/>
    <n v="5"/>
    <n v="5"/>
    <n v="5"/>
    <n v="2"/>
    <n v="5"/>
    <x v="4"/>
    <n v="4"/>
    <n v="32"/>
    <n v="437"/>
    <n v="920.5"/>
    <n v="0.65562678062678059"/>
    <n v="7"/>
    <n v="10"/>
    <n v="7"/>
    <n v="8"/>
    <n v="13"/>
    <n v="19"/>
    <s v="Data Literate"/>
  </r>
  <r>
    <n v="6498337378"/>
    <s v="Almost always"/>
    <s v="Almost always"/>
    <s v="Sometimes"/>
    <s v="Sometimes"/>
    <s v="Almost always"/>
    <s v="Usually"/>
    <x v="4"/>
    <s v="Almost always"/>
    <s v="Male"/>
    <s v="55 to 64"/>
    <s v="White"/>
    <s v="Graduated from college"/>
    <x v="3"/>
    <x v="5"/>
    <s v="Employed, working full-time"/>
    <x v="8"/>
    <s v="Pacific"/>
    <n v="5"/>
    <n v="5"/>
    <n v="2"/>
    <n v="2"/>
    <n v="5"/>
    <n v="4"/>
    <x v="4"/>
    <n v="5"/>
    <n v="32"/>
    <n v="437"/>
    <n v="920.5"/>
    <n v="0.65562678062678059"/>
    <n v="10"/>
    <n v="4"/>
    <n v="9"/>
    <n v="9"/>
    <n v="16"/>
    <n v="16"/>
    <s v="Data Literate"/>
  </r>
  <r>
    <n v="6498328551"/>
    <s v="Usually"/>
    <s v="Almost always"/>
    <s v="Sometimes"/>
    <s v="Usually"/>
    <s v="Almost always"/>
    <s v="Almost always"/>
    <x v="3"/>
    <s v="Sometimes"/>
    <s v="Female"/>
    <s v="35 to 44"/>
    <s v="Black or African-American"/>
    <s v="Some college"/>
    <x v="0"/>
    <x v="3"/>
    <s v="Employed, working full-time"/>
    <x v="1"/>
    <s v="West South Central"/>
    <n v="4"/>
    <n v="5"/>
    <n v="2"/>
    <n v="4"/>
    <n v="5"/>
    <n v="5"/>
    <x v="3"/>
    <n v="2"/>
    <n v="32"/>
    <n v="437"/>
    <n v="920.5"/>
    <n v="0.65562678062678059"/>
    <n v="9"/>
    <n v="6"/>
    <n v="10"/>
    <n v="7"/>
    <n v="16"/>
    <n v="16"/>
    <s v="Data Literate"/>
  </r>
  <r>
    <n v="6498326504"/>
    <s v="Almost always"/>
    <s v="Almost always"/>
    <s v="Rarely"/>
    <s v="Almost always"/>
    <s v="Almost always"/>
    <s v="Sometimes"/>
    <x v="3"/>
    <s v="Usually"/>
    <s v="Female"/>
    <s v="18 to 24"/>
    <s v="White"/>
    <s v="Some college"/>
    <x v="0"/>
    <x v="1"/>
    <s v="Employed, working part-time"/>
    <x v="7"/>
    <s v="West North Central"/>
    <n v="5"/>
    <n v="5"/>
    <n v="1"/>
    <n v="5"/>
    <n v="5"/>
    <n v="2"/>
    <x v="3"/>
    <n v="4"/>
    <n v="32"/>
    <n v="437"/>
    <n v="920.5"/>
    <n v="0.65562678062678059"/>
    <n v="10"/>
    <n v="6"/>
    <n v="7"/>
    <n v="9"/>
    <n v="16"/>
    <n v="16"/>
    <s v="Data Literate"/>
  </r>
  <r>
    <n v="6498322840"/>
    <s v="Sometimes"/>
    <s v="Sometimes"/>
    <s v="Almost always"/>
    <s v="Usually"/>
    <s v="Usually"/>
    <s v="Almost always"/>
    <x v="3"/>
    <s v="Almost always"/>
    <s v="Male"/>
    <s v="65 to 74"/>
    <s v="White"/>
    <s v="Graduate degree"/>
    <x v="1"/>
    <x v="5"/>
    <s v="Employed, working full-time"/>
    <x v="8"/>
    <s v="Pacific"/>
    <n v="2"/>
    <n v="2"/>
    <n v="5"/>
    <n v="4"/>
    <n v="4"/>
    <n v="5"/>
    <x v="3"/>
    <n v="5"/>
    <n v="32"/>
    <n v="437"/>
    <n v="920.5"/>
    <n v="0.65562678062678059"/>
    <n v="4"/>
    <n v="9"/>
    <n v="9"/>
    <n v="10"/>
    <n v="16"/>
    <n v="16"/>
    <s v="Data Literate"/>
  </r>
  <r>
    <n v="6498321317"/>
    <s v="Almost always"/>
    <s v="Almost always"/>
    <s v="Almost always"/>
    <s v="Almost always"/>
    <s v="Usually"/>
    <s v="Almost always"/>
    <x v="2"/>
    <s v="Rarely"/>
    <s v="Female"/>
    <s v="25 to 34"/>
    <s v="White"/>
    <s v="Some college"/>
    <x v="0"/>
    <x v="0"/>
    <s v="Not employed, NOT looking for work"/>
    <x v="2"/>
    <s v="South Atlantic"/>
    <n v="5"/>
    <n v="5"/>
    <n v="5"/>
    <n v="5"/>
    <n v="4"/>
    <n v="5"/>
    <x v="2"/>
    <n v="1"/>
    <n v="32"/>
    <n v="437"/>
    <n v="920.5"/>
    <n v="0.65562678062678059"/>
    <n v="10"/>
    <n v="10"/>
    <n v="9"/>
    <n v="3"/>
    <n v="16"/>
    <n v="16"/>
    <s v="Data Literate"/>
  </r>
  <r>
    <n v="6498315319"/>
    <s v="Almost always"/>
    <s v="Almost always"/>
    <s v="Sometimes"/>
    <s v="Almost always"/>
    <s v="Usually"/>
    <s v="Usually"/>
    <x v="3"/>
    <s v="Sometimes"/>
    <s v="Female"/>
    <s v="35 to 44"/>
    <s v="Some other race (please specify)"/>
    <s v="Some college"/>
    <x v="0"/>
    <x v="3"/>
    <s v="Employed, working part-time"/>
    <x v="7"/>
    <s v="Pacific"/>
    <n v="5"/>
    <n v="5"/>
    <n v="2"/>
    <n v="5"/>
    <n v="4"/>
    <n v="4"/>
    <x v="3"/>
    <n v="2"/>
    <n v="32"/>
    <n v="437"/>
    <n v="920.5"/>
    <n v="0.65562678062678059"/>
    <n v="10"/>
    <n v="7"/>
    <n v="8"/>
    <n v="7"/>
    <n v="16"/>
    <n v="16"/>
    <s v="Data Literate"/>
  </r>
  <r>
    <n v="6498301341"/>
    <s v="Sometimes"/>
    <s v="Usually"/>
    <s v="Rarely"/>
    <s v="Almost always"/>
    <s v="Almost always"/>
    <s v="Almost always"/>
    <x v="3"/>
    <s v="Almost always"/>
    <s v="Male"/>
    <s v="55 to 64"/>
    <s v="White"/>
    <s v="Graduate degree"/>
    <x v="1"/>
    <x v="2"/>
    <s v="Employed, working full-time"/>
    <x v="1"/>
    <s v="Mountain"/>
    <n v="2"/>
    <n v="4"/>
    <n v="1"/>
    <n v="5"/>
    <n v="5"/>
    <n v="5"/>
    <x v="3"/>
    <n v="5"/>
    <n v="32"/>
    <n v="437"/>
    <n v="920.5"/>
    <n v="0.65562678062678059"/>
    <n v="6"/>
    <n v="6"/>
    <n v="10"/>
    <n v="10"/>
    <n v="13"/>
    <n v="19"/>
    <s v="Data Literate"/>
  </r>
  <r>
    <n v="6498254906"/>
    <s v="Usually"/>
    <s v="Usually"/>
    <s v="Sometimes"/>
    <s v="Almost always"/>
    <s v="Almost always"/>
    <s v="Usually"/>
    <x v="4"/>
    <s v="Usually"/>
    <s v="Female"/>
    <s v="18 to 24"/>
    <s v="Asian"/>
    <s v="Graduated from college"/>
    <x v="3"/>
    <x v="3"/>
    <s v="Student"/>
    <x v="2"/>
    <s v="West North Central"/>
    <n v="4"/>
    <n v="4"/>
    <n v="2"/>
    <n v="5"/>
    <n v="5"/>
    <n v="4"/>
    <x v="4"/>
    <n v="4"/>
    <n v="32"/>
    <n v="437"/>
    <n v="920.5"/>
    <n v="0.65562678062678059"/>
    <n v="8"/>
    <n v="7"/>
    <n v="9"/>
    <n v="8"/>
    <n v="15"/>
    <n v="17"/>
    <s v="Data Literate"/>
  </r>
  <r>
    <n v="6498244260"/>
    <s v="Sometimes"/>
    <s v="Almost always"/>
    <s v="Almost always"/>
    <s v="Almost always"/>
    <s v="Almost always"/>
    <s v="Almost always"/>
    <x v="4"/>
    <s v="Rarely"/>
    <s v="Male"/>
    <s v="45 to 54"/>
    <s v="White"/>
    <s v="Graduate degree"/>
    <x v="1"/>
    <x v="3"/>
    <s v="Employed, working full-time"/>
    <x v="9"/>
    <s v="Middle Atlantic"/>
    <n v="2"/>
    <n v="5"/>
    <n v="5"/>
    <n v="5"/>
    <n v="5"/>
    <n v="5"/>
    <x v="4"/>
    <n v="1"/>
    <n v="32"/>
    <n v="437"/>
    <n v="920.5"/>
    <n v="0.65562678062678059"/>
    <n v="7"/>
    <n v="10"/>
    <n v="10"/>
    <n v="5"/>
    <n v="16"/>
    <n v="16"/>
    <s v="Data Literate"/>
  </r>
  <r>
    <n v="6498216714"/>
    <s v="Usually"/>
    <s v="Almost always"/>
    <s v="Almost always"/>
    <s v="Almost always"/>
    <s v="Almost always"/>
    <s v="Sometimes"/>
    <x v="2"/>
    <s v="Usually"/>
    <s v="Female"/>
    <s v="55 to 64"/>
    <s v="White"/>
    <s v="Graduated from high school"/>
    <x v="2"/>
    <x v="3"/>
    <s v="Not employed, NOT looking for work"/>
    <x v="2"/>
    <s v="South Atlantic"/>
    <n v="4"/>
    <n v="5"/>
    <n v="5"/>
    <n v="5"/>
    <n v="5"/>
    <n v="2"/>
    <x v="2"/>
    <n v="4"/>
    <n v="32"/>
    <n v="437"/>
    <n v="920.5"/>
    <n v="0.65562678062678059"/>
    <n v="9"/>
    <n v="10"/>
    <n v="7"/>
    <n v="6"/>
    <n v="16"/>
    <n v="16"/>
    <s v="Data Literate"/>
  </r>
  <r>
    <n v="6498215750"/>
    <s v="Almost always"/>
    <s v="Almost always"/>
    <s v="Sometimes"/>
    <s v="Almost always"/>
    <s v="Usually"/>
    <s v="Sometimes"/>
    <x v="3"/>
    <s v="Usually"/>
    <s v="Male"/>
    <s v="55 to 64"/>
    <s v="White"/>
    <s v="Some graduate school"/>
    <x v="1"/>
    <x v="0"/>
    <s v="Employed, working full-time"/>
    <x v="7"/>
    <s v="South Atlantic"/>
    <n v="5"/>
    <n v="5"/>
    <n v="2"/>
    <n v="5"/>
    <n v="4"/>
    <n v="2"/>
    <x v="3"/>
    <n v="4"/>
    <n v="32"/>
    <n v="437"/>
    <n v="920.5"/>
    <n v="0.65562678062678059"/>
    <n v="10"/>
    <n v="7"/>
    <n v="6"/>
    <n v="9"/>
    <n v="16"/>
    <n v="16"/>
    <s v="Data Literate"/>
  </r>
  <r>
    <n v="6498215379"/>
    <s v="Almost always"/>
    <s v="Almost always"/>
    <s v="Almost always"/>
    <s v="Almost always"/>
    <s v="Almost always"/>
    <s v="Almost never"/>
    <x v="3"/>
    <s v="Sometimes"/>
    <s v="Female"/>
    <s v="25 to 34"/>
    <s v="Black or African-American"/>
    <s v="Graduated from high school"/>
    <x v="2"/>
    <x v="1"/>
    <s v="Not employed, looking for work"/>
    <x v="2"/>
    <s v="Middle Atlantic"/>
    <n v="5"/>
    <n v="5"/>
    <n v="5"/>
    <n v="5"/>
    <n v="5"/>
    <n v="0"/>
    <x v="3"/>
    <n v="2"/>
    <n v="32"/>
    <n v="437"/>
    <n v="920.5"/>
    <n v="0.65562678062678059"/>
    <n v="10"/>
    <n v="10"/>
    <n v="5"/>
    <n v="7"/>
    <n v="20"/>
    <n v="12"/>
    <s v="Data Literate"/>
  </r>
  <r>
    <n v="6498178821"/>
    <s v="Almost always"/>
    <s v="Almost always"/>
    <s v="Almost always"/>
    <s v="Almost never"/>
    <s v="Almost always"/>
    <s v="Almost always"/>
    <x v="3"/>
    <s v="Sometimes"/>
    <s v="Female"/>
    <s v="25 to 34"/>
    <s v="Multiple races"/>
    <s v="Graduated from high school"/>
    <x v="2"/>
    <x v="1"/>
    <s v="Employed, working full-time"/>
    <x v="8"/>
    <s v="Mountain"/>
    <n v="5"/>
    <n v="5"/>
    <n v="5"/>
    <n v="0"/>
    <n v="5"/>
    <n v="5"/>
    <x v="3"/>
    <n v="2"/>
    <n v="32"/>
    <n v="437"/>
    <n v="920.5"/>
    <n v="0.65562678062678059"/>
    <n v="10"/>
    <n v="5"/>
    <n v="10"/>
    <n v="7"/>
    <n v="20"/>
    <n v="12"/>
    <s v="Data Literate"/>
  </r>
  <r>
    <n v="6498159696"/>
    <s v="Almost always"/>
    <s v="Almost always"/>
    <s v="Almost always"/>
    <s v="Almost always"/>
    <s v="Sometimes"/>
    <s v="Rarely"/>
    <x v="3"/>
    <s v="Usually"/>
    <s v="Female"/>
    <s v="25 to 34"/>
    <s v="White"/>
    <s v="Graduated from college"/>
    <x v="3"/>
    <x v="0"/>
    <s v="Employed, working part-time"/>
    <x v="7"/>
    <s v="West North Central"/>
    <n v="5"/>
    <n v="5"/>
    <n v="5"/>
    <n v="5"/>
    <n v="2"/>
    <n v="1"/>
    <x v="3"/>
    <n v="4"/>
    <n v="32"/>
    <n v="437"/>
    <n v="920.5"/>
    <n v="0.65562678062678059"/>
    <n v="10"/>
    <n v="10"/>
    <n v="3"/>
    <n v="9"/>
    <n v="17"/>
    <n v="15"/>
    <s v="Data Literate"/>
  </r>
  <r>
    <n v="6498158096"/>
    <s v="Almost always"/>
    <s v="Sometimes"/>
    <s v="Almost always"/>
    <s v="Almost always"/>
    <s v="Almost always"/>
    <s v="Almost always"/>
    <x v="3"/>
    <s v="Almost never"/>
    <s v="Female"/>
    <s v="25 to 34"/>
    <s v="White"/>
    <s v="Graduated from college"/>
    <x v="3"/>
    <x v="4"/>
    <s v="Employed, working full-time"/>
    <x v="0"/>
    <s v="West North Central"/>
    <n v="5"/>
    <n v="2"/>
    <n v="5"/>
    <n v="5"/>
    <n v="5"/>
    <n v="5"/>
    <x v="3"/>
    <n v="0"/>
    <n v="32"/>
    <n v="437"/>
    <n v="920.5"/>
    <n v="0.65562678062678059"/>
    <n v="7"/>
    <n v="10"/>
    <n v="10"/>
    <n v="5"/>
    <n v="20"/>
    <n v="12"/>
    <s v="Data Literate"/>
  </r>
  <r>
    <n v="6498151436"/>
    <s v="Usually"/>
    <s v="Almost always"/>
    <s v="Sometimes"/>
    <s v="Almost always"/>
    <s v="Almost always"/>
    <s v="Almost always"/>
    <x v="4"/>
    <s v="Sometimes"/>
    <s v="Female"/>
    <s v="25 to 34"/>
    <s v="Black or African-American"/>
    <s v="Graduated from college"/>
    <x v="3"/>
    <x v="1"/>
    <s v="Employed, working full-time"/>
    <x v="9"/>
    <s v="East North Central"/>
    <n v="4"/>
    <n v="5"/>
    <n v="2"/>
    <n v="5"/>
    <n v="5"/>
    <n v="5"/>
    <x v="4"/>
    <n v="2"/>
    <n v="32"/>
    <n v="437"/>
    <n v="920.5"/>
    <n v="0.65562678062678059"/>
    <n v="9"/>
    <n v="7"/>
    <n v="10"/>
    <n v="6"/>
    <n v="15"/>
    <n v="17"/>
    <s v="Data Literate"/>
  </r>
  <r>
    <n v="6498145382"/>
    <s v="Usually"/>
    <s v="Usually"/>
    <s v="Usually"/>
    <s v="Usually"/>
    <s v="Usually"/>
    <s v="Usually"/>
    <x v="4"/>
    <s v="Usually"/>
    <s v="Female"/>
    <s v="35 to 44"/>
    <s v="White"/>
    <s v="Graduated from college"/>
    <x v="3"/>
    <x v="4"/>
    <s v="Employed, working full-time"/>
    <x v="7"/>
    <s v="East North Central"/>
    <n v="4"/>
    <n v="4"/>
    <n v="4"/>
    <n v="4"/>
    <n v="4"/>
    <n v="4"/>
    <x v="4"/>
    <n v="4"/>
    <n v="32"/>
    <n v="437"/>
    <n v="920.5"/>
    <n v="0.65562678062678059"/>
    <n v="8"/>
    <n v="8"/>
    <n v="8"/>
    <n v="8"/>
    <n v="16"/>
    <n v="16"/>
    <s v="Data Literate"/>
  </r>
  <r>
    <n v="6498140827"/>
    <s v="Rarely"/>
    <s v="Almost always"/>
    <s v="Rarely"/>
    <s v="Almost always"/>
    <s v="Almost always"/>
    <s v="Almost always"/>
    <x v="3"/>
    <s v="Almost always"/>
    <s v="Female"/>
    <s v="18 to 24"/>
    <s v="White"/>
    <s v="Some college"/>
    <x v="0"/>
    <x v="1"/>
    <s v="Employed, working part-time"/>
    <x v="7"/>
    <s v="East North Central"/>
    <n v="1"/>
    <n v="5"/>
    <n v="1"/>
    <n v="5"/>
    <n v="5"/>
    <n v="5"/>
    <x v="3"/>
    <n v="5"/>
    <n v="32"/>
    <n v="437"/>
    <n v="920.5"/>
    <n v="0.65562678062678059"/>
    <n v="6"/>
    <n v="6"/>
    <n v="10"/>
    <n v="10"/>
    <n v="12"/>
    <n v="20"/>
    <s v="Data Literate"/>
  </r>
  <r>
    <n v="6498107978"/>
    <s v="Almost always"/>
    <s v="Almost always"/>
    <s v="Sometimes"/>
    <s v="Almost always"/>
    <s v="Almost always"/>
    <s v="Almost always"/>
    <x v="4"/>
    <s v="Rarely"/>
    <s v="Female"/>
    <s v="25 to 34"/>
    <s v="Black or African-American"/>
    <s v="Some college"/>
    <x v="0"/>
    <x v="3"/>
    <s v="Employed, working full-time"/>
    <x v="3"/>
    <s v="South Atlantic"/>
    <n v="5"/>
    <n v="5"/>
    <n v="2"/>
    <n v="5"/>
    <n v="5"/>
    <n v="5"/>
    <x v="4"/>
    <n v="1"/>
    <n v="32"/>
    <n v="437"/>
    <n v="920.5"/>
    <n v="0.65562678062678059"/>
    <n v="10"/>
    <n v="7"/>
    <n v="10"/>
    <n v="5"/>
    <n v="16"/>
    <n v="16"/>
    <s v="Data Literate"/>
  </r>
  <r>
    <n v="6498085664"/>
    <s v="Usually"/>
    <s v="Almost always"/>
    <s v="Usually"/>
    <s v="Almost always"/>
    <s v="Almost always"/>
    <s v="Usually"/>
    <x v="3"/>
    <s v="Almost never"/>
    <s v="Male"/>
    <s v="45 to 54"/>
    <s v="White"/>
    <s v="Graduated from college"/>
    <x v="3"/>
    <x v="2"/>
    <s v="Employed, working full-time"/>
    <x v="0"/>
    <s v="West North Central"/>
    <n v="4"/>
    <n v="5"/>
    <n v="4"/>
    <n v="5"/>
    <n v="5"/>
    <n v="4"/>
    <x v="3"/>
    <n v="0"/>
    <n v="32"/>
    <n v="437"/>
    <n v="920.5"/>
    <n v="0.65562678062678059"/>
    <n v="9"/>
    <n v="9"/>
    <n v="9"/>
    <n v="5"/>
    <n v="18"/>
    <n v="14"/>
    <s v="Data Literate"/>
  </r>
  <r>
    <n v="6498081676"/>
    <s v="Almost always"/>
    <s v="Almost always"/>
    <s v="Usually"/>
    <s v="Sometimes"/>
    <s v="Almost always"/>
    <s v="Almost always"/>
    <x v="4"/>
    <s v="Sometimes"/>
    <s v="Male"/>
    <s v="45 to 54"/>
    <s v="White"/>
    <s v="Some college"/>
    <x v="0"/>
    <x v="0"/>
    <s v="Disabled, not able to work"/>
    <x v="2"/>
    <s v="Pacific"/>
    <n v="5"/>
    <n v="5"/>
    <n v="4"/>
    <n v="2"/>
    <n v="5"/>
    <n v="5"/>
    <x v="4"/>
    <n v="2"/>
    <n v="32"/>
    <n v="437"/>
    <n v="920.5"/>
    <n v="0.65562678062678059"/>
    <n v="10"/>
    <n v="6"/>
    <n v="10"/>
    <n v="6"/>
    <n v="18"/>
    <n v="14"/>
    <s v="Data Literate"/>
  </r>
  <r>
    <n v="6498075508"/>
    <s v="Almost always"/>
    <s v="Almost always"/>
    <s v="Usually"/>
    <s v="Usually"/>
    <s v="Usually"/>
    <s v="Usually"/>
    <x v="2"/>
    <s v="Usually"/>
    <s v="Female"/>
    <s v="55 to 64"/>
    <s v="White"/>
    <s v="Graduate degree"/>
    <x v="1"/>
    <x v="4"/>
    <s v="Employed, working full-time"/>
    <x v="9"/>
    <s v="East North Central"/>
    <n v="5"/>
    <n v="5"/>
    <n v="4"/>
    <n v="4"/>
    <n v="4"/>
    <n v="4"/>
    <x v="2"/>
    <n v="4"/>
    <n v="32"/>
    <n v="437"/>
    <n v="920.5"/>
    <n v="0.65562678062678059"/>
    <n v="10"/>
    <n v="8"/>
    <n v="8"/>
    <n v="6"/>
    <n v="15"/>
    <n v="17"/>
    <s v="Data Literate"/>
  </r>
  <r>
    <n v="6498070702"/>
    <s v="Almost always"/>
    <s v="Almost always"/>
    <s v="Sometimes"/>
    <s v="Usually"/>
    <s v="Almost always"/>
    <s v="Almost always"/>
    <x v="2"/>
    <s v="Usually"/>
    <s v="Female"/>
    <s v="35 to 44"/>
    <s v="White"/>
    <s v="Some college"/>
    <x v="0"/>
    <x v="5"/>
    <s v="Employed, working full-time"/>
    <x v="3"/>
    <s v="South Atlantic"/>
    <n v="5"/>
    <n v="5"/>
    <n v="2"/>
    <n v="4"/>
    <n v="5"/>
    <n v="5"/>
    <x v="2"/>
    <n v="4"/>
    <n v="32"/>
    <n v="437"/>
    <n v="920.5"/>
    <n v="0.65562678062678059"/>
    <n v="10"/>
    <n v="6"/>
    <n v="10"/>
    <n v="6"/>
    <n v="14"/>
    <n v="18"/>
    <s v="Data Literate"/>
  </r>
  <r>
    <n v="6498051638"/>
    <s v="Usually"/>
    <s v="Usually"/>
    <s v="Almost always"/>
    <s v="Almost always"/>
    <s v="Almost always"/>
    <s v="Almost always"/>
    <x v="2"/>
    <s v="Sometimes"/>
    <s v="Female"/>
    <s v="35 to 44"/>
    <s v="White"/>
    <s v="Graduated from high school"/>
    <x v="2"/>
    <x v="1"/>
    <s v="Disabled, not able to work"/>
    <x v="2"/>
    <s v="Middle Atlantic"/>
    <n v="4"/>
    <n v="4"/>
    <n v="5"/>
    <n v="5"/>
    <n v="5"/>
    <n v="5"/>
    <x v="2"/>
    <n v="2"/>
    <n v="32"/>
    <n v="437"/>
    <n v="920.5"/>
    <n v="0.65562678062678059"/>
    <n v="8"/>
    <n v="10"/>
    <n v="10"/>
    <n v="4"/>
    <n v="16"/>
    <n v="16"/>
    <s v="Data Literate"/>
  </r>
  <r>
    <n v="6497938610"/>
    <s v="Almost always"/>
    <s v="Usually"/>
    <s v="Sometimes"/>
    <s v="Almost always"/>
    <s v="Almost always"/>
    <s v="Sometimes"/>
    <x v="3"/>
    <s v="Usually"/>
    <s v="Male"/>
    <s v="45 to 54"/>
    <s v="White"/>
    <s v="Graduate degree"/>
    <x v="1"/>
    <x v="4"/>
    <s v="Employed, working full-time"/>
    <x v="1"/>
    <s v="South Atlantic"/>
    <n v="5"/>
    <n v="4"/>
    <n v="2"/>
    <n v="5"/>
    <n v="5"/>
    <n v="2"/>
    <x v="3"/>
    <n v="4"/>
    <n v="32"/>
    <n v="437"/>
    <n v="920.5"/>
    <n v="0.65562678062678059"/>
    <n v="9"/>
    <n v="7"/>
    <n v="7"/>
    <n v="9"/>
    <n v="17"/>
    <n v="15"/>
    <s v="Data Literate"/>
  </r>
  <r>
    <n v="6497912002"/>
    <s v="Almost always"/>
    <s v="Almost always"/>
    <s v="Rarely"/>
    <s v="Sometimes"/>
    <s v="Almost always"/>
    <s v="Almost always"/>
    <x v="3"/>
    <s v="Usually"/>
    <s v="Female"/>
    <s v="18 to 24"/>
    <s v="Multiple races"/>
    <s v="Graduated from high school"/>
    <x v="2"/>
    <x v="1"/>
    <s v="Employed, working part-time"/>
    <x v="7"/>
    <s v="South Atlantic"/>
    <n v="5"/>
    <n v="5"/>
    <n v="1"/>
    <n v="2"/>
    <n v="5"/>
    <n v="5"/>
    <x v="3"/>
    <n v="4"/>
    <n v="32"/>
    <n v="437"/>
    <n v="920.5"/>
    <n v="0.65562678062678059"/>
    <n v="10"/>
    <n v="3"/>
    <n v="10"/>
    <n v="9"/>
    <n v="16"/>
    <n v="16"/>
    <s v="Data Literate"/>
  </r>
  <r>
    <n v="6497896109"/>
    <s v="Usually"/>
    <s v="Almost always"/>
    <s v="Almost always"/>
    <s v="Almost always"/>
    <s v="Usually"/>
    <s v="Usually"/>
    <x v="4"/>
    <s v="Rarely"/>
    <s v="Female"/>
    <s v="45 to 54"/>
    <s v="White"/>
    <s v="Some college"/>
    <x v="0"/>
    <x v="3"/>
    <s v="Employed, working part-time"/>
    <x v="6"/>
    <s v="Pacific"/>
    <n v="4"/>
    <n v="5"/>
    <n v="5"/>
    <n v="5"/>
    <n v="4"/>
    <n v="4"/>
    <x v="4"/>
    <n v="1"/>
    <n v="32"/>
    <n v="437"/>
    <n v="920.5"/>
    <n v="0.65562678062678059"/>
    <n v="9"/>
    <n v="10"/>
    <n v="8"/>
    <n v="5"/>
    <n v="17"/>
    <n v="15"/>
    <s v="Data Literate"/>
  </r>
  <r>
    <n v="6497881766"/>
    <s v="Almost always"/>
    <s v="Almost always"/>
    <s v="Almost always"/>
    <s v="Almost always"/>
    <s v="Almost always"/>
    <s v="Sometimes"/>
    <x v="4"/>
    <s v="Rarely"/>
    <s v="Male"/>
    <s v="65 to 74"/>
    <s v="White"/>
    <s v="Graduate degree"/>
    <x v="1"/>
    <x v="3"/>
    <s v="Retired"/>
    <x v="9"/>
    <s v="East North Central"/>
    <n v="5"/>
    <n v="5"/>
    <n v="5"/>
    <n v="5"/>
    <n v="5"/>
    <n v="2"/>
    <x v="4"/>
    <n v="1"/>
    <n v="32"/>
    <n v="437"/>
    <n v="920.5"/>
    <n v="0.65562678062678059"/>
    <n v="10"/>
    <n v="10"/>
    <n v="7"/>
    <n v="5"/>
    <n v="19"/>
    <n v="13"/>
    <s v="Data Literate"/>
  </r>
  <r>
    <n v="6497880613"/>
    <s v="Sometimes"/>
    <s v="Almost always"/>
    <s v="Almost always"/>
    <s v="Usually"/>
    <s v="Usually"/>
    <s v="Almost always"/>
    <x v="2"/>
    <s v="Almost always"/>
    <s v="Male"/>
    <s v="18 to 24"/>
    <s v="White"/>
    <s v="Some college"/>
    <x v="0"/>
    <x v="1"/>
    <s v="Student"/>
    <x v="2"/>
    <s v="West South Central"/>
    <n v="2"/>
    <n v="5"/>
    <n v="5"/>
    <n v="4"/>
    <n v="4"/>
    <n v="5"/>
    <x v="2"/>
    <n v="5"/>
    <n v="32"/>
    <n v="437"/>
    <n v="920.5"/>
    <n v="0.65562678062678059"/>
    <n v="7"/>
    <n v="9"/>
    <n v="9"/>
    <n v="7"/>
    <n v="13"/>
    <n v="19"/>
    <s v="Data Literate"/>
  </r>
  <r>
    <n v="6497872005"/>
    <s v="Almost always"/>
    <s v="Almost always"/>
    <s v="Usually"/>
    <s v="Almost always"/>
    <s v="Almost always"/>
    <s v="Sometimes"/>
    <x v="2"/>
    <s v="Usually"/>
    <s v="Female"/>
    <s v="65 to 74"/>
    <s v="White"/>
    <s v="Some college"/>
    <x v="0"/>
    <x v="5"/>
    <s v="Retired"/>
    <x v="3"/>
    <s v="West North Central"/>
    <n v="5"/>
    <n v="5"/>
    <n v="4"/>
    <n v="5"/>
    <n v="5"/>
    <n v="2"/>
    <x v="2"/>
    <n v="4"/>
    <n v="32"/>
    <n v="437"/>
    <n v="920.5"/>
    <n v="0.65562678062678059"/>
    <n v="10"/>
    <n v="9"/>
    <n v="7"/>
    <n v="6"/>
    <n v="16"/>
    <n v="16"/>
    <s v="Data Literate"/>
  </r>
  <r>
    <n v="6497870892"/>
    <s v="Almost always"/>
    <s v="Almost always"/>
    <s v="Sometimes"/>
    <s v="Almost always"/>
    <s v="Almost always"/>
    <s v="Almost always"/>
    <x v="3"/>
    <s v="Almost never"/>
    <s v="Female"/>
    <s v="18 to 24"/>
    <s v="Some other race (please specify)"/>
    <s v="Graduated from high school"/>
    <x v="2"/>
    <x v="3"/>
    <s v="Employed, working part-time"/>
    <x v="7"/>
    <s v="West South Central"/>
    <n v="5"/>
    <n v="5"/>
    <n v="2"/>
    <n v="5"/>
    <n v="5"/>
    <n v="5"/>
    <x v="3"/>
    <n v="0"/>
    <n v="32"/>
    <n v="437"/>
    <n v="920.5"/>
    <n v="0.65562678062678059"/>
    <n v="10"/>
    <n v="7"/>
    <n v="10"/>
    <n v="5"/>
    <n v="17"/>
    <n v="15"/>
    <s v="Data Literate"/>
  </r>
  <r>
    <n v="6497869252"/>
    <s v="Usually"/>
    <s v="Sometimes"/>
    <s v="Usually"/>
    <s v="Almost always"/>
    <s v="Almost always"/>
    <s v="Usually"/>
    <x v="4"/>
    <s v="Usually"/>
    <s v="Male"/>
    <s v="65 to 74"/>
    <s v="White"/>
    <s v="Graduated from college"/>
    <x v="3"/>
    <x v="4"/>
    <s v="Employed, working part-time"/>
    <x v="9"/>
    <s v="Middle Atlantic"/>
    <n v="4"/>
    <n v="2"/>
    <n v="4"/>
    <n v="5"/>
    <n v="5"/>
    <n v="4"/>
    <x v="4"/>
    <n v="4"/>
    <n v="32"/>
    <n v="437"/>
    <n v="920.5"/>
    <n v="0.65562678062678059"/>
    <n v="6"/>
    <n v="9"/>
    <n v="9"/>
    <n v="8"/>
    <n v="17"/>
    <n v="15"/>
    <s v="Data Literate"/>
  </r>
  <r>
    <n v="6497868489"/>
    <s v="Almost always"/>
    <s v="Almost always"/>
    <s v="Sometimes"/>
    <s v="Almost always"/>
    <s v="Sometimes"/>
    <s v="Usually"/>
    <x v="4"/>
    <s v="Almost always"/>
    <s v="Female"/>
    <s v="35 to 44"/>
    <s v="White"/>
    <s v="Graduated from high school"/>
    <x v="2"/>
    <x v="3"/>
    <s v="Employed, working full-time"/>
    <x v="8"/>
    <s v="Mountain"/>
    <n v="5"/>
    <n v="5"/>
    <n v="2"/>
    <n v="5"/>
    <n v="2"/>
    <n v="4"/>
    <x v="4"/>
    <n v="5"/>
    <n v="32"/>
    <n v="437"/>
    <n v="920.5"/>
    <n v="0.65562678062678059"/>
    <n v="10"/>
    <n v="7"/>
    <n v="6"/>
    <n v="9"/>
    <n v="13"/>
    <n v="19"/>
    <s v="Data Literate"/>
  </r>
  <r>
    <n v="6497852525"/>
    <s v="Sometimes"/>
    <s v="Almost always"/>
    <s v="Usually"/>
    <s v="Almost always"/>
    <s v="Almost always"/>
    <s v="Usually"/>
    <x v="3"/>
    <s v="Sometimes"/>
    <s v="Female"/>
    <s v="45 to 54"/>
    <s v="White"/>
    <s v="Graduated from college"/>
    <x v="3"/>
    <x v="2"/>
    <s v="Employed, working full-time"/>
    <x v="8"/>
    <s v="West South Central"/>
    <n v="2"/>
    <n v="5"/>
    <n v="4"/>
    <n v="5"/>
    <n v="5"/>
    <n v="4"/>
    <x v="3"/>
    <n v="2"/>
    <n v="32"/>
    <n v="437"/>
    <n v="920.5"/>
    <n v="0.65562678062678059"/>
    <n v="7"/>
    <n v="9"/>
    <n v="9"/>
    <n v="7"/>
    <n v="16"/>
    <n v="16"/>
    <s v="Data Literate"/>
  </r>
  <r>
    <n v="6497847087"/>
    <s v="Almost always"/>
    <s v="Almost always"/>
    <s v="Sometimes"/>
    <s v="Almost always"/>
    <s v="Sometimes"/>
    <s v="Almost always"/>
    <x v="4"/>
    <s v="Usually"/>
    <s v="Female"/>
    <s v="35 to 44"/>
    <s v="White"/>
    <s v="Graduated from high school"/>
    <x v="2"/>
    <x v="3"/>
    <s v="Disabled, not able to work"/>
    <x v="2"/>
    <s v="East South Central"/>
    <n v="5"/>
    <n v="5"/>
    <n v="2"/>
    <n v="5"/>
    <n v="2"/>
    <n v="5"/>
    <x v="4"/>
    <n v="4"/>
    <n v="32"/>
    <n v="437"/>
    <n v="920.5"/>
    <n v="0.65562678062678059"/>
    <n v="10"/>
    <n v="7"/>
    <n v="7"/>
    <n v="8"/>
    <n v="13"/>
    <n v="19"/>
    <s v="Data Literate"/>
  </r>
  <r>
    <n v="6497842554"/>
    <s v="Almost always"/>
    <s v="Usually"/>
    <s v="Almost always"/>
    <s v="Almost always"/>
    <s v="Rarely"/>
    <s v="Usually"/>
    <x v="4"/>
    <s v="Usually"/>
    <s v="Female"/>
    <s v="35 to 44"/>
    <s v="White"/>
    <s v="Graduate degree"/>
    <x v="1"/>
    <x v="3"/>
    <s v="Employed, working full-time"/>
    <x v="9"/>
    <s v="West South Central"/>
    <n v="5"/>
    <n v="4"/>
    <n v="5"/>
    <n v="5"/>
    <n v="1"/>
    <n v="4"/>
    <x v="4"/>
    <n v="4"/>
    <n v="32"/>
    <n v="437"/>
    <n v="920.5"/>
    <n v="0.65562678062678059"/>
    <n v="9"/>
    <n v="10"/>
    <n v="5"/>
    <n v="8"/>
    <n v="15"/>
    <n v="17"/>
    <s v="Data Literate"/>
  </r>
  <r>
    <n v="6497840749"/>
    <s v="Almost always"/>
    <s v="Almost always"/>
    <s v="Almost always"/>
    <s v="Sometimes"/>
    <s v="Usually"/>
    <s v="Sometimes"/>
    <x v="3"/>
    <s v="Usually"/>
    <s v="Male"/>
    <s v="55 to 64"/>
    <s v="White"/>
    <s v="Some graduate school"/>
    <x v="1"/>
    <x v="0"/>
    <s v="Employed, working part-time"/>
    <x v="6"/>
    <s v="East South Central"/>
    <n v="5"/>
    <n v="5"/>
    <n v="5"/>
    <n v="2"/>
    <n v="4"/>
    <n v="2"/>
    <x v="3"/>
    <n v="4"/>
    <n v="32"/>
    <n v="437"/>
    <n v="920.5"/>
    <n v="0.65562678062678059"/>
    <n v="10"/>
    <n v="7"/>
    <n v="6"/>
    <n v="9"/>
    <n v="19"/>
    <n v="13"/>
    <s v="Data Literate"/>
  </r>
  <r>
    <n v="6497840711"/>
    <s v="Usually"/>
    <s v="Almost always"/>
    <s v="Rarely"/>
    <s v="Almost always"/>
    <s v="Almost always"/>
    <s v="Almost always"/>
    <x v="3"/>
    <s v="Sometimes"/>
    <s v="Female"/>
    <s v="25 to 34"/>
    <s v="White"/>
    <s v="Graduated from college"/>
    <x v="3"/>
    <x v="1"/>
    <s v="Employed, working full-time"/>
    <x v="8"/>
    <s v="West South Central"/>
    <n v="4"/>
    <n v="5"/>
    <n v="1"/>
    <n v="5"/>
    <n v="5"/>
    <n v="5"/>
    <x v="3"/>
    <n v="2"/>
    <n v="32"/>
    <n v="437"/>
    <n v="920.5"/>
    <n v="0.65562678062678059"/>
    <n v="9"/>
    <n v="6"/>
    <n v="10"/>
    <n v="7"/>
    <n v="15"/>
    <n v="17"/>
    <s v="Data Literate"/>
  </r>
  <r>
    <n v="6497834350"/>
    <s v="Usually"/>
    <s v="Almost always"/>
    <s v="Sometimes"/>
    <s v="Usually"/>
    <s v="Usually"/>
    <s v="Usually"/>
    <x v="4"/>
    <s v="Almost always"/>
    <s v="Female"/>
    <s v="25 to 34"/>
    <s v="White"/>
    <s v="Graduated from college"/>
    <x v="3"/>
    <x v="1"/>
    <s v="Employed, working full-time"/>
    <x v="8"/>
    <s v="East North Central"/>
    <n v="4"/>
    <n v="5"/>
    <n v="2"/>
    <n v="4"/>
    <n v="4"/>
    <n v="4"/>
    <x v="4"/>
    <n v="5"/>
    <n v="32"/>
    <n v="437"/>
    <n v="920.5"/>
    <n v="0.65562678062678059"/>
    <n v="9"/>
    <n v="6"/>
    <n v="8"/>
    <n v="9"/>
    <n v="14"/>
    <n v="18"/>
    <s v="Data Literate"/>
  </r>
  <r>
    <n v="6497833830"/>
    <s v="Almost always"/>
    <s v="Almost always"/>
    <s v="Rarely"/>
    <s v="Almost always"/>
    <s v="Almost always"/>
    <s v="Almost always"/>
    <x v="3"/>
    <s v="Rarely"/>
    <s v="Female"/>
    <s v="55 to 64"/>
    <s v="White"/>
    <s v="Some college"/>
    <x v="0"/>
    <x v="0"/>
    <s v="Employed, working full-time"/>
    <x v="9"/>
    <s v="South Atlantic"/>
    <n v="5"/>
    <n v="5"/>
    <n v="1"/>
    <n v="5"/>
    <n v="5"/>
    <n v="5"/>
    <x v="3"/>
    <n v="1"/>
    <n v="32"/>
    <n v="437"/>
    <n v="920.5"/>
    <n v="0.65562678062678059"/>
    <n v="10"/>
    <n v="6"/>
    <n v="10"/>
    <n v="6"/>
    <n v="16"/>
    <n v="16"/>
    <s v="Data Literate"/>
  </r>
  <r>
    <n v="6497833696"/>
    <s v="Usually"/>
    <s v="Usually"/>
    <s v="Usually"/>
    <s v="Usually"/>
    <s v="Almost always"/>
    <s v="Almost always"/>
    <x v="4"/>
    <s v="Sometimes"/>
    <s v="Female"/>
    <s v="35 to 44"/>
    <s v="White"/>
    <s v="Graduate degree"/>
    <x v="1"/>
    <x v="4"/>
    <s v="Employed, working full-time"/>
    <x v="3"/>
    <s v="Middle Atlantic"/>
    <n v="4"/>
    <n v="4"/>
    <n v="4"/>
    <n v="4"/>
    <n v="5"/>
    <n v="5"/>
    <x v="4"/>
    <n v="2"/>
    <n v="32"/>
    <n v="437"/>
    <n v="920.5"/>
    <n v="0.65562678062678059"/>
    <n v="8"/>
    <n v="8"/>
    <n v="10"/>
    <n v="6"/>
    <n v="17"/>
    <n v="15"/>
    <s v="Data Literate"/>
  </r>
  <r>
    <n v="6497830578"/>
    <s v="Almost always"/>
    <s v="Almost always"/>
    <s v="Sometimes"/>
    <s v="Almost always"/>
    <s v="Almost always"/>
    <s v="Almost always"/>
    <x v="4"/>
    <s v="Rarely"/>
    <s v="Male"/>
    <s v="45 to 54"/>
    <s v="White"/>
    <s v="Graduated from college"/>
    <x v="3"/>
    <x v="0"/>
    <s v="Employed, working part-time"/>
    <x v="9"/>
    <s v="Mountain"/>
    <n v="5"/>
    <n v="5"/>
    <n v="2"/>
    <n v="5"/>
    <n v="5"/>
    <n v="5"/>
    <x v="4"/>
    <n v="1"/>
    <n v="32"/>
    <n v="437"/>
    <n v="920.5"/>
    <n v="0.65562678062678059"/>
    <n v="10"/>
    <n v="7"/>
    <n v="10"/>
    <n v="5"/>
    <n v="16"/>
    <n v="16"/>
    <s v="Data Literate"/>
  </r>
  <r>
    <n v="6497817073"/>
    <s v="Almost always"/>
    <s v="Usually"/>
    <s v="Sometimes"/>
    <s v="Almost always"/>
    <s v="Almost always"/>
    <s v="Almost always"/>
    <x v="3"/>
    <s v="Rarely"/>
    <s v="Female"/>
    <s v="25 to 34"/>
    <s v="White"/>
    <s v="Graduate degree"/>
    <x v="1"/>
    <x v="4"/>
    <s v="Employed, working full-time"/>
    <x v="9"/>
    <s v="Middle Atlantic"/>
    <n v="5"/>
    <n v="4"/>
    <n v="2"/>
    <n v="5"/>
    <n v="5"/>
    <n v="5"/>
    <x v="3"/>
    <n v="1"/>
    <n v="32"/>
    <n v="437"/>
    <n v="920.5"/>
    <n v="0.65562678062678059"/>
    <n v="9"/>
    <n v="7"/>
    <n v="10"/>
    <n v="6"/>
    <n v="17"/>
    <n v="15"/>
    <s v="Data Literate"/>
  </r>
  <r>
    <n v="6497807436"/>
    <s v="Almost always"/>
    <s v="Almost always"/>
    <s v="Almost never"/>
    <s v="Usually"/>
    <s v="Almost always"/>
    <s v="Usually"/>
    <x v="3"/>
    <s v="Usually"/>
    <s v="Male"/>
    <s v="65 to 74"/>
    <s v="White"/>
    <s v="Graduate degree"/>
    <x v="1"/>
    <x v="5"/>
    <s v="Retired"/>
    <x v="1"/>
    <s v="Middle Atlantic"/>
    <n v="5"/>
    <n v="5"/>
    <n v="0"/>
    <n v="4"/>
    <n v="5"/>
    <n v="4"/>
    <x v="3"/>
    <n v="4"/>
    <n v="32"/>
    <n v="437"/>
    <n v="920.5"/>
    <n v="0.65562678062678059"/>
    <n v="10"/>
    <n v="4"/>
    <n v="9"/>
    <n v="9"/>
    <n v="15"/>
    <n v="17"/>
    <s v="Data Literate"/>
  </r>
  <r>
    <n v="6497804513"/>
    <s v="Almost always"/>
    <s v="Almost always"/>
    <s v="Sometimes"/>
    <s v="Almost always"/>
    <s v="Almost always"/>
    <s v="Usually"/>
    <x v="4"/>
    <s v="Sometimes"/>
    <s v="Male"/>
    <s v="65 to 74"/>
    <s v="White"/>
    <s v="Some graduate school"/>
    <x v="1"/>
    <x v="4"/>
    <s v="Retired"/>
    <x v="1"/>
    <s v="East South Central"/>
    <n v="5"/>
    <n v="5"/>
    <n v="2"/>
    <n v="5"/>
    <n v="5"/>
    <n v="4"/>
    <x v="4"/>
    <n v="2"/>
    <n v="32"/>
    <n v="437"/>
    <n v="920.5"/>
    <n v="0.65562678062678059"/>
    <n v="10"/>
    <n v="7"/>
    <n v="9"/>
    <n v="6"/>
    <n v="16"/>
    <n v="16"/>
    <s v="Data Literate"/>
  </r>
  <r>
    <n v="6497800319"/>
    <s v="Almost always"/>
    <s v="Almost always"/>
    <s v="Sometimes"/>
    <s v="Usually"/>
    <s v="Almost always"/>
    <s v="Usually"/>
    <x v="3"/>
    <s v="Sometimes"/>
    <s v="Male"/>
    <s v="55 to 64"/>
    <s v="White"/>
    <s v="Graduate degree"/>
    <x v="1"/>
    <x v="2"/>
    <s v="Not employed, looking for work"/>
    <x v="2"/>
    <s v="West South Central"/>
    <n v="5"/>
    <n v="5"/>
    <n v="2"/>
    <n v="4"/>
    <n v="5"/>
    <n v="4"/>
    <x v="3"/>
    <n v="2"/>
    <n v="32"/>
    <n v="437"/>
    <n v="920.5"/>
    <n v="0.65562678062678059"/>
    <n v="10"/>
    <n v="6"/>
    <n v="9"/>
    <n v="7"/>
    <n v="17"/>
    <n v="15"/>
    <s v="Data Literate"/>
  </r>
  <r>
    <n v="6501038880"/>
    <s v="Usually"/>
    <s v="Almost always"/>
    <s v="Almost always"/>
    <s v="Almost always"/>
    <s v="Almost always"/>
    <s v="Almost always"/>
    <x v="2"/>
    <s v="Sometimes"/>
    <s v="Male"/>
    <s v="25 to 34"/>
    <s v="White"/>
    <s v="Some college"/>
    <x v="0"/>
    <x v="1"/>
    <s v="Not employed, looking for work"/>
    <x v="4"/>
    <s v="East North Central"/>
    <n v="4"/>
    <n v="5"/>
    <n v="5"/>
    <n v="5"/>
    <n v="5"/>
    <n v="5"/>
    <x v="2"/>
    <n v="2"/>
    <n v="33"/>
    <n v="362"/>
    <n v="1006"/>
    <n v="0.7165242165242165"/>
    <n v="9"/>
    <n v="10"/>
    <n v="10"/>
    <n v="4"/>
    <n v="16"/>
    <n v="17"/>
    <s v="Data Literate"/>
  </r>
  <r>
    <n v="6500773021"/>
    <s v="Usually"/>
    <s v="Almost always"/>
    <s v="Sometimes"/>
    <s v="Usually"/>
    <s v="Almost always"/>
    <s v="Almost always"/>
    <x v="4"/>
    <s v="Usually"/>
    <s v="Male"/>
    <s v="55 to 64"/>
    <s v="White"/>
    <s v="Graduate degree"/>
    <x v="1"/>
    <x v="4"/>
    <s v="Employed, working full-time"/>
    <x v="9"/>
    <s v="East South Central"/>
    <n v="4"/>
    <n v="5"/>
    <n v="2"/>
    <n v="4"/>
    <n v="5"/>
    <n v="5"/>
    <x v="4"/>
    <n v="4"/>
    <n v="33"/>
    <n v="362"/>
    <n v="1006"/>
    <n v="0.7165242165242165"/>
    <n v="9"/>
    <n v="6"/>
    <n v="10"/>
    <n v="8"/>
    <n v="15"/>
    <n v="18"/>
    <s v="Data Literate"/>
  </r>
  <r>
    <n v="6500558068"/>
    <s v="Sometimes"/>
    <s v="Almost always"/>
    <s v="Usually"/>
    <s v="Almost always"/>
    <s v="Sometimes"/>
    <s v="Almost always"/>
    <x v="3"/>
    <s v="Almost always"/>
    <s v="Female"/>
    <s v="25 to 34"/>
    <s v="Black or African-American"/>
    <s v="Graduated from college"/>
    <x v="3"/>
    <x v="3"/>
    <s v="Employed, working full-time"/>
    <x v="3"/>
    <s v="Pacific"/>
    <n v="2"/>
    <n v="5"/>
    <n v="4"/>
    <n v="5"/>
    <n v="2"/>
    <n v="5"/>
    <x v="3"/>
    <n v="5"/>
    <n v="33"/>
    <n v="362"/>
    <n v="1006"/>
    <n v="0.7165242165242165"/>
    <n v="7"/>
    <n v="9"/>
    <n v="7"/>
    <n v="10"/>
    <n v="13"/>
    <n v="20"/>
    <s v="Data Literate"/>
  </r>
  <r>
    <n v="6500551138"/>
    <s v="Usually"/>
    <s v="Usually"/>
    <s v="Usually"/>
    <s v="Almost always"/>
    <s v="Almost always"/>
    <s v="Usually"/>
    <x v="3"/>
    <s v="Sometimes"/>
    <s v="Male"/>
    <s v="25 to 34"/>
    <s v="Black or African-American"/>
    <s v="Some college"/>
    <x v="0"/>
    <x v="3"/>
    <s v="Not employed, looking for work"/>
    <x v="4"/>
    <s v="New England"/>
    <n v="4"/>
    <n v="4"/>
    <n v="4"/>
    <n v="5"/>
    <n v="5"/>
    <n v="4"/>
    <x v="3"/>
    <n v="2"/>
    <n v="33"/>
    <n v="362"/>
    <n v="1006"/>
    <n v="0.7165242165242165"/>
    <n v="8"/>
    <n v="9"/>
    <n v="9"/>
    <n v="7"/>
    <n v="18"/>
    <n v="15"/>
    <s v="Data Literate"/>
  </r>
  <r>
    <n v="6500288016"/>
    <s v="Almost always"/>
    <s v="Almost always"/>
    <s v="Usually"/>
    <s v="Almost always"/>
    <s v="Almost always"/>
    <s v="Almost always"/>
    <x v="2"/>
    <s v="Sometimes"/>
    <s v="Male"/>
    <s v="35 to 44"/>
    <s v="White"/>
    <s v="Graduated from college"/>
    <x v="3"/>
    <x v="0"/>
    <s v="Employed, working full-time"/>
    <x v="3"/>
    <s v="East North Central"/>
    <n v="5"/>
    <n v="5"/>
    <n v="4"/>
    <n v="5"/>
    <n v="5"/>
    <n v="5"/>
    <x v="2"/>
    <n v="2"/>
    <n v="33"/>
    <n v="362"/>
    <n v="1006"/>
    <n v="0.7165242165242165"/>
    <n v="10"/>
    <n v="9"/>
    <n v="10"/>
    <n v="4"/>
    <n v="16"/>
    <n v="17"/>
    <s v="Data Literate"/>
  </r>
  <r>
    <n v="6500223251"/>
    <s v="Almost always"/>
    <s v="Almost always"/>
    <s v="Usually"/>
    <s v="Almost always"/>
    <s v="Almost always"/>
    <s v="Usually"/>
    <x v="3"/>
    <s v="Almost never"/>
    <s v="Male"/>
    <s v="18 to 24"/>
    <s v="White"/>
    <s v="Some college"/>
    <x v="0"/>
    <x v="1"/>
    <s v="Student"/>
    <x v="7"/>
    <s v="Pacific"/>
    <n v="5"/>
    <n v="5"/>
    <n v="4"/>
    <n v="5"/>
    <n v="5"/>
    <n v="4"/>
    <x v="3"/>
    <n v="0"/>
    <n v="33"/>
    <n v="362"/>
    <n v="1006"/>
    <n v="0.7165242165242165"/>
    <n v="10"/>
    <n v="9"/>
    <n v="9"/>
    <n v="5"/>
    <n v="19"/>
    <n v="14"/>
    <s v="Data Literate"/>
  </r>
  <r>
    <n v="6500020645"/>
    <s v="Almost always"/>
    <s v="Almost always"/>
    <s v="Sometimes"/>
    <s v="Almost always"/>
    <s v="Rarely"/>
    <s v="Almost always"/>
    <x v="3"/>
    <s v="Almost always"/>
    <s v="Male"/>
    <s v="25 to 34"/>
    <s v="White"/>
    <s v="Graduated from high school"/>
    <x v="2"/>
    <x v="0"/>
    <s v="Employed, working full-time"/>
    <x v="1"/>
    <s v="South Atlantic"/>
    <n v="5"/>
    <n v="5"/>
    <n v="2"/>
    <n v="5"/>
    <n v="1"/>
    <n v="5"/>
    <x v="3"/>
    <n v="5"/>
    <n v="33"/>
    <n v="362"/>
    <n v="1006"/>
    <n v="0.7165242165242165"/>
    <n v="10"/>
    <n v="7"/>
    <n v="6"/>
    <n v="10"/>
    <n v="13"/>
    <n v="20"/>
    <s v="Data Literate"/>
  </r>
  <r>
    <n v="6500009311"/>
    <s v="Almost always"/>
    <s v="Almost always"/>
    <s v="Almost always"/>
    <s v="Sometimes"/>
    <s v="Usually"/>
    <s v="Almost always"/>
    <x v="3"/>
    <s v="Sometimes"/>
    <s v="Other"/>
    <s v="25 to 34"/>
    <s v="White"/>
    <s v="Graduate degree"/>
    <x v="1"/>
    <x v="4"/>
    <s v="Employed, working full-time"/>
    <x v="0"/>
    <s v="South Atlantic"/>
    <n v="5"/>
    <n v="5"/>
    <n v="5"/>
    <n v="2"/>
    <n v="4"/>
    <n v="5"/>
    <x v="3"/>
    <n v="2"/>
    <n v="33"/>
    <n v="362"/>
    <n v="1006"/>
    <n v="0.7165242165242165"/>
    <n v="10"/>
    <n v="7"/>
    <n v="9"/>
    <n v="7"/>
    <n v="19"/>
    <n v="14"/>
    <s v="Data Literate"/>
  </r>
  <r>
    <n v="6499934160"/>
    <s v="Almost always"/>
    <s v="Almost always"/>
    <s v="Almost always"/>
    <s v="Usually"/>
    <s v="Usually"/>
    <s v="Usually"/>
    <x v="3"/>
    <s v="Rarely"/>
    <s v="Male"/>
    <s v="35 to 44"/>
    <s v="White"/>
    <s v="Some graduate school"/>
    <x v="1"/>
    <x v="2"/>
    <s v="Employed, working full-time"/>
    <x v="0"/>
    <s v="South Atlantic"/>
    <n v="5"/>
    <n v="5"/>
    <n v="5"/>
    <n v="4"/>
    <n v="4"/>
    <n v="4"/>
    <x v="3"/>
    <n v="1"/>
    <n v="33"/>
    <n v="362"/>
    <n v="1006"/>
    <n v="0.7165242165242165"/>
    <n v="10"/>
    <n v="9"/>
    <n v="8"/>
    <n v="6"/>
    <n v="19"/>
    <n v="14"/>
    <s v="Data Literate"/>
  </r>
  <r>
    <n v="6499874219"/>
    <s v="Usually"/>
    <s v="Almost always"/>
    <s v="Sometimes"/>
    <s v="Almost always"/>
    <s v="Usually"/>
    <s v="Usually"/>
    <x v="4"/>
    <s v="Almost always"/>
    <s v="Male"/>
    <s v="25 to 34"/>
    <s v="Black or African-American"/>
    <s v="Some college"/>
    <x v="0"/>
    <x v="1"/>
    <s v="Employed, working full-time"/>
    <x v="7"/>
    <s v="East South Central"/>
    <n v="4"/>
    <n v="5"/>
    <n v="2"/>
    <n v="5"/>
    <n v="4"/>
    <n v="4"/>
    <x v="4"/>
    <n v="5"/>
    <n v="33"/>
    <n v="362"/>
    <n v="1006"/>
    <n v="0.7165242165242165"/>
    <n v="9"/>
    <n v="7"/>
    <n v="8"/>
    <n v="9"/>
    <n v="14"/>
    <n v="19"/>
    <s v="Data Literate"/>
  </r>
  <r>
    <n v="6498954286"/>
    <s v="Almost always"/>
    <s v="Almost always"/>
    <s v="Almost always"/>
    <s v="Almost always"/>
    <s v="Almost always"/>
    <s v="Almost always"/>
    <x v="2"/>
    <s v="Rarely"/>
    <s v="Male"/>
    <s v="25 to 34"/>
    <s v="White"/>
    <s v="Some high school"/>
    <x v="2"/>
    <x v="5"/>
    <s v="Employed, working full-time"/>
    <x v="0"/>
    <s v="Middle Atlantic"/>
    <n v="5"/>
    <n v="5"/>
    <n v="5"/>
    <n v="5"/>
    <n v="5"/>
    <n v="5"/>
    <x v="2"/>
    <n v="1"/>
    <n v="33"/>
    <n v="362"/>
    <n v="1006"/>
    <n v="0.7165242165242165"/>
    <n v="10"/>
    <n v="10"/>
    <n v="10"/>
    <n v="3"/>
    <n v="17"/>
    <n v="16"/>
    <s v="Data Literate"/>
  </r>
  <r>
    <n v="6498938569"/>
    <s v="Sometimes"/>
    <s v="Almost always"/>
    <s v="Usually"/>
    <s v="Almost always"/>
    <s v="Almost always"/>
    <s v="Almost always"/>
    <x v="3"/>
    <s v="Sometimes"/>
    <s v="Female"/>
    <s v="18 to 24"/>
    <s v="American Indian or Alaskan Native"/>
    <s v="Graduated from high school"/>
    <x v="2"/>
    <x v="3"/>
    <s v="Employed, working part-time"/>
    <x v="7"/>
    <s v="East North Central"/>
    <n v="2"/>
    <n v="5"/>
    <n v="4"/>
    <n v="5"/>
    <n v="5"/>
    <n v="5"/>
    <x v="3"/>
    <n v="2"/>
    <n v="33"/>
    <n v="362"/>
    <n v="1006"/>
    <n v="0.7165242165242165"/>
    <n v="7"/>
    <n v="9"/>
    <n v="10"/>
    <n v="7"/>
    <n v="16"/>
    <n v="17"/>
    <s v="Data Literate"/>
  </r>
  <r>
    <n v="6498878071"/>
    <s v="Sometimes"/>
    <s v="Usually"/>
    <s v="Almost always"/>
    <s v="Almost always"/>
    <s v="Almost always"/>
    <s v="Almost always"/>
    <x v="3"/>
    <s v="Sometimes"/>
    <s v="Male"/>
    <s v="55 to 64"/>
    <s v="White"/>
    <s v="Graduate degree"/>
    <x v="1"/>
    <x v="5"/>
    <s v="Retired"/>
    <x v="2"/>
    <s v="West North Central"/>
    <n v="2"/>
    <n v="4"/>
    <n v="5"/>
    <n v="5"/>
    <n v="5"/>
    <n v="5"/>
    <x v="3"/>
    <n v="2"/>
    <n v="33"/>
    <n v="362"/>
    <n v="1006"/>
    <n v="0.7165242165242165"/>
    <n v="6"/>
    <n v="10"/>
    <n v="10"/>
    <n v="7"/>
    <n v="17"/>
    <n v="16"/>
    <s v="Data Literate"/>
  </r>
  <r>
    <n v="6498837373"/>
    <s v="Usually"/>
    <s v="Almost always"/>
    <s v="Usually"/>
    <s v="Almost always"/>
    <s v="Almost always"/>
    <s v="Usually"/>
    <x v="4"/>
    <s v="Sometimes"/>
    <s v="Male"/>
    <s v="35 to 44"/>
    <s v="White"/>
    <s v="Graduated from college"/>
    <x v="3"/>
    <x v="0"/>
    <s v="Employed, working full-time"/>
    <x v="8"/>
    <s v="East North Central"/>
    <n v="4"/>
    <n v="5"/>
    <n v="4"/>
    <n v="5"/>
    <n v="5"/>
    <n v="4"/>
    <x v="4"/>
    <n v="2"/>
    <n v="33"/>
    <n v="362"/>
    <n v="1006"/>
    <n v="0.7165242165242165"/>
    <n v="9"/>
    <n v="9"/>
    <n v="9"/>
    <n v="6"/>
    <n v="17"/>
    <n v="16"/>
    <s v="Data Literate"/>
  </r>
  <r>
    <n v="6498763171"/>
    <s v="Usually"/>
    <s v="Usually"/>
    <s v="Usually"/>
    <s v="Almost always"/>
    <s v="Almost always"/>
    <s v="Usually"/>
    <x v="3"/>
    <s v="Sometimes"/>
    <s v="Male"/>
    <s v="55 to 64"/>
    <s v="White"/>
    <s v="Some college"/>
    <x v="0"/>
    <x v="2"/>
    <s v="Retired"/>
    <x v="2"/>
    <s v="West North Central"/>
    <n v="4"/>
    <n v="4"/>
    <n v="4"/>
    <n v="5"/>
    <n v="5"/>
    <n v="4"/>
    <x v="3"/>
    <n v="2"/>
    <n v="33"/>
    <n v="362"/>
    <n v="1006"/>
    <n v="0.7165242165242165"/>
    <n v="8"/>
    <n v="9"/>
    <n v="9"/>
    <n v="7"/>
    <n v="18"/>
    <n v="15"/>
    <s v="Data Literate"/>
  </r>
  <r>
    <n v="6498729144"/>
    <s v="Usually"/>
    <s v="Almost always"/>
    <s v="Usually"/>
    <s v="Usually"/>
    <s v="Almost always"/>
    <s v="Almost always"/>
    <x v="4"/>
    <s v="Sometimes"/>
    <s v="Male"/>
    <s v="45 to 54"/>
    <s v="Black or African-American"/>
    <s v="Some college"/>
    <x v="0"/>
    <x v="1"/>
    <s v="Retired"/>
    <x v="2"/>
    <s v="East South Central"/>
    <n v="4"/>
    <n v="5"/>
    <n v="4"/>
    <n v="4"/>
    <n v="5"/>
    <n v="5"/>
    <x v="4"/>
    <n v="2"/>
    <n v="33"/>
    <n v="362"/>
    <n v="1006"/>
    <n v="0.7165242165242165"/>
    <n v="9"/>
    <n v="8"/>
    <n v="10"/>
    <n v="6"/>
    <n v="17"/>
    <n v="16"/>
    <s v="Data Literate"/>
  </r>
  <r>
    <n v="6498723697"/>
    <s v="Almost always"/>
    <s v="Almost always"/>
    <s v="Sometimes"/>
    <s v="Sometimes"/>
    <s v="Almost always"/>
    <s v="Almost always"/>
    <x v="4"/>
    <s v="Almost always"/>
    <s v="Male"/>
    <s v="55 to 64"/>
    <s v="White"/>
    <s v="Graduate degree"/>
    <x v="1"/>
    <x v="5"/>
    <s v="Retired"/>
    <x v="4"/>
    <s v="South Atlantic"/>
    <n v="5"/>
    <n v="5"/>
    <n v="2"/>
    <n v="2"/>
    <n v="5"/>
    <n v="5"/>
    <x v="4"/>
    <n v="5"/>
    <n v="33"/>
    <n v="362"/>
    <n v="1006"/>
    <n v="0.7165242165242165"/>
    <n v="10"/>
    <n v="4"/>
    <n v="10"/>
    <n v="9"/>
    <n v="16"/>
    <n v="17"/>
    <s v="Data Literate"/>
  </r>
  <r>
    <n v="6498693465"/>
    <s v="Almost always"/>
    <s v="Almost always"/>
    <s v="Usually"/>
    <s v="Almost always"/>
    <s v="Usually"/>
    <s v="Usually"/>
    <x v="4"/>
    <s v="Sometimes"/>
    <s v="Male"/>
    <s v="45 to 54"/>
    <s v="American Indian or Alaskan Native"/>
    <s v="Graduated from high school"/>
    <x v="2"/>
    <x v="1"/>
    <s v="Not employed, looking for work"/>
    <x v="2"/>
    <s v="West South Central"/>
    <n v="5"/>
    <n v="5"/>
    <n v="4"/>
    <n v="5"/>
    <n v="4"/>
    <n v="4"/>
    <x v="4"/>
    <n v="2"/>
    <n v="33"/>
    <n v="362"/>
    <n v="1006"/>
    <n v="0.7165242165242165"/>
    <n v="10"/>
    <n v="9"/>
    <n v="8"/>
    <n v="6"/>
    <n v="17"/>
    <n v="16"/>
    <s v="Data Literate"/>
  </r>
  <r>
    <n v="6498692101"/>
    <s v="Usually"/>
    <s v="Almost always"/>
    <s v="Sometimes"/>
    <s v="Almost always"/>
    <s v="Sometimes"/>
    <s v="Almost always"/>
    <x v="3"/>
    <s v="Almost always"/>
    <s v="Male"/>
    <s v="18 to 24"/>
    <s v="Asian"/>
    <s v="Some graduate school"/>
    <x v="1"/>
    <x v="1"/>
    <s v="Student"/>
    <x v="2"/>
    <s v="East North Central"/>
    <n v="4"/>
    <n v="5"/>
    <n v="2"/>
    <n v="5"/>
    <n v="2"/>
    <n v="5"/>
    <x v="3"/>
    <n v="5"/>
    <n v="33"/>
    <n v="362"/>
    <n v="1006"/>
    <n v="0.7165242165242165"/>
    <n v="9"/>
    <n v="7"/>
    <n v="7"/>
    <n v="10"/>
    <n v="13"/>
    <n v="20"/>
    <s v="Data Literate"/>
  </r>
  <r>
    <n v="6498572937"/>
    <s v="Almost always"/>
    <s v="Almost always"/>
    <s v="Sometimes"/>
    <s v="Usually"/>
    <s v="Usually"/>
    <s v="Almost always"/>
    <x v="4"/>
    <s v="Usually"/>
    <s v="Female"/>
    <s v="55 to 64"/>
    <s v="White"/>
    <s v="Some college"/>
    <x v="0"/>
    <x v="1"/>
    <s v="Retired"/>
    <x v="1"/>
    <s v="South Atlantic"/>
    <n v="5"/>
    <n v="5"/>
    <n v="2"/>
    <n v="4"/>
    <n v="4"/>
    <n v="5"/>
    <x v="4"/>
    <n v="4"/>
    <n v="33"/>
    <n v="362"/>
    <n v="1006"/>
    <n v="0.7165242165242165"/>
    <n v="10"/>
    <n v="6"/>
    <n v="9"/>
    <n v="8"/>
    <n v="15"/>
    <n v="18"/>
    <s v="Data Literate"/>
  </r>
  <r>
    <n v="6498549481"/>
    <s v="Almost always"/>
    <s v="Almost always"/>
    <s v="Usually"/>
    <s v="Almost always"/>
    <s v="Sometimes"/>
    <s v="Almost always"/>
    <x v="3"/>
    <s v="Sometimes"/>
    <s v="Female"/>
    <s v="65 to 74"/>
    <s v="White"/>
    <s v="Some college"/>
    <x v="0"/>
    <x v="0"/>
    <s v="Retired"/>
    <x v="2"/>
    <s v="East North Central"/>
    <n v="5"/>
    <n v="5"/>
    <n v="4"/>
    <n v="5"/>
    <n v="2"/>
    <n v="5"/>
    <x v="3"/>
    <n v="2"/>
    <n v="33"/>
    <n v="362"/>
    <n v="1006"/>
    <n v="0.7165242165242165"/>
    <n v="10"/>
    <n v="9"/>
    <n v="7"/>
    <n v="7"/>
    <n v="16"/>
    <n v="17"/>
    <s v="Data Literate"/>
  </r>
  <r>
    <n v="6498539186"/>
    <s v="Almost always"/>
    <s v="Almost always"/>
    <s v="Almost always"/>
    <s v="Almost always"/>
    <s v="Almost always"/>
    <s v="Sometimes"/>
    <x v="4"/>
    <s v="Sometimes"/>
    <s v="Female"/>
    <s v="65 to 74"/>
    <s v="White"/>
    <s v="Graduate degree"/>
    <x v="1"/>
    <x v="5"/>
    <s v="Employed, working part-time"/>
    <x v="8"/>
    <s v="South Atlantic"/>
    <n v="5"/>
    <n v="5"/>
    <n v="5"/>
    <n v="5"/>
    <n v="5"/>
    <n v="2"/>
    <x v="4"/>
    <n v="2"/>
    <n v="33"/>
    <n v="362"/>
    <n v="1006"/>
    <n v="0.7165242165242165"/>
    <n v="10"/>
    <n v="10"/>
    <n v="7"/>
    <n v="6"/>
    <n v="19"/>
    <n v="14"/>
    <s v="Data Literate"/>
  </r>
  <r>
    <n v="6498526781"/>
    <s v="Almost always"/>
    <s v="Usually"/>
    <s v="Usually"/>
    <s v="Almost always"/>
    <s v="Usually"/>
    <s v="Usually"/>
    <x v="3"/>
    <s v="Sometimes"/>
    <s v="Male"/>
    <s v="25 to 34"/>
    <s v="Black or African-American"/>
    <s v="Graduated from college"/>
    <x v="3"/>
    <x v="2"/>
    <s v="Employed, working full-time"/>
    <x v="1"/>
    <s v="South Atlantic"/>
    <n v="5"/>
    <n v="4"/>
    <n v="4"/>
    <n v="5"/>
    <n v="4"/>
    <n v="4"/>
    <x v="3"/>
    <n v="2"/>
    <n v="33"/>
    <n v="362"/>
    <n v="1006"/>
    <n v="0.7165242165242165"/>
    <n v="9"/>
    <n v="9"/>
    <n v="8"/>
    <n v="7"/>
    <n v="18"/>
    <n v="15"/>
    <s v="Data Literate"/>
  </r>
  <r>
    <n v="6498526423"/>
    <s v="Usually"/>
    <s v="Almost always"/>
    <s v="Almost always"/>
    <s v="Almost always"/>
    <s v="Almost always"/>
    <s v="Almost always"/>
    <x v="2"/>
    <s v="Sometimes"/>
    <s v="Female"/>
    <s v="45 to 54"/>
    <s v="Asian"/>
    <s v="Some graduate school"/>
    <x v="1"/>
    <x v="3"/>
    <s v="Employed, working part-time"/>
    <x v="8"/>
    <s v="New England"/>
    <n v="4"/>
    <n v="5"/>
    <n v="5"/>
    <n v="5"/>
    <n v="5"/>
    <n v="5"/>
    <x v="2"/>
    <n v="2"/>
    <n v="33"/>
    <n v="362"/>
    <n v="1006"/>
    <n v="0.7165242165242165"/>
    <n v="9"/>
    <n v="10"/>
    <n v="10"/>
    <n v="4"/>
    <n v="16"/>
    <n v="17"/>
    <s v="Data Literate"/>
  </r>
  <r>
    <n v="6498504386"/>
    <s v="Almost always"/>
    <s v="Almost always"/>
    <s v="Almost always"/>
    <s v="Almost always"/>
    <s v="Almost always"/>
    <s v="Usually"/>
    <x v="2"/>
    <s v="Sometimes"/>
    <s v="Male"/>
    <s v="55 to 64"/>
    <s v="White"/>
    <s v="Some college"/>
    <x v="0"/>
    <x v="3"/>
    <s v="Retired"/>
    <x v="2"/>
    <s v="Mountain"/>
    <n v="5"/>
    <n v="5"/>
    <n v="5"/>
    <n v="5"/>
    <n v="5"/>
    <n v="4"/>
    <x v="2"/>
    <n v="2"/>
    <n v="33"/>
    <n v="362"/>
    <n v="1006"/>
    <n v="0.7165242165242165"/>
    <n v="10"/>
    <n v="10"/>
    <n v="9"/>
    <n v="4"/>
    <n v="17"/>
    <n v="16"/>
    <s v="Data Literate"/>
  </r>
  <r>
    <n v="6498503918"/>
    <s v="Usually"/>
    <s v="Sometimes"/>
    <s v="Almost always"/>
    <s v="Usually"/>
    <s v="Almost always"/>
    <s v="Usually"/>
    <x v="4"/>
    <s v="Almost always"/>
    <s v="Female"/>
    <s v="65 to 74"/>
    <s v="Some other race (please specify)"/>
    <s v="Some graduate school"/>
    <x v="1"/>
    <x v="0"/>
    <s v="Retired"/>
    <x v="4"/>
    <s v="Pacific"/>
    <n v="4"/>
    <n v="2"/>
    <n v="5"/>
    <n v="4"/>
    <n v="5"/>
    <n v="4"/>
    <x v="4"/>
    <n v="5"/>
    <n v="33"/>
    <n v="362"/>
    <n v="1006"/>
    <n v="0.7165242165242165"/>
    <n v="6"/>
    <n v="9"/>
    <n v="9"/>
    <n v="9"/>
    <n v="18"/>
    <n v="15"/>
    <s v="Data Literate"/>
  </r>
  <r>
    <n v="6498464017"/>
    <s v="Almost always"/>
    <s v="Almost always"/>
    <s v="Almost never"/>
    <s v="Almost always"/>
    <s v="Almost always"/>
    <s v="Usually"/>
    <x v="4"/>
    <s v="Almost always"/>
    <s v="Male"/>
    <s v="45 to 54"/>
    <s v="Asian"/>
    <s v="Graduated from college"/>
    <x v="3"/>
    <x v="0"/>
    <s v="Not employed, looking for work"/>
    <x v="8"/>
    <s v="West South Central"/>
    <n v="5"/>
    <n v="5"/>
    <n v="0"/>
    <n v="5"/>
    <n v="5"/>
    <n v="4"/>
    <x v="4"/>
    <n v="5"/>
    <n v="33"/>
    <n v="362"/>
    <n v="1006"/>
    <n v="0.7165242165242165"/>
    <n v="10"/>
    <n v="5"/>
    <n v="9"/>
    <n v="9"/>
    <n v="14"/>
    <n v="19"/>
    <s v="Data Literate"/>
  </r>
  <r>
    <n v="6498448524"/>
    <s v="Usually"/>
    <s v="Almost always"/>
    <s v="Rarely"/>
    <s v="Almost always"/>
    <s v="Almost always"/>
    <s v="Usually"/>
    <x v="3"/>
    <s v="Usually"/>
    <s v="Female"/>
    <s v="55 to 64"/>
    <s v="White"/>
    <s v="Some college"/>
    <x v="0"/>
    <x v="1"/>
    <s v="Disabled, not able to work"/>
    <x v="9"/>
    <s v="East North Central"/>
    <n v="4"/>
    <n v="5"/>
    <n v="1"/>
    <n v="5"/>
    <n v="5"/>
    <n v="4"/>
    <x v="3"/>
    <n v="4"/>
    <n v="33"/>
    <n v="362"/>
    <n v="1006"/>
    <n v="0.7165242165242165"/>
    <n v="9"/>
    <n v="6"/>
    <n v="9"/>
    <n v="9"/>
    <n v="15"/>
    <n v="18"/>
    <s v="Data Literate"/>
  </r>
  <r>
    <n v="6498424221"/>
    <s v="Almost always"/>
    <s v="Almost always"/>
    <s v="Usually"/>
    <s v="Almost always"/>
    <s v="Almost always"/>
    <s v="Almost always"/>
    <x v="2"/>
    <s v="Sometimes"/>
    <s v="Female"/>
    <s v="55 to 64"/>
    <s v="White"/>
    <s v="Graduated from college"/>
    <x v="3"/>
    <x v="0"/>
    <s v="Employed, working part-time"/>
    <x v="3"/>
    <s v="Middle Atlantic"/>
    <n v="5"/>
    <n v="5"/>
    <n v="4"/>
    <n v="5"/>
    <n v="5"/>
    <n v="5"/>
    <x v="2"/>
    <n v="2"/>
    <n v="33"/>
    <n v="362"/>
    <n v="1006"/>
    <n v="0.7165242165242165"/>
    <n v="10"/>
    <n v="9"/>
    <n v="10"/>
    <n v="4"/>
    <n v="16"/>
    <n v="17"/>
    <s v="Data Literate"/>
  </r>
  <r>
    <n v="6498361226"/>
    <s v="Almost always"/>
    <s v="Almost always"/>
    <s v="Usually"/>
    <s v="Rarely"/>
    <s v="Almost always"/>
    <s v="Almost always"/>
    <x v="4"/>
    <s v="Usually"/>
    <s v="Male"/>
    <s v="55 to 64"/>
    <s v="White"/>
    <s v="Graduate degree"/>
    <x v="1"/>
    <x v="0"/>
    <s v="Employed, working part-time"/>
    <x v="6"/>
    <s v="East North Central"/>
    <n v="5"/>
    <n v="5"/>
    <n v="4"/>
    <n v="1"/>
    <n v="5"/>
    <n v="5"/>
    <x v="4"/>
    <n v="4"/>
    <n v="33"/>
    <n v="362"/>
    <n v="1006"/>
    <n v="0.7165242165242165"/>
    <n v="10"/>
    <n v="5"/>
    <n v="10"/>
    <n v="8"/>
    <n v="18"/>
    <n v="15"/>
    <s v="Data Literate"/>
  </r>
  <r>
    <n v="6498310007"/>
    <s v="Almost always"/>
    <s v="Almost always"/>
    <s v="Sometimes"/>
    <s v="Almost always"/>
    <s v="Almost always"/>
    <s v="Sometimes"/>
    <x v="3"/>
    <s v="Usually"/>
    <s v="Female"/>
    <s v="75 or older"/>
    <s v="White"/>
    <s v="Some graduate school"/>
    <x v="1"/>
    <x v="2"/>
    <s v="Retired"/>
    <x v="1"/>
    <s v="West South Central"/>
    <n v="5"/>
    <n v="5"/>
    <n v="2"/>
    <n v="5"/>
    <n v="5"/>
    <n v="2"/>
    <x v="3"/>
    <n v="4"/>
    <n v="33"/>
    <n v="362"/>
    <n v="1006"/>
    <n v="0.7165242165242165"/>
    <n v="10"/>
    <n v="7"/>
    <n v="7"/>
    <n v="9"/>
    <n v="17"/>
    <n v="16"/>
    <s v="Data Literate"/>
  </r>
  <r>
    <n v="6498299463"/>
    <s v="Usually"/>
    <s v="Almost always"/>
    <s v="Almost always"/>
    <s v="Almost always"/>
    <s v="Almost always"/>
    <s v="Almost always"/>
    <x v="2"/>
    <s v="Sometimes"/>
    <s v="Male"/>
    <s v="45 to 54"/>
    <s v="White"/>
    <s v="Some college"/>
    <x v="0"/>
    <x v="5"/>
    <s v="Employed, working full-time"/>
    <x v="7"/>
    <s v="South Atlantic"/>
    <n v="4"/>
    <n v="5"/>
    <n v="5"/>
    <n v="5"/>
    <n v="5"/>
    <n v="5"/>
    <x v="2"/>
    <n v="2"/>
    <n v="33"/>
    <n v="362"/>
    <n v="1006"/>
    <n v="0.7165242165242165"/>
    <n v="9"/>
    <n v="10"/>
    <n v="10"/>
    <n v="4"/>
    <n v="16"/>
    <n v="17"/>
    <s v="Data Literate"/>
  </r>
  <r>
    <n v="6498295063"/>
    <s v="Almost always"/>
    <s v="Almost always"/>
    <s v="Rarely"/>
    <s v="Usually"/>
    <s v="Almost always"/>
    <s v="Almost always"/>
    <x v="4"/>
    <s v="Usually"/>
    <s v="Male"/>
    <s v="55 to 64"/>
    <s v="Multiple races"/>
    <s v="Some college"/>
    <x v="0"/>
    <x v="0"/>
    <s v="Retired"/>
    <x v="2"/>
    <s v="Middle Atlantic"/>
    <n v="5"/>
    <n v="5"/>
    <n v="1"/>
    <n v="4"/>
    <n v="5"/>
    <n v="5"/>
    <x v="4"/>
    <n v="4"/>
    <n v="33"/>
    <n v="362"/>
    <n v="1006"/>
    <n v="0.7165242165242165"/>
    <n v="10"/>
    <n v="5"/>
    <n v="10"/>
    <n v="8"/>
    <n v="15"/>
    <n v="18"/>
    <s v="Data Literate"/>
  </r>
  <r>
    <n v="6498293364"/>
    <s v="Almost always"/>
    <s v="Almost always"/>
    <s v="Usually"/>
    <s v="Almost always"/>
    <s v="Almost always"/>
    <s v="Almost always"/>
    <x v="2"/>
    <s v="Sometimes"/>
    <s v="Female"/>
    <s v="25 to 34"/>
    <s v="Black or African-American"/>
    <s v="Some college"/>
    <x v="0"/>
    <x v="0"/>
    <s v="Employed, working full-time"/>
    <x v="3"/>
    <s v="Middle Atlantic"/>
    <n v="5"/>
    <n v="5"/>
    <n v="4"/>
    <n v="5"/>
    <n v="5"/>
    <n v="5"/>
    <x v="2"/>
    <n v="2"/>
    <n v="33"/>
    <n v="362"/>
    <n v="1006"/>
    <n v="0.7165242165242165"/>
    <n v="10"/>
    <n v="9"/>
    <n v="10"/>
    <n v="4"/>
    <n v="16"/>
    <n v="17"/>
    <s v="Data Literate"/>
  </r>
  <r>
    <n v="6498290575"/>
    <s v="Usually"/>
    <s v="Usually"/>
    <s v="Usually"/>
    <s v="Usually"/>
    <s v="Usually"/>
    <s v="Usually"/>
    <x v="4"/>
    <s v="Almost always"/>
    <s v="Female"/>
    <s v="35 to 44"/>
    <s v="White"/>
    <s v="Some college"/>
    <x v="0"/>
    <x v="3"/>
    <s v="Employed, working full-time"/>
    <x v="3"/>
    <s v="Middle Atlantic"/>
    <n v="4"/>
    <n v="4"/>
    <n v="4"/>
    <n v="4"/>
    <n v="4"/>
    <n v="4"/>
    <x v="4"/>
    <n v="5"/>
    <n v="33"/>
    <n v="362"/>
    <n v="1006"/>
    <n v="0.7165242165242165"/>
    <n v="8"/>
    <n v="8"/>
    <n v="8"/>
    <n v="9"/>
    <n v="16"/>
    <n v="17"/>
    <s v="Data Literate"/>
  </r>
  <r>
    <n v="6498282978"/>
    <s v="Almost always"/>
    <s v="Almost always"/>
    <s v="Sometimes"/>
    <s v="Almost always"/>
    <s v="Usually"/>
    <s v="Sometimes"/>
    <x v="3"/>
    <s v="Almost always"/>
    <s v="Female"/>
    <s v="55 to 64"/>
    <s v="White"/>
    <s v="Graduate degree"/>
    <x v="1"/>
    <x v="2"/>
    <s v="Employed, working full-time"/>
    <x v="9"/>
    <s v="East North Central"/>
    <n v="5"/>
    <n v="5"/>
    <n v="2"/>
    <n v="5"/>
    <n v="4"/>
    <n v="2"/>
    <x v="3"/>
    <n v="5"/>
    <n v="33"/>
    <n v="362"/>
    <n v="1006"/>
    <n v="0.7165242165242165"/>
    <n v="10"/>
    <n v="7"/>
    <n v="6"/>
    <n v="10"/>
    <n v="16"/>
    <n v="17"/>
    <s v="Data Literate"/>
  </r>
  <r>
    <n v="6498271894"/>
    <s v="Almost always"/>
    <s v="Almost always"/>
    <s v="Sometimes"/>
    <s v="Almost always"/>
    <s v="Almost always"/>
    <s v="Almost always"/>
    <x v="2"/>
    <s v="Usually"/>
    <s v="Female"/>
    <s v="45 to 54"/>
    <s v="White"/>
    <s v="Some college"/>
    <x v="0"/>
    <x v="1"/>
    <s v="Employed, working full-time"/>
    <x v="1"/>
    <s v="West South Central"/>
    <n v="5"/>
    <n v="5"/>
    <n v="2"/>
    <n v="5"/>
    <n v="5"/>
    <n v="5"/>
    <x v="2"/>
    <n v="4"/>
    <n v="33"/>
    <n v="362"/>
    <n v="1006"/>
    <n v="0.7165242165242165"/>
    <n v="10"/>
    <n v="7"/>
    <n v="10"/>
    <n v="6"/>
    <n v="14"/>
    <n v="19"/>
    <s v="Data Literate"/>
  </r>
  <r>
    <n v="6498264701"/>
    <s v="Almost always"/>
    <s v="Almost always"/>
    <s v="Rarely"/>
    <s v="Almost always"/>
    <s v="Usually"/>
    <s v="Almost always"/>
    <x v="4"/>
    <s v="Usually"/>
    <s v="Female"/>
    <s v="18 to 24"/>
    <s v="White"/>
    <s v="Some college"/>
    <x v="0"/>
    <x v="3"/>
    <s v="Employed, working full-time"/>
    <x v="7"/>
    <s v="Middle Atlantic"/>
    <n v="5"/>
    <n v="5"/>
    <n v="1"/>
    <n v="5"/>
    <n v="4"/>
    <n v="5"/>
    <x v="4"/>
    <n v="4"/>
    <n v="33"/>
    <n v="362"/>
    <n v="1006"/>
    <n v="0.7165242165242165"/>
    <n v="10"/>
    <n v="6"/>
    <n v="9"/>
    <n v="8"/>
    <n v="14"/>
    <n v="19"/>
    <s v="Data Literate"/>
  </r>
  <r>
    <n v="6498225297"/>
    <s v="Almost always"/>
    <s v="Almost always"/>
    <s v="Sometimes"/>
    <s v="Almost always"/>
    <s v="Almost always"/>
    <s v="Usually"/>
    <x v="3"/>
    <s v="Sometimes"/>
    <s v="Male"/>
    <s v="65 to 74"/>
    <s v="White"/>
    <s v="Graduate degree"/>
    <x v="1"/>
    <x v="2"/>
    <s v="Retired"/>
    <x v="2"/>
    <s v="Middle Atlantic"/>
    <n v="5"/>
    <n v="5"/>
    <n v="2"/>
    <n v="5"/>
    <n v="5"/>
    <n v="4"/>
    <x v="3"/>
    <n v="2"/>
    <n v="33"/>
    <n v="362"/>
    <n v="1006"/>
    <n v="0.7165242165242165"/>
    <n v="10"/>
    <n v="7"/>
    <n v="9"/>
    <n v="7"/>
    <n v="17"/>
    <n v="16"/>
    <s v="Data Literate"/>
  </r>
  <r>
    <n v="6498218922"/>
    <s v="Usually"/>
    <s v="Usually"/>
    <s v="Almost always"/>
    <s v="Almost always"/>
    <s v="Usually"/>
    <s v="Usually"/>
    <x v="3"/>
    <s v="Sometimes"/>
    <s v="Female"/>
    <s v="35 to 44"/>
    <s v="White"/>
    <s v="Some college"/>
    <x v="0"/>
    <x v="0"/>
    <s v="Employed, working full-time"/>
    <x v="1"/>
    <s v="New England"/>
    <n v="4"/>
    <n v="4"/>
    <n v="5"/>
    <n v="5"/>
    <n v="4"/>
    <n v="4"/>
    <x v="3"/>
    <n v="2"/>
    <n v="33"/>
    <n v="362"/>
    <n v="1006"/>
    <n v="0.7165242165242165"/>
    <n v="8"/>
    <n v="10"/>
    <n v="8"/>
    <n v="7"/>
    <n v="18"/>
    <n v="15"/>
    <s v="Data Literate"/>
  </r>
  <r>
    <n v="6498203082"/>
    <s v="Almost always"/>
    <s v="Almost always"/>
    <s v="Rarely"/>
    <s v="Almost always"/>
    <s v="Almost always"/>
    <s v="Almost always"/>
    <x v="3"/>
    <s v="Sometimes"/>
    <s v="Male"/>
    <s v="35 to 44"/>
    <s v="Multiple races"/>
    <s v="Graduated from college"/>
    <x v="3"/>
    <x v="0"/>
    <s v="Employed, working full-time"/>
    <x v="5"/>
    <s v="East South Central"/>
    <n v="5"/>
    <n v="5"/>
    <n v="1"/>
    <n v="5"/>
    <n v="5"/>
    <n v="5"/>
    <x v="3"/>
    <n v="2"/>
    <n v="33"/>
    <n v="362"/>
    <n v="1006"/>
    <n v="0.7165242165242165"/>
    <n v="10"/>
    <n v="6"/>
    <n v="10"/>
    <n v="7"/>
    <n v="16"/>
    <n v="17"/>
    <s v="Data Literate"/>
  </r>
  <r>
    <n v="6498202663"/>
    <s v="Almost always"/>
    <s v="Almost always"/>
    <s v="Usually"/>
    <s v="Almost always"/>
    <s v="Almost always"/>
    <s v="Almost always"/>
    <x v="4"/>
    <s v="Almost never"/>
    <s v="Male"/>
    <s v="45 to 54"/>
    <s v="White"/>
    <s v="Graduated from college"/>
    <x v="3"/>
    <x v="3"/>
    <s v="Disabled, not able to work"/>
    <x v="1"/>
    <s v="Mountain"/>
    <n v="5"/>
    <n v="5"/>
    <n v="4"/>
    <n v="5"/>
    <n v="5"/>
    <n v="5"/>
    <x v="4"/>
    <n v="0"/>
    <n v="33"/>
    <n v="362"/>
    <n v="1006"/>
    <n v="0.7165242165242165"/>
    <n v="10"/>
    <n v="9"/>
    <n v="10"/>
    <n v="4"/>
    <n v="18"/>
    <n v="15"/>
    <s v="Data Literate"/>
  </r>
  <r>
    <n v="6498193110"/>
    <s v="Almost always"/>
    <s v="Usually"/>
    <s v="Sometimes"/>
    <s v="Almost always"/>
    <s v="Usually"/>
    <s v="Usually"/>
    <x v="3"/>
    <s v="Usually"/>
    <s v="Female"/>
    <s v="45 to 54"/>
    <s v="White"/>
    <s v="Graduated from college"/>
    <x v="3"/>
    <x v="0"/>
    <s v="Employed, working full-time"/>
    <x v="8"/>
    <s v="New England"/>
    <n v="5"/>
    <n v="4"/>
    <n v="2"/>
    <n v="5"/>
    <n v="4"/>
    <n v="4"/>
    <x v="3"/>
    <n v="4"/>
    <n v="33"/>
    <n v="362"/>
    <n v="1006"/>
    <n v="0.7165242165242165"/>
    <n v="9"/>
    <n v="7"/>
    <n v="8"/>
    <n v="9"/>
    <n v="16"/>
    <n v="17"/>
    <s v="Data Literate"/>
  </r>
  <r>
    <n v="6498152741"/>
    <s v="Usually"/>
    <s v="Almost always"/>
    <s v="Usually"/>
    <s v="Almost always"/>
    <s v="Usually"/>
    <s v="Almost always"/>
    <x v="2"/>
    <s v="Usually"/>
    <s v="Female"/>
    <s v="35 to 44"/>
    <s v="Multiple races"/>
    <s v="Graduate degree"/>
    <x v="1"/>
    <x v="4"/>
    <s v="Employed, working full-time"/>
    <x v="1"/>
    <s v="Middle Atlantic"/>
    <n v="4"/>
    <n v="5"/>
    <n v="4"/>
    <n v="5"/>
    <n v="4"/>
    <n v="5"/>
    <x v="2"/>
    <n v="4"/>
    <n v="33"/>
    <n v="362"/>
    <n v="1006"/>
    <n v="0.7165242165242165"/>
    <n v="9"/>
    <n v="9"/>
    <n v="9"/>
    <n v="6"/>
    <n v="14"/>
    <n v="19"/>
    <s v="Data Literate"/>
  </r>
  <r>
    <n v="6498148265"/>
    <s v="Almost always"/>
    <s v="Almost always"/>
    <s v="Sometimes"/>
    <s v="Almost always"/>
    <s v="Almost always"/>
    <s v="Usually"/>
    <x v="3"/>
    <s v="Sometimes"/>
    <s v="Female"/>
    <s v="45 to 54"/>
    <s v="White"/>
    <s v="Some college"/>
    <x v="0"/>
    <x v="2"/>
    <s v="Employed, working part-time"/>
    <x v="8"/>
    <s v="West South Central"/>
    <n v="5"/>
    <n v="5"/>
    <n v="2"/>
    <n v="5"/>
    <n v="5"/>
    <n v="4"/>
    <x v="3"/>
    <n v="2"/>
    <n v="33"/>
    <n v="362"/>
    <n v="1006"/>
    <n v="0.7165242165242165"/>
    <n v="10"/>
    <n v="7"/>
    <n v="9"/>
    <n v="7"/>
    <n v="17"/>
    <n v="16"/>
    <s v="Data Literate"/>
  </r>
  <r>
    <n v="6498147069"/>
    <s v="Almost always"/>
    <s v="Almost always"/>
    <s v="Usually"/>
    <s v="Almost always"/>
    <s v="Almost always"/>
    <s v="Almost always"/>
    <x v="4"/>
    <s v="Almost never"/>
    <s v="Male"/>
    <s v="45 to 54"/>
    <s v="Black or African-American"/>
    <s v="Some college"/>
    <x v="0"/>
    <x v="2"/>
    <s v="Employed, working full-time"/>
    <x v="0"/>
    <s v="South Atlantic"/>
    <n v="5"/>
    <n v="5"/>
    <n v="4"/>
    <n v="5"/>
    <n v="5"/>
    <n v="5"/>
    <x v="4"/>
    <n v="0"/>
    <n v="33"/>
    <n v="362"/>
    <n v="1006"/>
    <n v="0.7165242165242165"/>
    <n v="10"/>
    <n v="9"/>
    <n v="10"/>
    <n v="4"/>
    <n v="18"/>
    <n v="15"/>
    <s v="Data Literate"/>
  </r>
  <r>
    <n v="6498140349"/>
    <s v="Usually"/>
    <s v="Almost always"/>
    <s v="Usually"/>
    <s v="Usually"/>
    <s v="Almost always"/>
    <s v="Almost always"/>
    <x v="2"/>
    <s v="Usually"/>
    <s v="Female"/>
    <s v="35 to 44"/>
    <s v="Black or African-American"/>
    <s v="Graduated from college"/>
    <x v="3"/>
    <x v="3"/>
    <s v="Not employed, looking for work"/>
    <x v="7"/>
    <s v="South Atlantic"/>
    <n v="4"/>
    <n v="5"/>
    <n v="4"/>
    <n v="4"/>
    <n v="5"/>
    <n v="5"/>
    <x v="2"/>
    <n v="4"/>
    <n v="33"/>
    <n v="362"/>
    <n v="1006"/>
    <n v="0.7165242165242165"/>
    <n v="9"/>
    <n v="8"/>
    <n v="10"/>
    <n v="6"/>
    <n v="15"/>
    <n v="18"/>
    <s v="Data Literate"/>
  </r>
  <r>
    <n v="6498127055"/>
    <s v="Usually"/>
    <s v="Usually"/>
    <s v="Sometimes"/>
    <s v="Almost always"/>
    <s v="Almost always"/>
    <s v="Almost always"/>
    <x v="4"/>
    <s v="Usually"/>
    <s v="Female"/>
    <s v="35 to 44"/>
    <s v="Black or African-American"/>
    <s v="Some college"/>
    <x v="0"/>
    <x v="3"/>
    <s v="Employed, working part-time"/>
    <x v="1"/>
    <s v="East North Central"/>
    <n v="4"/>
    <n v="4"/>
    <n v="2"/>
    <n v="5"/>
    <n v="5"/>
    <n v="5"/>
    <x v="4"/>
    <n v="4"/>
    <n v="33"/>
    <n v="362"/>
    <n v="1006"/>
    <n v="0.7165242165242165"/>
    <n v="8"/>
    <n v="7"/>
    <n v="10"/>
    <n v="8"/>
    <n v="15"/>
    <n v="18"/>
    <s v="Data Literate"/>
  </r>
  <r>
    <n v="6498115968"/>
    <s v="Usually"/>
    <s v="Almost always"/>
    <s v="Sometimes"/>
    <s v="Almost always"/>
    <s v="Usually"/>
    <s v="Almost always"/>
    <x v="4"/>
    <s v="Usually"/>
    <s v="Female"/>
    <s v="45 to 54"/>
    <s v="White"/>
    <s v="Graduated from high school"/>
    <x v="2"/>
    <x v="3"/>
    <s v="Employed, working full-time"/>
    <x v="7"/>
    <s v="East South Central"/>
    <n v="4"/>
    <n v="5"/>
    <n v="2"/>
    <n v="5"/>
    <n v="4"/>
    <n v="5"/>
    <x v="4"/>
    <n v="4"/>
    <n v="33"/>
    <n v="362"/>
    <n v="1006"/>
    <n v="0.7165242165242165"/>
    <n v="9"/>
    <n v="7"/>
    <n v="9"/>
    <n v="8"/>
    <n v="14"/>
    <n v="19"/>
    <s v="Data Literate"/>
  </r>
  <r>
    <n v="6498077509"/>
    <s v="Usually"/>
    <s v="Almost always"/>
    <s v="Usually"/>
    <s v="Almost always"/>
    <s v="Almost always"/>
    <s v="Almost always"/>
    <x v="4"/>
    <s v="Rarely"/>
    <s v="Female"/>
    <s v="55 to 64"/>
    <s v="White"/>
    <s v="Graduated from college"/>
    <x v="3"/>
    <x v="0"/>
    <s v="Employed, working full-time"/>
    <x v="9"/>
    <s v="Middle Atlantic"/>
    <n v="4"/>
    <n v="5"/>
    <n v="4"/>
    <n v="5"/>
    <n v="5"/>
    <n v="5"/>
    <x v="4"/>
    <n v="1"/>
    <n v="33"/>
    <n v="362"/>
    <n v="1006"/>
    <n v="0.7165242165242165"/>
    <n v="9"/>
    <n v="9"/>
    <n v="10"/>
    <n v="5"/>
    <n v="17"/>
    <n v="16"/>
    <s v="Data Literate"/>
  </r>
  <r>
    <n v="6498077307"/>
    <s v="Sometimes"/>
    <s v="Usually"/>
    <s v="Usually"/>
    <s v="Usually"/>
    <s v="Almost always"/>
    <s v="Almost always"/>
    <x v="3"/>
    <s v="Usually"/>
    <s v="Female"/>
    <s v="55 to 64"/>
    <s v="White"/>
    <s v="Graduate degree"/>
    <x v="1"/>
    <x v="1"/>
    <s v="Employed, working full-time"/>
    <x v="3"/>
    <s v="South Atlantic"/>
    <n v="2"/>
    <n v="4"/>
    <n v="4"/>
    <n v="4"/>
    <n v="5"/>
    <n v="5"/>
    <x v="3"/>
    <n v="4"/>
    <n v="33"/>
    <n v="362"/>
    <n v="1006"/>
    <n v="0.7165242165242165"/>
    <n v="6"/>
    <n v="8"/>
    <n v="10"/>
    <n v="9"/>
    <n v="16"/>
    <n v="17"/>
    <s v="Data Literate"/>
  </r>
  <r>
    <n v="6498028516"/>
    <s v="Usually"/>
    <s v="Usually"/>
    <s v="Usually"/>
    <s v="Almost always"/>
    <s v="Usually"/>
    <s v="Usually"/>
    <x v="4"/>
    <s v="Usually"/>
    <s v="Male"/>
    <s v="45 to 54"/>
    <s v="White"/>
    <s v="Graduated from high school"/>
    <x v="2"/>
    <x v="1"/>
    <s v="Disabled, not able to work"/>
    <x v="2"/>
    <s v="South Atlantic"/>
    <n v="4"/>
    <n v="4"/>
    <n v="4"/>
    <n v="5"/>
    <n v="4"/>
    <n v="4"/>
    <x v="4"/>
    <n v="4"/>
    <n v="33"/>
    <n v="362"/>
    <n v="1006"/>
    <n v="0.7165242165242165"/>
    <n v="8"/>
    <n v="9"/>
    <n v="8"/>
    <n v="8"/>
    <n v="16"/>
    <n v="17"/>
    <s v="Data Literate"/>
  </r>
  <r>
    <n v="6498018914"/>
    <s v="Usually"/>
    <s v="Usually"/>
    <s v="Almost always"/>
    <s v="Sometimes"/>
    <s v="Almost always"/>
    <s v="Almost always"/>
    <x v="4"/>
    <s v="Usually"/>
    <s v="Male"/>
    <s v="45 to 54"/>
    <s v="White"/>
    <s v="Graduated from college"/>
    <x v="3"/>
    <x v="0"/>
    <s v="Not employed, looking for work"/>
    <x v="2"/>
    <s v="Middle Atlantic"/>
    <n v="4"/>
    <n v="4"/>
    <n v="5"/>
    <n v="2"/>
    <n v="5"/>
    <n v="5"/>
    <x v="4"/>
    <n v="4"/>
    <n v="33"/>
    <n v="362"/>
    <n v="1006"/>
    <n v="0.7165242165242165"/>
    <n v="8"/>
    <n v="7"/>
    <n v="10"/>
    <n v="8"/>
    <n v="18"/>
    <n v="15"/>
    <s v="Data Literate"/>
  </r>
  <r>
    <n v="6498000599"/>
    <s v="Almost always"/>
    <s v="Almost always"/>
    <s v="Sometimes"/>
    <s v="Sometimes"/>
    <s v="Almost always"/>
    <s v="Almost always"/>
    <x v="4"/>
    <s v="Almost always"/>
    <s v="Female"/>
    <s v="55 to 64"/>
    <s v="White"/>
    <s v="Graduate degree"/>
    <x v="1"/>
    <x v="4"/>
    <s v="Employed, working full-time"/>
    <x v="3"/>
    <s v="Middle Atlantic"/>
    <n v="5"/>
    <n v="5"/>
    <n v="2"/>
    <n v="2"/>
    <n v="5"/>
    <n v="5"/>
    <x v="4"/>
    <n v="5"/>
    <n v="33"/>
    <n v="362"/>
    <n v="1006"/>
    <n v="0.7165242165242165"/>
    <n v="10"/>
    <n v="4"/>
    <n v="10"/>
    <n v="9"/>
    <n v="16"/>
    <n v="17"/>
    <s v="Data Literate"/>
  </r>
  <r>
    <n v="6497996896"/>
    <s v="Almost always"/>
    <s v="Usually"/>
    <s v="Sometimes"/>
    <s v="Sometimes"/>
    <s v="Almost always"/>
    <s v="Almost always"/>
    <x v="3"/>
    <s v="Almost always"/>
    <s v="Male"/>
    <s v="45 to 54"/>
    <s v="White"/>
    <s v="Some college"/>
    <x v="0"/>
    <x v="3"/>
    <s v="Employed, working full-time"/>
    <x v="8"/>
    <s v="Middle Atlantic"/>
    <n v="5"/>
    <n v="4"/>
    <n v="2"/>
    <n v="2"/>
    <n v="5"/>
    <n v="5"/>
    <x v="3"/>
    <n v="5"/>
    <n v="33"/>
    <n v="362"/>
    <n v="1006"/>
    <n v="0.7165242165242165"/>
    <n v="9"/>
    <n v="4"/>
    <n v="10"/>
    <n v="10"/>
    <n v="17"/>
    <n v="16"/>
    <s v="Data Literate"/>
  </r>
  <r>
    <n v="6497952403"/>
    <s v="Almost always"/>
    <s v="Almost always"/>
    <s v="Almost always"/>
    <s v="Almost always"/>
    <s v="Almost always"/>
    <s v="Usually"/>
    <x v="4"/>
    <s v="Almost never"/>
    <s v="Female"/>
    <s v="65 to 74"/>
    <s v="White"/>
    <s v="Some college"/>
    <x v="0"/>
    <x v="2"/>
    <s v="Retired"/>
    <x v="2"/>
    <s v="South Atlantic"/>
    <n v="5"/>
    <n v="5"/>
    <n v="5"/>
    <n v="5"/>
    <n v="5"/>
    <n v="4"/>
    <x v="4"/>
    <n v="0"/>
    <n v="33"/>
    <n v="362"/>
    <n v="1006"/>
    <n v="0.7165242165242165"/>
    <n v="10"/>
    <n v="10"/>
    <n v="9"/>
    <n v="4"/>
    <n v="19"/>
    <n v="14"/>
    <s v="Data Literate"/>
  </r>
  <r>
    <n v="6497951983"/>
    <s v="Almost always"/>
    <s v="Almost always"/>
    <s v="Usually"/>
    <s v="Almost always"/>
    <s v="Usually"/>
    <s v="Usually"/>
    <x v="4"/>
    <s v="Sometimes"/>
    <s v="Male"/>
    <s v="35 to 44"/>
    <s v="Black or African-American"/>
    <s v="Some college"/>
    <x v="0"/>
    <x v="3"/>
    <s v="Employed, working full-time"/>
    <x v="1"/>
    <s v="West North Central"/>
    <n v="5"/>
    <n v="5"/>
    <n v="4"/>
    <n v="5"/>
    <n v="4"/>
    <n v="4"/>
    <x v="4"/>
    <n v="2"/>
    <n v="33"/>
    <n v="362"/>
    <n v="1006"/>
    <n v="0.7165242165242165"/>
    <n v="10"/>
    <n v="9"/>
    <n v="8"/>
    <n v="6"/>
    <n v="17"/>
    <n v="16"/>
    <s v="Data Literate"/>
  </r>
  <r>
    <n v="6497919677"/>
    <s v="Almost always"/>
    <s v="Almost always"/>
    <s v="Usually"/>
    <s v="Almost always"/>
    <s v="Almost always"/>
    <s v="Almost always"/>
    <x v="2"/>
    <s v="Sometimes"/>
    <s v="Male"/>
    <s v="55 to 64"/>
    <s v="White"/>
    <s v="Graduated from high school"/>
    <x v="2"/>
    <x v="0"/>
    <s v="Employed, working full-time"/>
    <x v="0"/>
    <s v="West South Central"/>
    <n v="5"/>
    <n v="5"/>
    <n v="4"/>
    <n v="5"/>
    <n v="5"/>
    <n v="5"/>
    <x v="2"/>
    <n v="2"/>
    <n v="33"/>
    <n v="362"/>
    <n v="1006"/>
    <n v="0.7165242165242165"/>
    <n v="10"/>
    <n v="9"/>
    <n v="10"/>
    <n v="4"/>
    <n v="16"/>
    <n v="17"/>
    <s v="Data Literate"/>
  </r>
  <r>
    <n v="6497918602"/>
    <s v="Almost always"/>
    <s v="Rarely"/>
    <s v="Sometimes"/>
    <s v="Almost always"/>
    <s v="Almost always"/>
    <s v="Almost always"/>
    <x v="3"/>
    <s v="Almost always"/>
    <s v="Male"/>
    <s v="25 to 34"/>
    <s v="White"/>
    <s v="Some graduate school"/>
    <x v="1"/>
    <x v="2"/>
    <s v="Not employed, looking for work"/>
    <x v="5"/>
    <s v="East North Central"/>
    <n v="5"/>
    <n v="1"/>
    <n v="2"/>
    <n v="5"/>
    <n v="5"/>
    <n v="5"/>
    <x v="3"/>
    <n v="5"/>
    <n v="33"/>
    <n v="362"/>
    <n v="1006"/>
    <n v="0.7165242165242165"/>
    <n v="6"/>
    <n v="7"/>
    <n v="10"/>
    <n v="10"/>
    <n v="17"/>
    <n v="16"/>
    <s v="Data Literate"/>
  </r>
  <r>
    <n v="6497880977"/>
    <s v="Usually"/>
    <s v="Usually"/>
    <s v="Almost always"/>
    <s v="Usually"/>
    <s v="Almost always"/>
    <s v="Almost always"/>
    <x v="4"/>
    <s v="Sometimes"/>
    <s v="Female"/>
    <s v="45 to 54"/>
    <s v="White"/>
    <s v="Some college"/>
    <x v="0"/>
    <x v="0"/>
    <s v="Employed, working full-time"/>
    <x v="5"/>
    <s v="East North Central"/>
    <n v="4"/>
    <n v="4"/>
    <n v="5"/>
    <n v="4"/>
    <n v="5"/>
    <n v="5"/>
    <x v="4"/>
    <n v="2"/>
    <n v="33"/>
    <n v="362"/>
    <n v="1006"/>
    <n v="0.7165242165242165"/>
    <n v="8"/>
    <n v="9"/>
    <n v="10"/>
    <n v="6"/>
    <n v="18"/>
    <n v="15"/>
    <s v="Data Literate"/>
  </r>
  <r>
    <n v="6497876890"/>
    <s v="Almost always"/>
    <s v="Almost always"/>
    <s v="Sometimes"/>
    <s v="Almost always"/>
    <s v="Almost always"/>
    <s v="Almost always"/>
    <x v="3"/>
    <s v="Rarely"/>
    <s v="Female"/>
    <s v="45 to 54"/>
    <s v="White"/>
    <s v="Graduated from high school"/>
    <x v="2"/>
    <x v="1"/>
    <s v="Employed, working part-time"/>
    <x v="7"/>
    <s v="Middle Atlantic"/>
    <n v="5"/>
    <n v="5"/>
    <n v="2"/>
    <n v="5"/>
    <n v="5"/>
    <n v="5"/>
    <x v="3"/>
    <n v="1"/>
    <n v="33"/>
    <n v="362"/>
    <n v="1006"/>
    <n v="0.7165242165242165"/>
    <n v="10"/>
    <n v="7"/>
    <n v="10"/>
    <n v="6"/>
    <n v="17"/>
    <n v="16"/>
    <s v="Data Literate"/>
  </r>
  <r>
    <n v="6497855747"/>
    <s v="Almost always"/>
    <s v="Almost always"/>
    <s v="Sometimes"/>
    <s v="Usually"/>
    <s v="Usually"/>
    <s v="Almost always"/>
    <x v="4"/>
    <s v="Usually"/>
    <s v="Male"/>
    <s v="55 to 64"/>
    <s v="Asian"/>
    <s v="Graduate degree"/>
    <x v="1"/>
    <x v="5"/>
    <s v="Retired"/>
    <x v="2"/>
    <s v="West South Central"/>
    <n v="5"/>
    <n v="5"/>
    <n v="2"/>
    <n v="4"/>
    <n v="4"/>
    <n v="5"/>
    <x v="4"/>
    <n v="4"/>
    <n v="33"/>
    <n v="362"/>
    <n v="1006"/>
    <n v="0.7165242165242165"/>
    <n v="10"/>
    <n v="6"/>
    <n v="9"/>
    <n v="8"/>
    <n v="15"/>
    <n v="18"/>
    <s v="Data Literate"/>
  </r>
  <r>
    <n v="6497855613"/>
    <s v="Almost always"/>
    <s v="Almost always"/>
    <s v="Rarely"/>
    <s v="Usually"/>
    <s v="Usually"/>
    <s v="Almost always"/>
    <x v="4"/>
    <s v="Almost always"/>
    <s v="Male"/>
    <s v="55 to 64"/>
    <s v="White"/>
    <s v="Graduate degree"/>
    <x v="1"/>
    <x v="4"/>
    <s v="Employed, working full-time"/>
    <x v="3"/>
    <s v="West South Central"/>
    <n v="5"/>
    <n v="5"/>
    <n v="1"/>
    <n v="4"/>
    <n v="4"/>
    <n v="5"/>
    <x v="4"/>
    <n v="5"/>
    <n v="33"/>
    <n v="362"/>
    <n v="1006"/>
    <n v="0.7165242165242165"/>
    <n v="10"/>
    <n v="5"/>
    <n v="9"/>
    <n v="9"/>
    <n v="14"/>
    <n v="19"/>
    <s v="Data Literate"/>
  </r>
  <r>
    <n v="6497851822"/>
    <s v="Almost always"/>
    <s v="Almost always"/>
    <s v="Usually"/>
    <s v="Almost always"/>
    <s v="Almost always"/>
    <s v="Almost always"/>
    <x v="2"/>
    <s v="Sometimes"/>
    <s v="Female"/>
    <s v="45 to 54"/>
    <s v="American Indian or Alaskan Native"/>
    <s v="Some college"/>
    <x v="0"/>
    <x v="1"/>
    <s v="Disabled, not able to work"/>
    <x v="2"/>
    <s v="Pacific"/>
    <n v="5"/>
    <n v="5"/>
    <n v="4"/>
    <n v="5"/>
    <n v="5"/>
    <n v="5"/>
    <x v="2"/>
    <n v="2"/>
    <n v="33"/>
    <n v="362"/>
    <n v="1006"/>
    <n v="0.7165242165242165"/>
    <n v="10"/>
    <n v="9"/>
    <n v="10"/>
    <n v="4"/>
    <n v="16"/>
    <n v="17"/>
    <s v="Data Literate"/>
  </r>
  <r>
    <n v="6497846791"/>
    <s v="Almost always"/>
    <s v="Almost always"/>
    <s v="Sometimes"/>
    <s v="Almost always"/>
    <s v="Usually"/>
    <s v="Sometimes"/>
    <x v="3"/>
    <s v="Almost always"/>
    <s v="Female"/>
    <s v="55 to 64"/>
    <s v="White"/>
    <s v="Some college"/>
    <x v="0"/>
    <x v="3"/>
    <s v="Employed, working full-time"/>
    <x v="1"/>
    <s v="East North Central"/>
    <n v="5"/>
    <n v="5"/>
    <n v="2"/>
    <n v="5"/>
    <n v="4"/>
    <n v="2"/>
    <x v="3"/>
    <n v="5"/>
    <n v="33"/>
    <n v="362"/>
    <n v="1006"/>
    <n v="0.7165242165242165"/>
    <n v="10"/>
    <n v="7"/>
    <n v="6"/>
    <n v="10"/>
    <n v="16"/>
    <n v="17"/>
    <s v="Data Literate"/>
  </r>
  <r>
    <n v="6497831342"/>
    <s v="Usually"/>
    <s v="Almost always"/>
    <s v="Rarely"/>
    <s v="Almost always"/>
    <s v="Almost always"/>
    <s v="Almost always"/>
    <x v="4"/>
    <s v="Usually"/>
    <s v="Female"/>
    <s v="55 to 64"/>
    <s v="White"/>
    <s v="Graduate degree"/>
    <x v="1"/>
    <x v="2"/>
    <s v="Employed, working full-time"/>
    <x v="8"/>
    <s v="West South Central"/>
    <n v="4"/>
    <n v="5"/>
    <n v="1"/>
    <n v="5"/>
    <n v="5"/>
    <n v="5"/>
    <x v="4"/>
    <n v="4"/>
    <n v="33"/>
    <n v="362"/>
    <n v="1006"/>
    <n v="0.7165242165242165"/>
    <n v="9"/>
    <n v="6"/>
    <n v="10"/>
    <n v="8"/>
    <n v="14"/>
    <n v="19"/>
    <s v="Data Literate"/>
  </r>
  <r>
    <n v="6497822294"/>
    <s v="Usually"/>
    <s v="Almost always"/>
    <s v="Usually"/>
    <s v="Almost always"/>
    <s v="Usually"/>
    <s v="Almost always"/>
    <x v="4"/>
    <s v="Sometimes"/>
    <s v="Female"/>
    <s v="65 to 74"/>
    <s v="White"/>
    <s v="Graduated from college"/>
    <x v="3"/>
    <x v="3"/>
    <s v="Disabled, not able to work"/>
    <x v="2"/>
    <s v="Middle Atlantic"/>
    <n v="4"/>
    <n v="5"/>
    <n v="4"/>
    <n v="5"/>
    <n v="4"/>
    <n v="5"/>
    <x v="4"/>
    <n v="2"/>
    <n v="33"/>
    <n v="362"/>
    <n v="1006"/>
    <n v="0.7165242165242165"/>
    <n v="9"/>
    <n v="9"/>
    <n v="9"/>
    <n v="6"/>
    <n v="16"/>
    <n v="17"/>
    <s v="Data Literate"/>
  </r>
  <r>
    <n v="6497815711"/>
    <s v="Almost always"/>
    <s v="Almost always"/>
    <s v="Rarely"/>
    <s v="Almost always"/>
    <s v="Usually"/>
    <s v="Usually"/>
    <x v="3"/>
    <s v="Usually"/>
    <s v="Male"/>
    <s v="65 to 74"/>
    <s v="White"/>
    <s v="Graduate degree"/>
    <x v="1"/>
    <x v="4"/>
    <s v="Retired"/>
    <x v="2"/>
    <s v="East North Central"/>
    <n v="5"/>
    <n v="5"/>
    <n v="1"/>
    <n v="5"/>
    <n v="4"/>
    <n v="4"/>
    <x v="3"/>
    <n v="4"/>
    <n v="33"/>
    <n v="362"/>
    <n v="1006"/>
    <n v="0.7165242165242165"/>
    <n v="10"/>
    <n v="6"/>
    <n v="8"/>
    <n v="9"/>
    <n v="15"/>
    <n v="18"/>
    <s v="Data Literate"/>
  </r>
  <r>
    <n v="6497814537"/>
    <s v="Usually"/>
    <s v="Almost always"/>
    <s v="Usually"/>
    <s v="Usually"/>
    <s v="Almost always"/>
    <s v="Almost always"/>
    <x v="4"/>
    <s v="Sometimes"/>
    <s v="Female"/>
    <s v="45 to 54"/>
    <s v="White"/>
    <s v="Graduated from college"/>
    <x v="3"/>
    <x v="3"/>
    <s v="Disabled, not able to work"/>
    <x v="2"/>
    <s v="South Atlantic"/>
    <n v="4"/>
    <n v="5"/>
    <n v="4"/>
    <n v="4"/>
    <n v="5"/>
    <n v="5"/>
    <x v="4"/>
    <n v="2"/>
    <n v="33"/>
    <n v="362"/>
    <n v="1006"/>
    <n v="0.7165242165242165"/>
    <n v="9"/>
    <n v="8"/>
    <n v="10"/>
    <n v="6"/>
    <n v="17"/>
    <n v="16"/>
    <s v="Data Literate"/>
  </r>
  <r>
    <n v="6497814429"/>
    <s v="Usually"/>
    <s v="Usually"/>
    <s v="Usually"/>
    <s v="Usually"/>
    <s v="Almost always"/>
    <s v="Almost always"/>
    <x v="3"/>
    <s v="Sometimes"/>
    <s v="Male"/>
    <s v="45 to 54"/>
    <s v="White"/>
    <s v="Graduated from college"/>
    <x v="3"/>
    <x v="0"/>
    <s v="Disabled, not able to work"/>
    <x v="2"/>
    <s v="Middle Atlantic"/>
    <n v="4"/>
    <n v="4"/>
    <n v="4"/>
    <n v="4"/>
    <n v="5"/>
    <n v="5"/>
    <x v="3"/>
    <n v="2"/>
    <n v="33"/>
    <n v="362"/>
    <n v="1006"/>
    <n v="0.7165242165242165"/>
    <n v="8"/>
    <n v="8"/>
    <n v="10"/>
    <n v="7"/>
    <n v="18"/>
    <n v="15"/>
    <s v="Data Literate"/>
  </r>
  <r>
    <n v="6497813202"/>
    <s v="Usually"/>
    <s v="Almost never"/>
    <s v="Almost always"/>
    <s v="Almost always"/>
    <s v="Almost always"/>
    <s v="Almost always"/>
    <x v="3"/>
    <s v="Usually"/>
    <s v="Female"/>
    <s v="65 to 74"/>
    <s v="Black or African-American"/>
    <s v="Graduate degree"/>
    <x v="1"/>
    <x v="3"/>
    <s v="Employed, working part-time"/>
    <x v="1"/>
    <s v="West South Central"/>
    <n v="4"/>
    <n v="0"/>
    <n v="5"/>
    <n v="5"/>
    <n v="5"/>
    <n v="5"/>
    <x v="3"/>
    <n v="4"/>
    <n v="33"/>
    <n v="362"/>
    <n v="1006"/>
    <n v="0.7165242165242165"/>
    <n v="4"/>
    <n v="10"/>
    <n v="10"/>
    <n v="9"/>
    <n v="19"/>
    <n v="14"/>
    <s v="Data Literate"/>
  </r>
  <r>
    <n v="6497811552"/>
    <s v="Almost always"/>
    <s v="Almost always"/>
    <s v="Sometimes"/>
    <s v="Usually"/>
    <s v="Almost always"/>
    <s v="Almost always"/>
    <x v="2"/>
    <s v="Almost always"/>
    <s v="Male"/>
    <s v="55 to 64"/>
    <s v="White"/>
    <s v="Graduate degree"/>
    <x v="1"/>
    <x v="5"/>
    <s v="Employed, working full-time"/>
    <x v="1"/>
    <s v="East North Central"/>
    <n v="5"/>
    <n v="5"/>
    <n v="2"/>
    <n v="4"/>
    <n v="5"/>
    <n v="5"/>
    <x v="2"/>
    <n v="5"/>
    <n v="33"/>
    <n v="362"/>
    <n v="1006"/>
    <n v="0.7165242165242165"/>
    <n v="10"/>
    <n v="6"/>
    <n v="10"/>
    <n v="7"/>
    <n v="14"/>
    <n v="19"/>
    <s v="Data Literate"/>
  </r>
  <r>
    <n v="6497805151"/>
    <s v="Almost always"/>
    <s v="Almost always"/>
    <s v="Sometimes"/>
    <s v="Usually"/>
    <s v="Almost always"/>
    <s v="Almost always"/>
    <x v="3"/>
    <s v="Sometimes"/>
    <s v="Female"/>
    <s v="18 to 24"/>
    <s v="White"/>
    <s v="Some college"/>
    <x v="0"/>
    <x v="1"/>
    <s v="Student"/>
    <x v="2"/>
    <s v="East North Central"/>
    <n v="5"/>
    <n v="5"/>
    <n v="2"/>
    <n v="4"/>
    <n v="5"/>
    <n v="5"/>
    <x v="3"/>
    <n v="2"/>
    <n v="33"/>
    <n v="362"/>
    <n v="1006"/>
    <n v="0.7165242165242165"/>
    <n v="10"/>
    <n v="6"/>
    <n v="10"/>
    <n v="7"/>
    <n v="17"/>
    <n v="16"/>
    <s v="Data Literate"/>
  </r>
  <r>
    <n v="6497802870"/>
    <s v="Usually"/>
    <s v="Usually"/>
    <s v="Almost always"/>
    <s v="Almost always"/>
    <s v="Rarely"/>
    <s v="Almost always"/>
    <x v="3"/>
    <s v="Usually"/>
    <s v="Male"/>
    <s v="75 or older"/>
    <s v="White"/>
    <s v="Graduate degree"/>
    <x v="1"/>
    <x v="4"/>
    <s v="Retired"/>
    <x v="2"/>
    <s v="East North Central"/>
    <n v="4"/>
    <n v="4"/>
    <n v="5"/>
    <n v="5"/>
    <n v="1"/>
    <n v="5"/>
    <x v="3"/>
    <n v="4"/>
    <n v="33"/>
    <n v="362"/>
    <n v="1006"/>
    <n v="0.7165242165242165"/>
    <n v="8"/>
    <n v="10"/>
    <n v="6"/>
    <n v="9"/>
    <n v="15"/>
    <n v="18"/>
    <s v="Data Literate"/>
  </r>
  <r>
    <n v="6497802261"/>
    <s v="Usually"/>
    <s v="Usually"/>
    <s v="Sometimes"/>
    <s v="Usually"/>
    <s v="Almost always"/>
    <s v="Usually"/>
    <x v="3"/>
    <s v="Almost always"/>
    <s v="Male"/>
    <s v="65 to 74"/>
    <s v="White"/>
    <s v="Graduate degree"/>
    <x v="1"/>
    <x v="2"/>
    <s v="Retired"/>
    <x v="1"/>
    <s v="Mountain"/>
    <n v="4"/>
    <n v="4"/>
    <n v="2"/>
    <n v="4"/>
    <n v="5"/>
    <n v="4"/>
    <x v="3"/>
    <n v="5"/>
    <n v="33"/>
    <n v="362"/>
    <n v="1006"/>
    <n v="0.7165242165242165"/>
    <n v="8"/>
    <n v="6"/>
    <n v="9"/>
    <n v="10"/>
    <n v="16"/>
    <n v="17"/>
    <s v="Data Literate"/>
  </r>
  <r>
    <n v="6501077392"/>
    <s v="Usually"/>
    <s v="Almost always"/>
    <s v="Usually"/>
    <s v="Usually"/>
    <s v="Usually"/>
    <s v="Almost always"/>
    <x v="4"/>
    <s v="Usually"/>
    <s v="Male"/>
    <s v="25 to 34"/>
    <s v="White"/>
    <s v="Graduated from college"/>
    <x v="3"/>
    <x v="4"/>
    <s v="Employed, working full-time"/>
    <x v="8"/>
    <s v="West South Central"/>
    <n v="4"/>
    <n v="5"/>
    <n v="4"/>
    <n v="4"/>
    <n v="4"/>
    <n v="5"/>
    <x v="4"/>
    <n v="4"/>
    <n v="34"/>
    <n v="282"/>
    <n v="1083.5"/>
    <n v="0.77172364672364668"/>
    <n v="9"/>
    <n v="8"/>
    <n v="9"/>
    <n v="8"/>
    <n v="16"/>
    <n v="18"/>
    <s v="Data Literate"/>
  </r>
  <r>
    <n v="6500982612"/>
    <s v="Almost always"/>
    <s v="Almost always"/>
    <s v="Usually"/>
    <s v="Almost always"/>
    <s v="Usually"/>
    <s v="Almost always"/>
    <x v="4"/>
    <s v="Sometimes"/>
    <s v="Male"/>
    <s v="25 to 34"/>
    <s v="White"/>
    <s v="Some college"/>
    <x v="0"/>
    <x v="0"/>
    <s v="Employed, working full-time"/>
    <x v="0"/>
    <s v="Mountain"/>
    <n v="5"/>
    <n v="5"/>
    <n v="4"/>
    <n v="5"/>
    <n v="4"/>
    <n v="5"/>
    <x v="4"/>
    <n v="2"/>
    <n v="34"/>
    <n v="282"/>
    <n v="1083.5"/>
    <n v="0.77172364672364668"/>
    <n v="10"/>
    <n v="9"/>
    <n v="9"/>
    <n v="6"/>
    <n v="17"/>
    <n v="17"/>
    <s v="Data Literate"/>
  </r>
  <r>
    <n v="6500979956"/>
    <s v="Almost always"/>
    <s v="Almost always"/>
    <s v="Usually"/>
    <s v="Almost always"/>
    <s v="Almost always"/>
    <s v="Almost always"/>
    <x v="4"/>
    <s v="Rarely"/>
    <s v="Male"/>
    <s v="35 to 44"/>
    <s v="White"/>
    <s v="Graduated from high school"/>
    <x v="2"/>
    <x v="1"/>
    <s v="Disabled, not able to work"/>
    <x v="1"/>
    <s v="East North Central"/>
    <n v="5"/>
    <n v="5"/>
    <n v="4"/>
    <n v="5"/>
    <n v="5"/>
    <n v="5"/>
    <x v="4"/>
    <n v="1"/>
    <n v="34"/>
    <n v="282"/>
    <n v="1083.5"/>
    <n v="0.77172364672364668"/>
    <n v="10"/>
    <n v="9"/>
    <n v="10"/>
    <n v="5"/>
    <n v="18"/>
    <n v="16"/>
    <s v="Data Literate"/>
  </r>
  <r>
    <n v="6500841386"/>
    <s v="Almost always"/>
    <s v="Usually"/>
    <s v="Usually"/>
    <s v="Almost always"/>
    <s v="Almost always"/>
    <s v="Almost always"/>
    <x v="4"/>
    <s v="Sometimes"/>
    <s v="Female"/>
    <s v="25 to 34"/>
    <s v="White"/>
    <s v="Some graduate school"/>
    <x v="1"/>
    <x v="3"/>
    <s v="Student"/>
    <x v="2"/>
    <s v="West South Central"/>
    <n v="5"/>
    <n v="4"/>
    <n v="4"/>
    <n v="5"/>
    <n v="5"/>
    <n v="5"/>
    <x v="4"/>
    <n v="2"/>
    <n v="34"/>
    <n v="282"/>
    <n v="1083.5"/>
    <n v="0.77172364672364668"/>
    <n v="9"/>
    <n v="9"/>
    <n v="10"/>
    <n v="6"/>
    <n v="18"/>
    <n v="16"/>
    <s v="Data Literate"/>
  </r>
  <r>
    <n v="6500837323"/>
    <s v="Almost always"/>
    <s v="Almost always"/>
    <s v="Sometimes"/>
    <s v="Almost always"/>
    <s v="Almost always"/>
    <s v="Almost always"/>
    <x v="3"/>
    <s v="Sometimes"/>
    <s v="Male"/>
    <s v="18 to 24"/>
    <s v="Asian"/>
    <s v="Some college"/>
    <x v="0"/>
    <x v="4"/>
    <s v="Employed, working part-time"/>
    <x v="1"/>
    <s v="Pacific"/>
    <n v="5"/>
    <n v="5"/>
    <n v="2"/>
    <n v="5"/>
    <n v="5"/>
    <n v="5"/>
    <x v="3"/>
    <n v="2"/>
    <n v="34"/>
    <n v="282"/>
    <n v="1083.5"/>
    <n v="0.77172364672364668"/>
    <n v="10"/>
    <n v="7"/>
    <n v="10"/>
    <n v="7"/>
    <n v="17"/>
    <n v="17"/>
    <s v="Data Literate"/>
  </r>
  <r>
    <n v="6500793426"/>
    <s v="Almost always"/>
    <s v="Almost always"/>
    <s v="Usually"/>
    <s v="Rarely"/>
    <s v="Almost always"/>
    <s v="Almost always"/>
    <x v="3"/>
    <s v="Usually"/>
    <s v="Male"/>
    <s v="25 to 34"/>
    <s v="White"/>
    <s v="Some college"/>
    <x v="0"/>
    <x v="2"/>
    <s v="Employed, working full-time"/>
    <x v="8"/>
    <s v="South Atlantic"/>
    <n v="5"/>
    <n v="5"/>
    <n v="4"/>
    <n v="1"/>
    <n v="5"/>
    <n v="5"/>
    <x v="3"/>
    <n v="4"/>
    <n v="34"/>
    <n v="282"/>
    <n v="1083.5"/>
    <n v="0.77172364672364668"/>
    <n v="10"/>
    <n v="5"/>
    <n v="10"/>
    <n v="9"/>
    <n v="19"/>
    <n v="15"/>
    <s v="Data Literate"/>
  </r>
  <r>
    <n v="6500596078"/>
    <s v="Almost always"/>
    <s v="Almost always"/>
    <s v="Almost always"/>
    <s v="Usually"/>
    <s v="Usually"/>
    <s v="Usually"/>
    <x v="3"/>
    <s v="Sometimes"/>
    <s v="Male"/>
    <s v="35 to 44"/>
    <s v="White"/>
    <s v="Some college"/>
    <x v="0"/>
    <x v="0"/>
    <s v="Employed, working full-time"/>
    <x v="0"/>
    <s v="Pacific"/>
    <n v="5"/>
    <n v="5"/>
    <n v="5"/>
    <n v="4"/>
    <n v="4"/>
    <n v="4"/>
    <x v="3"/>
    <n v="2"/>
    <n v="34"/>
    <n v="282"/>
    <n v="1083.5"/>
    <n v="0.77172364672364668"/>
    <n v="10"/>
    <n v="9"/>
    <n v="8"/>
    <n v="7"/>
    <n v="19"/>
    <n v="15"/>
    <s v="Data Literate"/>
  </r>
  <r>
    <n v="6500213216"/>
    <s v="Almost always"/>
    <s v="Usually"/>
    <s v="Usually"/>
    <s v="Usually"/>
    <s v="Almost always"/>
    <s v="Almost always"/>
    <x v="3"/>
    <s v="Sometimes"/>
    <s v="Male"/>
    <s v="18 to 24"/>
    <s v="White"/>
    <s v="Graduated from college"/>
    <x v="3"/>
    <x v="5"/>
    <s v="Employed, working part-time"/>
    <x v="0"/>
    <s v="South Atlantic"/>
    <n v="5"/>
    <n v="4"/>
    <n v="4"/>
    <n v="4"/>
    <n v="5"/>
    <n v="5"/>
    <x v="3"/>
    <n v="2"/>
    <n v="34"/>
    <n v="282"/>
    <n v="1083.5"/>
    <n v="0.77172364672364668"/>
    <n v="9"/>
    <n v="8"/>
    <n v="10"/>
    <n v="7"/>
    <n v="19"/>
    <n v="15"/>
    <s v="Data Literate"/>
  </r>
  <r>
    <n v="6500033899"/>
    <s v="Usually"/>
    <s v="Almost always"/>
    <s v="Almost never"/>
    <s v="Almost always"/>
    <s v="Almost always"/>
    <s v="Almost always"/>
    <x v="3"/>
    <s v="Almost always"/>
    <s v="Male"/>
    <s v="25 to 34"/>
    <s v="White"/>
    <s v="Graduated from college"/>
    <x v="3"/>
    <x v="3"/>
    <s v="Employed, working full-time"/>
    <x v="9"/>
    <s v="East South Central"/>
    <n v="4"/>
    <n v="5"/>
    <n v="0"/>
    <n v="5"/>
    <n v="5"/>
    <n v="5"/>
    <x v="3"/>
    <n v="5"/>
    <n v="34"/>
    <n v="282"/>
    <n v="1083.5"/>
    <n v="0.77172364672364668"/>
    <n v="9"/>
    <n v="5"/>
    <n v="10"/>
    <n v="10"/>
    <n v="14"/>
    <n v="20"/>
    <s v="Data Literate"/>
  </r>
  <r>
    <n v="6499395400"/>
    <s v="Almost always"/>
    <s v="Almost always"/>
    <s v="Usually"/>
    <s v="Usually"/>
    <s v="Almost always"/>
    <s v="Usually"/>
    <x v="3"/>
    <s v="Sometimes"/>
    <s v="Male"/>
    <s v="25 to 34"/>
    <s v="White"/>
    <s v="Some college"/>
    <x v="0"/>
    <x v="0"/>
    <s v="Employed, working full-time"/>
    <x v="0"/>
    <s v="Middle Atlantic"/>
    <n v="5"/>
    <n v="5"/>
    <n v="4"/>
    <n v="4"/>
    <n v="5"/>
    <n v="4"/>
    <x v="3"/>
    <n v="2"/>
    <n v="34"/>
    <n v="282"/>
    <n v="1083.5"/>
    <n v="0.77172364672364668"/>
    <n v="10"/>
    <n v="8"/>
    <n v="9"/>
    <n v="7"/>
    <n v="19"/>
    <n v="15"/>
    <s v="Data Literate"/>
  </r>
  <r>
    <n v="6498895286"/>
    <s v="Almost always"/>
    <s v="Almost always"/>
    <s v="Almost always"/>
    <s v="Almost always"/>
    <s v="Almost always"/>
    <s v="Sometimes"/>
    <x v="3"/>
    <s v="Sometimes"/>
    <s v="Male"/>
    <s v="55 to 64"/>
    <s v="Black or African-American"/>
    <s v="Some college"/>
    <x v="0"/>
    <x v="0"/>
    <s v="Employed, working full-time"/>
    <x v="8"/>
    <s v="Middle Atlantic"/>
    <n v="5"/>
    <n v="5"/>
    <n v="5"/>
    <n v="5"/>
    <n v="5"/>
    <n v="2"/>
    <x v="3"/>
    <n v="2"/>
    <n v="34"/>
    <n v="282"/>
    <n v="1083.5"/>
    <n v="0.77172364672364668"/>
    <n v="10"/>
    <n v="10"/>
    <n v="7"/>
    <n v="7"/>
    <n v="20"/>
    <n v="14"/>
    <s v="Data Literate"/>
  </r>
  <r>
    <n v="6498878520"/>
    <s v="Almost always"/>
    <s v="Almost always"/>
    <s v="Usually"/>
    <s v="Almost always"/>
    <s v="Almost always"/>
    <s v="Almost always"/>
    <x v="0"/>
    <s v="Almost always"/>
    <s v="Male"/>
    <s v="65 to 74"/>
    <s v="White"/>
    <s v="Graduated from college"/>
    <x v="3"/>
    <x v="0"/>
    <s v="Retired"/>
    <x v="3"/>
    <s v="Middle Atlantic"/>
    <n v="5"/>
    <n v="5"/>
    <n v="4"/>
    <n v="5"/>
    <n v="5"/>
    <n v="5"/>
    <x v="0"/>
    <n v="5"/>
    <n v="34"/>
    <n v="282"/>
    <n v="1083.5"/>
    <n v="0.77172364672364668"/>
    <n v="10"/>
    <n v="9"/>
    <n v="10"/>
    <n v="5"/>
    <n v="14"/>
    <n v="20"/>
    <s v="Data Literate"/>
  </r>
  <r>
    <n v="6498875198"/>
    <s v="Almost always"/>
    <s v="Usually"/>
    <s v="Almost always"/>
    <s v="Almost always"/>
    <s v="Almost always"/>
    <s v="Usually"/>
    <x v="4"/>
    <s v="Sometimes"/>
    <s v="Male"/>
    <s v="45 to 54"/>
    <s v="Multiple races"/>
    <s v="Graduate degree"/>
    <x v="1"/>
    <x v="4"/>
    <s v="Employed, working full-time"/>
    <x v="7"/>
    <s v="South Atlantic"/>
    <n v="5"/>
    <n v="4"/>
    <n v="5"/>
    <n v="5"/>
    <n v="5"/>
    <n v="4"/>
    <x v="4"/>
    <n v="2"/>
    <n v="34"/>
    <n v="282"/>
    <n v="1083.5"/>
    <n v="0.77172364672364668"/>
    <n v="9"/>
    <n v="10"/>
    <n v="9"/>
    <n v="6"/>
    <n v="19"/>
    <n v="15"/>
    <s v="Data Literate"/>
  </r>
  <r>
    <n v="6498871246"/>
    <s v="Almost always"/>
    <s v="Almost always"/>
    <s v="Sometimes"/>
    <s v="Almost always"/>
    <s v="Almost always"/>
    <s v="Almost always"/>
    <x v="3"/>
    <s v="Sometimes"/>
    <s v="Male"/>
    <s v="55 to 64"/>
    <s v="White"/>
    <s v="Graduated from college"/>
    <x v="3"/>
    <x v="4"/>
    <s v="Employed, working full-time"/>
    <x v="1"/>
    <s v="Middle Atlantic"/>
    <n v="5"/>
    <n v="5"/>
    <n v="2"/>
    <n v="5"/>
    <n v="5"/>
    <n v="5"/>
    <x v="3"/>
    <n v="2"/>
    <n v="34"/>
    <n v="282"/>
    <n v="1083.5"/>
    <n v="0.77172364672364668"/>
    <n v="10"/>
    <n v="7"/>
    <n v="10"/>
    <n v="7"/>
    <n v="17"/>
    <n v="17"/>
    <s v="Data Literate"/>
  </r>
  <r>
    <n v="6498760603"/>
    <s v="Almost always"/>
    <s v="Usually"/>
    <s v="Sometimes"/>
    <s v="Almost always"/>
    <s v="Almost always"/>
    <s v="Usually"/>
    <x v="3"/>
    <s v="Usually"/>
    <s v="Male"/>
    <s v="25 to 34"/>
    <s v="White"/>
    <s v="Graduate degree"/>
    <x v="1"/>
    <x v="0"/>
    <s v="Employed, working full-time"/>
    <x v="9"/>
    <s v="South Atlantic"/>
    <n v="5"/>
    <n v="4"/>
    <n v="2"/>
    <n v="5"/>
    <n v="5"/>
    <n v="4"/>
    <x v="3"/>
    <n v="4"/>
    <n v="34"/>
    <n v="282"/>
    <n v="1083.5"/>
    <n v="0.77172364672364668"/>
    <n v="9"/>
    <n v="7"/>
    <n v="9"/>
    <n v="9"/>
    <n v="17"/>
    <n v="17"/>
    <s v="Data Literate"/>
  </r>
  <r>
    <n v="6498728475"/>
    <s v="Almost always"/>
    <s v="Almost always"/>
    <s v="Usually"/>
    <s v="Almost always"/>
    <s v="Almost always"/>
    <s v="Usually"/>
    <x v="3"/>
    <s v="Rarely"/>
    <s v="Male"/>
    <s v="55 to 64"/>
    <s v="White"/>
    <s v="Graduated from college"/>
    <x v="3"/>
    <x v="4"/>
    <s v="Employed, working full-time"/>
    <x v="3"/>
    <s v="East South Central"/>
    <n v="5"/>
    <n v="5"/>
    <n v="4"/>
    <n v="5"/>
    <n v="5"/>
    <n v="4"/>
    <x v="3"/>
    <n v="1"/>
    <n v="34"/>
    <n v="282"/>
    <n v="1083.5"/>
    <n v="0.77172364672364668"/>
    <n v="10"/>
    <n v="9"/>
    <n v="9"/>
    <n v="6"/>
    <n v="19"/>
    <n v="15"/>
    <s v="Data Literate"/>
  </r>
  <r>
    <n v="6498719589"/>
    <s v="Usually"/>
    <s v="Usually"/>
    <s v="Usually"/>
    <s v="Usually"/>
    <s v="Usually"/>
    <s v="Almost always"/>
    <x v="4"/>
    <s v="Almost always"/>
    <s v="Male"/>
    <s v="45 to 54"/>
    <s v="Black or African-American"/>
    <s v="Graduated from high school"/>
    <x v="2"/>
    <x v="3"/>
    <s v="Employed, working full-time"/>
    <x v="5"/>
    <s v="East North Central"/>
    <n v="4"/>
    <n v="4"/>
    <n v="4"/>
    <n v="4"/>
    <n v="4"/>
    <n v="5"/>
    <x v="4"/>
    <n v="5"/>
    <n v="34"/>
    <n v="282"/>
    <n v="1083.5"/>
    <n v="0.77172364672364668"/>
    <n v="8"/>
    <n v="8"/>
    <n v="9"/>
    <n v="9"/>
    <n v="16"/>
    <n v="18"/>
    <s v="Data Literate"/>
  </r>
  <r>
    <n v="6498709260"/>
    <s v="Almost always"/>
    <s v="Almost always"/>
    <s v="Rarely"/>
    <s v="Almost always"/>
    <s v="Usually"/>
    <s v="Almost always"/>
    <x v="3"/>
    <s v="Usually"/>
    <s v="Male"/>
    <s v="25 to 34"/>
    <s v="White"/>
    <s v="Graduated from college"/>
    <x v="3"/>
    <x v="0"/>
    <s v="Employed, working full-time"/>
    <x v="7"/>
    <s v="West North Central"/>
    <n v="5"/>
    <n v="5"/>
    <n v="1"/>
    <n v="5"/>
    <n v="4"/>
    <n v="5"/>
    <x v="3"/>
    <n v="4"/>
    <n v="34"/>
    <n v="282"/>
    <n v="1083.5"/>
    <n v="0.77172364672364668"/>
    <n v="10"/>
    <n v="6"/>
    <n v="9"/>
    <n v="9"/>
    <n v="15"/>
    <n v="19"/>
    <s v="Data Literate"/>
  </r>
  <r>
    <n v="6498703653"/>
    <s v="Almost always"/>
    <s v="Usually"/>
    <s v="Sometimes"/>
    <s v="Almost always"/>
    <s v="Almost always"/>
    <s v="Almost always"/>
    <x v="4"/>
    <s v="Usually"/>
    <s v="Male"/>
    <s v="55 to 64"/>
    <s v="White"/>
    <s v="Graduate degree"/>
    <x v="1"/>
    <x v="4"/>
    <s v="Employed, working full-time"/>
    <x v="3"/>
    <s v="New England"/>
    <n v="5"/>
    <n v="4"/>
    <n v="2"/>
    <n v="5"/>
    <n v="5"/>
    <n v="5"/>
    <x v="4"/>
    <n v="4"/>
    <n v="34"/>
    <n v="282"/>
    <n v="1083.5"/>
    <n v="0.77172364672364668"/>
    <n v="9"/>
    <n v="7"/>
    <n v="10"/>
    <n v="8"/>
    <n v="16"/>
    <n v="18"/>
    <s v="Data Literate"/>
  </r>
  <r>
    <n v="6498630934"/>
    <s v="Almost always"/>
    <s v="Almost always"/>
    <s v="Rarely"/>
    <s v="Almost always"/>
    <s v="Almost always"/>
    <s v="Almost always"/>
    <x v="4"/>
    <s v="Usually"/>
    <s v="Female"/>
    <s v="45 to 54"/>
    <s v="White"/>
    <s v="Graduate degree"/>
    <x v="1"/>
    <x v="4"/>
    <s v="Employed, working full-time"/>
    <x v="3"/>
    <s v="West South Central"/>
    <n v="5"/>
    <n v="5"/>
    <n v="1"/>
    <n v="5"/>
    <n v="5"/>
    <n v="5"/>
    <x v="4"/>
    <n v="4"/>
    <n v="34"/>
    <n v="282"/>
    <n v="1083.5"/>
    <n v="0.77172364672364668"/>
    <n v="10"/>
    <n v="6"/>
    <n v="10"/>
    <n v="8"/>
    <n v="15"/>
    <n v="19"/>
    <s v="Data Literate"/>
  </r>
  <r>
    <n v="6498623555"/>
    <s v="Almost always"/>
    <s v="Almost always"/>
    <s v="Almost always"/>
    <s v="Almost always"/>
    <s v="Almost always"/>
    <s v="Sometimes"/>
    <x v="3"/>
    <s v="Sometimes"/>
    <s v="Female"/>
    <s v="55 to 64"/>
    <s v="White"/>
    <s v="Some college"/>
    <x v="0"/>
    <x v="3"/>
    <s v="Retired"/>
    <x v="2"/>
    <s v="South Atlantic"/>
    <n v="5"/>
    <n v="5"/>
    <n v="5"/>
    <n v="5"/>
    <n v="5"/>
    <n v="2"/>
    <x v="3"/>
    <n v="2"/>
    <n v="34"/>
    <n v="282"/>
    <n v="1083.5"/>
    <n v="0.77172364672364668"/>
    <n v="10"/>
    <n v="10"/>
    <n v="7"/>
    <n v="7"/>
    <n v="20"/>
    <n v="14"/>
    <s v="Data Literate"/>
  </r>
  <r>
    <n v="6498617396"/>
    <s v="Almost always"/>
    <s v="Almost always"/>
    <s v="Usually"/>
    <s v="Usually"/>
    <s v="Usually"/>
    <s v="Sometimes"/>
    <x v="3"/>
    <s v="Almost always"/>
    <s v="Male"/>
    <s v="18 to 24"/>
    <s v="White"/>
    <s v="Graduated from college"/>
    <x v="3"/>
    <x v="2"/>
    <s v="Employed, working full-time"/>
    <x v="3"/>
    <s v="West North Central"/>
    <n v="5"/>
    <n v="5"/>
    <n v="4"/>
    <n v="4"/>
    <n v="4"/>
    <n v="2"/>
    <x v="3"/>
    <n v="5"/>
    <n v="34"/>
    <n v="282"/>
    <n v="1083.5"/>
    <n v="0.77172364672364668"/>
    <n v="10"/>
    <n v="8"/>
    <n v="6"/>
    <n v="10"/>
    <n v="18"/>
    <n v="16"/>
    <s v="Data Literate"/>
  </r>
  <r>
    <n v="6498599469"/>
    <s v="Almost always"/>
    <s v="Almost always"/>
    <s v="Sometimes"/>
    <s v="Almost always"/>
    <s v="Almost always"/>
    <s v="Usually"/>
    <x v="4"/>
    <s v="Usually"/>
    <s v="Female"/>
    <s v="45 to 54"/>
    <s v="White"/>
    <s v="Some graduate school"/>
    <x v="1"/>
    <x v="4"/>
    <s v="Employed, working full-time"/>
    <x v="9"/>
    <s v="South Atlantic"/>
    <n v="5"/>
    <n v="5"/>
    <n v="2"/>
    <n v="5"/>
    <n v="5"/>
    <n v="4"/>
    <x v="4"/>
    <n v="4"/>
    <n v="34"/>
    <n v="282"/>
    <n v="1083.5"/>
    <n v="0.77172364672364668"/>
    <n v="10"/>
    <n v="7"/>
    <n v="9"/>
    <n v="8"/>
    <n v="16"/>
    <n v="18"/>
    <s v="Data Literate"/>
  </r>
  <r>
    <n v="6498585710"/>
    <s v="Almost always"/>
    <s v="Almost always"/>
    <s v="Rarely"/>
    <s v="Almost always"/>
    <s v="Almost always"/>
    <s v="Usually"/>
    <x v="3"/>
    <s v="Usually"/>
    <s v="Male"/>
    <s v="55 to 64"/>
    <s v="Black or African-American"/>
    <s v="Some college"/>
    <x v="0"/>
    <x v="4"/>
    <s v="Employed, working full-time"/>
    <x v="0"/>
    <s v="South Atlantic"/>
    <n v="5"/>
    <n v="5"/>
    <n v="1"/>
    <n v="5"/>
    <n v="5"/>
    <n v="4"/>
    <x v="3"/>
    <n v="4"/>
    <n v="34"/>
    <n v="282"/>
    <n v="1083.5"/>
    <n v="0.77172364672364668"/>
    <n v="10"/>
    <n v="6"/>
    <n v="9"/>
    <n v="9"/>
    <n v="16"/>
    <n v="18"/>
    <s v="Data Literate"/>
  </r>
  <r>
    <n v="6498542240"/>
    <s v="Almost always"/>
    <s v="Usually"/>
    <s v="Sometimes"/>
    <s v="Usually"/>
    <s v="Almost always"/>
    <s v="Almost always"/>
    <x v="4"/>
    <s v="Almost always"/>
    <s v="Male"/>
    <s v="55 to 64"/>
    <s v="White"/>
    <s v="Some college"/>
    <x v="0"/>
    <x v="2"/>
    <s v="Employed, working full-time"/>
    <x v="0"/>
    <s v="West North Central"/>
    <n v="5"/>
    <n v="4"/>
    <n v="2"/>
    <n v="4"/>
    <n v="5"/>
    <n v="5"/>
    <x v="4"/>
    <n v="5"/>
    <n v="34"/>
    <n v="282"/>
    <n v="1083.5"/>
    <n v="0.77172364672364668"/>
    <n v="9"/>
    <n v="6"/>
    <n v="10"/>
    <n v="9"/>
    <n v="16"/>
    <n v="18"/>
    <s v="Data Literate"/>
  </r>
  <r>
    <n v="6498455685"/>
    <s v="Almost always"/>
    <s v="Almost always"/>
    <s v="Rarely"/>
    <s v="Almost always"/>
    <s v="Usually"/>
    <s v="Almost always"/>
    <x v="3"/>
    <s v="Usually"/>
    <s v="Female"/>
    <s v="45 to 54"/>
    <s v="White"/>
    <s v="Some college"/>
    <x v="0"/>
    <x v="1"/>
    <s v="Not employed, looking for work"/>
    <x v="2"/>
    <s v="West South Central"/>
    <n v="5"/>
    <n v="5"/>
    <n v="1"/>
    <n v="5"/>
    <n v="4"/>
    <n v="5"/>
    <x v="3"/>
    <n v="4"/>
    <n v="34"/>
    <n v="282"/>
    <n v="1083.5"/>
    <n v="0.77172364672364668"/>
    <n v="10"/>
    <n v="6"/>
    <n v="9"/>
    <n v="9"/>
    <n v="15"/>
    <n v="19"/>
    <s v="Data Literate"/>
  </r>
  <r>
    <n v="6498445594"/>
    <s v="Almost always"/>
    <s v="Almost always"/>
    <s v="Usually"/>
    <s v="Almost always"/>
    <s v="Almost always"/>
    <s v="Usually"/>
    <x v="2"/>
    <s v="Usually"/>
    <s v="Male"/>
    <s v="65 to 74"/>
    <s v="White"/>
    <s v="Graduate degree"/>
    <x v="1"/>
    <x v="0"/>
    <s v="Retired"/>
    <x v="2"/>
    <s v="East South Central"/>
    <n v="5"/>
    <n v="5"/>
    <n v="4"/>
    <n v="5"/>
    <n v="5"/>
    <n v="4"/>
    <x v="2"/>
    <n v="4"/>
    <n v="34"/>
    <n v="282"/>
    <n v="1083.5"/>
    <n v="0.77172364672364668"/>
    <n v="10"/>
    <n v="9"/>
    <n v="9"/>
    <n v="6"/>
    <n v="16"/>
    <n v="18"/>
    <s v="Data Literate"/>
  </r>
  <r>
    <n v="6498429001"/>
    <s v="Almost always"/>
    <s v="Almost always"/>
    <s v="Almost always"/>
    <s v="Almost always"/>
    <s v="Almost always"/>
    <s v="Almost always"/>
    <x v="2"/>
    <s v="Sometimes"/>
    <s v="Female"/>
    <s v="55 to 64"/>
    <s v="White"/>
    <s v="Some graduate school"/>
    <x v="1"/>
    <x v="4"/>
    <s v="Employed, working part-time"/>
    <x v="7"/>
    <s v="Pacific"/>
    <n v="5"/>
    <n v="5"/>
    <n v="5"/>
    <n v="5"/>
    <n v="5"/>
    <n v="5"/>
    <x v="2"/>
    <n v="2"/>
    <n v="34"/>
    <n v="282"/>
    <n v="1083.5"/>
    <n v="0.77172364672364668"/>
    <n v="10"/>
    <n v="10"/>
    <n v="10"/>
    <n v="4"/>
    <n v="17"/>
    <n v="17"/>
    <s v="Data Literate"/>
  </r>
  <r>
    <n v="6498425825"/>
    <s v="Almost always"/>
    <s v="Usually"/>
    <s v="Almost always"/>
    <s v="Almost always"/>
    <s v="Almost always"/>
    <s v="Almost always"/>
    <x v="4"/>
    <s v="Rarely"/>
    <s v="Female"/>
    <s v="25 to 34"/>
    <s v="White"/>
    <s v="Graduated from college"/>
    <x v="3"/>
    <x v="3"/>
    <s v="Employed, working part-time"/>
    <x v="7"/>
    <s v="West South Central"/>
    <n v="5"/>
    <n v="4"/>
    <n v="5"/>
    <n v="5"/>
    <n v="5"/>
    <n v="5"/>
    <x v="4"/>
    <n v="1"/>
    <n v="34"/>
    <n v="282"/>
    <n v="1083.5"/>
    <n v="0.77172364672364668"/>
    <n v="9"/>
    <n v="10"/>
    <n v="10"/>
    <n v="5"/>
    <n v="19"/>
    <n v="15"/>
    <s v="Data Literate"/>
  </r>
  <r>
    <n v="6498424421"/>
    <s v="Usually"/>
    <s v="Usually"/>
    <s v="Usually"/>
    <s v="Almost always"/>
    <s v="Sometimes"/>
    <s v="Almost always"/>
    <x v="3"/>
    <s v="Almost always"/>
    <s v="Male"/>
    <s v="35 to 44"/>
    <s v="Some other race (please specify)"/>
    <s v="Graduate degree"/>
    <x v="1"/>
    <x v="3"/>
    <s v="Employed, working full-time"/>
    <x v="1"/>
    <s v="Middle Atlantic"/>
    <n v="4"/>
    <n v="4"/>
    <n v="4"/>
    <n v="5"/>
    <n v="2"/>
    <n v="5"/>
    <x v="3"/>
    <n v="5"/>
    <n v="34"/>
    <n v="282"/>
    <n v="1083.5"/>
    <n v="0.77172364672364668"/>
    <n v="8"/>
    <n v="9"/>
    <n v="7"/>
    <n v="10"/>
    <n v="15"/>
    <n v="19"/>
    <s v="Data Literate"/>
  </r>
  <r>
    <n v="6498423747"/>
    <s v="Almost always"/>
    <s v="Almost always"/>
    <s v="Usually"/>
    <s v="Almost always"/>
    <s v="Almost always"/>
    <s v="Almost always"/>
    <x v="0"/>
    <s v="Almost always"/>
    <s v="Male"/>
    <s v="65 to 74"/>
    <s v="White"/>
    <s v="Some graduate school"/>
    <x v="1"/>
    <x v="1"/>
    <s v="Retired"/>
    <x v="2"/>
    <s v="Pacific"/>
    <n v="5"/>
    <n v="5"/>
    <n v="4"/>
    <n v="5"/>
    <n v="5"/>
    <n v="5"/>
    <x v="0"/>
    <n v="5"/>
    <n v="34"/>
    <n v="282"/>
    <n v="1083.5"/>
    <n v="0.77172364672364668"/>
    <n v="10"/>
    <n v="9"/>
    <n v="10"/>
    <n v="5"/>
    <n v="14"/>
    <n v="20"/>
    <s v="Data Literate"/>
  </r>
  <r>
    <n v="6498412879"/>
    <s v="Usually"/>
    <s v="Almost always"/>
    <s v="Almost always"/>
    <s v="Almost always"/>
    <s v="Almost always"/>
    <s v="Usually"/>
    <x v="4"/>
    <s v="Sometimes"/>
    <s v="Female"/>
    <s v="55 to 64"/>
    <s v="White"/>
    <s v="Graduated from college"/>
    <x v="3"/>
    <x v="0"/>
    <s v="Retired"/>
    <x v="1"/>
    <s v="Pacific"/>
    <n v="4"/>
    <n v="5"/>
    <n v="5"/>
    <n v="5"/>
    <n v="5"/>
    <n v="4"/>
    <x v="4"/>
    <n v="2"/>
    <n v="34"/>
    <n v="282"/>
    <n v="1083.5"/>
    <n v="0.77172364672364668"/>
    <n v="9"/>
    <n v="10"/>
    <n v="9"/>
    <n v="6"/>
    <n v="18"/>
    <n v="16"/>
    <s v="Data Literate"/>
  </r>
  <r>
    <n v="6498400491"/>
    <s v="Almost always"/>
    <s v="Almost always"/>
    <s v="Almost always"/>
    <s v="Almost always"/>
    <s v="Almost always"/>
    <s v="Almost always"/>
    <x v="4"/>
    <s v="Almost never"/>
    <s v="Female"/>
    <s v="55 to 64"/>
    <s v="White"/>
    <s v="Graduated from college"/>
    <x v="3"/>
    <x v="5"/>
    <s v="Employed, working part-time"/>
    <x v="3"/>
    <s v="South Atlantic"/>
    <n v="5"/>
    <n v="5"/>
    <n v="5"/>
    <n v="5"/>
    <n v="5"/>
    <n v="5"/>
    <x v="4"/>
    <n v="0"/>
    <n v="34"/>
    <n v="282"/>
    <n v="1083.5"/>
    <n v="0.77172364672364668"/>
    <n v="10"/>
    <n v="10"/>
    <n v="10"/>
    <n v="4"/>
    <n v="19"/>
    <n v="15"/>
    <s v="Data Literate"/>
  </r>
  <r>
    <n v="6498391772"/>
    <s v="Almost always"/>
    <s v="Almost always"/>
    <s v="Sometimes"/>
    <s v="Almost always"/>
    <s v="Almost always"/>
    <s v="Sometimes"/>
    <x v="3"/>
    <s v="Almost always"/>
    <s v="Female"/>
    <s v="55 to 64"/>
    <s v="Black or African-American"/>
    <s v="Graduated from college"/>
    <x v="3"/>
    <x v="3"/>
    <s v="Retired"/>
    <x v="2"/>
    <s v="South Atlantic"/>
    <n v="5"/>
    <n v="5"/>
    <n v="2"/>
    <n v="5"/>
    <n v="5"/>
    <n v="2"/>
    <x v="3"/>
    <n v="5"/>
    <n v="34"/>
    <n v="282"/>
    <n v="1083.5"/>
    <n v="0.77172364672364668"/>
    <n v="10"/>
    <n v="7"/>
    <n v="7"/>
    <n v="10"/>
    <n v="17"/>
    <n v="17"/>
    <s v="Data Literate"/>
  </r>
  <r>
    <n v="6498388909"/>
    <s v="Almost always"/>
    <s v="Almost always"/>
    <s v="Rarely"/>
    <s v="Almost always"/>
    <s v="Almost always"/>
    <s v="Almost always"/>
    <x v="4"/>
    <s v="Usually"/>
    <s v="Female"/>
    <s v="35 to 44"/>
    <s v="Asian"/>
    <s v="Graduated from college"/>
    <x v="3"/>
    <x v="4"/>
    <s v="Employed, working full-time"/>
    <x v="9"/>
    <s v="East North Central"/>
    <n v="5"/>
    <n v="5"/>
    <n v="1"/>
    <n v="5"/>
    <n v="5"/>
    <n v="5"/>
    <x v="4"/>
    <n v="4"/>
    <n v="34"/>
    <n v="282"/>
    <n v="1083.5"/>
    <n v="0.77172364672364668"/>
    <n v="10"/>
    <n v="6"/>
    <n v="10"/>
    <n v="8"/>
    <n v="15"/>
    <n v="19"/>
    <s v="Data Literate"/>
  </r>
  <r>
    <n v="6498373145"/>
    <s v="Almost always"/>
    <s v="Almost always"/>
    <s v="Almost always"/>
    <s v="Almost always"/>
    <s v="Almost always"/>
    <s v="Usually"/>
    <x v="4"/>
    <s v="Rarely"/>
    <s v="Female"/>
    <s v="25 to 34"/>
    <s v="White"/>
    <s v="Graduated from college"/>
    <x v="3"/>
    <x v="5"/>
    <s v="Employed, working full-time"/>
    <x v="9"/>
    <s v="East North Central"/>
    <n v="5"/>
    <n v="5"/>
    <n v="5"/>
    <n v="5"/>
    <n v="5"/>
    <n v="4"/>
    <x v="4"/>
    <n v="1"/>
    <n v="34"/>
    <n v="282"/>
    <n v="1083.5"/>
    <n v="0.77172364672364668"/>
    <n v="10"/>
    <n v="10"/>
    <n v="9"/>
    <n v="5"/>
    <n v="19"/>
    <n v="15"/>
    <s v="Data Literate"/>
  </r>
  <r>
    <n v="6498370834"/>
    <s v="Almost always"/>
    <s v="Almost always"/>
    <s v="Usually"/>
    <s v="Almost always"/>
    <s v="Almost always"/>
    <s v="Almost always"/>
    <x v="4"/>
    <s v="Rarely"/>
    <s v="Female"/>
    <s v="35 to 44"/>
    <s v="Black or African-American"/>
    <s v="Some college"/>
    <x v="0"/>
    <x v="1"/>
    <s v="Employed, working full-time"/>
    <x v="0"/>
    <s v="South Atlantic"/>
    <n v="5"/>
    <n v="5"/>
    <n v="4"/>
    <n v="5"/>
    <n v="5"/>
    <n v="5"/>
    <x v="4"/>
    <n v="1"/>
    <n v="34"/>
    <n v="282"/>
    <n v="1083.5"/>
    <n v="0.77172364672364668"/>
    <n v="10"/>
    <n v="9"/>
    <n v="10"/>
    <n v="5"/>
    <n v="18"/>
    <n v="16"/>
    <s v="Data Literate"/>
  </r>
  <r>
    <n v="6498361817"/>
    <s v="Almost always"/>
    <s v="Almost always"/>
    <s v="Almost always"/>
    <s v="Almost never"/>
    <s v="Almost always"/>
    <s v="Almost always"/>
    <x v="4"/>
    <s v="Almost always"/>
    <s v="Female"/>
    <s v="55 to 64"/>
    <s v="White"/>
    <s v="Graduate degree"/>
    <x v="1"/>
    <x v="4"/>
    <s v="Not employed, NOT looking for work"/>
    <x v="9"/>
    <s v="Pacific"/>
    <n v="5"/>
    <n v="5"/>
    <n v="5"/>
    <n v="0"/>
    <n v="5"/>
    <n v="5"/>
    <x v="4"/>
    <n v="5"/>
    <n v="34"/>
    <n v="282"/>
    <n v="1083.5"/>
    <n v="0.77172364672364668"/>
    <n v="10"/>
    <n v="5"/>
    <n v="10"/>
    <n v="9"/>
    <n v="19"/>
    <n v="15"/>
    <s v="Data Literate"/>
  </r>
  <r>
    <n v="6498330229"/>
    <s v="Almost always"/>
    <s v="Almost always"/>
    <s v="Usually"/>
    <s v="Usually"/>
    <s v="Almost always"/>
    <s v="Sometimes"/>
    <x v="4"/>
    <s v="Almost always"/>
    <s v="Male"/>
    <s v="45 to 54"/>
    <s v="White"/>
    <s v="Graduated from college"/>
    <x v="3"/>
    <x v="4"/>
    <s v="Retired"/>
    <x v="8"/>
    <s v="Pacific"/>
    <n v="5"/>
    <n v="5"/>
    <n v="4"/>
    <n v="4"/>
    <n v="5"/>
    <n v="2"/>
    <x v="4"/>
    <n v="5"/>
    <n v="34"/>
    <n v="282"/>
    <n v="1083.5"/>
    <n v="0.77172364672364668"/>
    <n v="10"/>
    <n v="8"/>
    <n v="7"/>
    <n v="9"/>
    <n v="18"/>
    <n v="16"/>
    <s v="Data Literate"/>
  </r>
  <r>
    <n v="6498286793"/>
    <s v="Almost always"/>
    <s v="Almost always"/>
    <s v="Usually"/>
    <s v="Sometimes"/>
    <s v="Usually"/>
    <s v="Usually"/>
    <x v="3"/>
    <s v="Almost always"/>
    <s v="Female"/>
    <s v="25 to 34"/>
    <s v="White"/>
    <s v="Some college"/>
    <x v="0"/>
    <x v="3"/>
    <s v="Employed, working full-time"/>
    <x v="9"/>
    <s v="New England"/>
    <n v="5"/>
    <n v="5"/>
    <n v="4"/>
    <n v="2"/>
    <n v="4"/>
    <n v="4"/>
    <x v="3"/>
    <n v="5"/>
    <n v="34"/>
    <n v="282"/>
    <n v="1083.5"/>
    <n v="0.77172364672364668"/>
    <n v="10"/>
    <n v="6"/>
    <n v="8"/>
    <n v="10"/>
    <n v="18"/>
    <n v="16"/>
    <s v="Data Literate"/>
  </r>
  <r>
    <n v="6498284612"/>
    <s v="Almost always"/>
    <s v="Almost always"/>
    <s v="Almost always"/>
    <s v="Rarely"/>
    <s v="Almost always"/>
    <s v="Usually"/>
    <x v="3"/>
    <s v="Usually"/>
    <s v="Male"/>
    <s v="55 to 64"/>
    <s v="White"/>
    <s v="Some college"/>
    <x v="0"/>
    <x v="5"/>
    <s v="Employed, working full-time"/>
    <x v="3"/>
    <s v="West North Central"/>
    <n v="5"/>
    <n v="5"/>
    <n v="5"/>
    <n v="1"/>
    <n v="5"/>
    <n v="4"/>
    <x v="3"/>
    <n v="4"/>
    <n v="34"/>
    <n v="282"/>
    <n v="1083.5"/>
    <n v="0.77172364672364668"/>
    <n v="10"/>
    <n v="6"/>
    <n v="9"/>
    <n v="9"/>
    <n v="20"/>
    <n v="14"/>
    <s v="Data Literate"/>
  </r>
  <r>
    <n v="6498282731"/>
    <s v="Usually"/>
    <s v="Almost always"/>
    <s v="Sometimes"/>
    <s v="Almost always"/>
    <s v="Almost always"/>
    <s v="Usually"/>
    <x v="4"/>
    <s v="Almost always"/>
    <s v="Female"/>
    <s v="25 to 34"/>
    <s v="Black or African-American"/>
    <s v="Graduate degree"/>
    <x v="1"/>
    <x v="0"/>
    <s v="Employed, working full-time"/>
    <x v="1"/>
    <s v="South Atlantic"/>
    <n v="4"/>
    <n v="5"/>
    <n v="2"/>
    <n v="5"/>
    <n v="5"/>
    <n v="4"/>
    <x v="4"/>
    <n v="5"/>
    <n v="34"/>
    <n v="282"/>
    <n v="1083.5"/>
    <n v="0.77172364672364668"/>
    <n v="9"/>
    <n v="7"/>
    <n v="9"/>
    <n v="9"/>
    <n v="15"/>
    <n v="19"/>
    <s v="Data Literate"/>
  </r>
  <r>
    <n v="6498281839"/>
    <s v="Usually"/>
    <s v="Almost always"/>
    <s v="Almost always"/>
    <s v="Usually"/>
    <s v="Almost always"/>
    <s v="Almost always"/>
    <x v="2"/>
    <s v="Usually"/>
    <s v="Male"/>
    <s v="45 to 54"/>
    <s v="White"/>
    <s v="Graduate degree"/>
    <x v="1"/>
    <x v="0"/>
    <s v="Employed, working full-time"/>
    <x v="3"/>
    <s v="Middle Atlantic"/>
    <n v="4"/>
    <n v="5"/>
    <n v="5"/>
    <n v="4"/>
    <n v="5"/>
    <n v="5"/>
    <x v="2"/>
    <n v="4"/>
    <n v="34"/>
    <n v="282"/>
    <n v="1083.5"/>
    <n v="0.77172364672364668"/>
    <n v="9"/>
    <n v="9"/>
    <n v="10"/>
    <n v="6"/>
    <n v="16"/>
    <n v="18"/>
    <s v="Data Literate"/>
  </r>
  <r>
    <n v="6498263932"/>
    <s v="Almost always"/>
    <s v="Almost always"/>
    <s v="Sometimes"/>
    <s v="Almost always"/>
    <s v="Almost always"/>
    <s v="Almost always"/>
    <x v="3"/>
    <s v="Sometimes"/>
    <s v="Female"/>
    <s v="25 to 34"/>
    <s v="White"/>
    <s v="Some college"/>
    <x v="0"/>
    <x v="1"/>
    <s v="Student"/>
    <x v="2"/>
    <s v="South Atlantic"/>
    <n v="5"/>
    <n v="5"/>
    <n v="2"/>
    <n v="5"/>
    <n v="5"/>
    <n v="5"/>
    <x v="3"/>
    <n v="2"/>
    <n v="34"/>
    <n v="282"/>
    <n v="1083.5"/>
    <n v="0.77172364672364668"/>
    <n v="10"/>
    <n v="7"/>
    <n v="10"/>
    <n v="7"/>
    <n v="17"/>
    <n v="17"/>
    <s v="Data Literate"/>
  </r>
  <r>
    <n v="6498191788"/>
    <s v="Almost always"/>
    <s v="Sometimes"/>
    <s v="Usually"/>
    <s v="Almost always"/>
    <s v="Almost always"/>
    <s v="Almost always"/>
    <x v="4"/>
    <s v="Usually"/>
    <s v="Female"/>
    <s v="65 to 74"/>
    <s v="White"/>
    <s v="Graduate degree"/>
    <x v="1"/>
    <x v="5"/>
    <s v="Employed, working full-time"/>
    <x v="9"/>
    <s v="Pacific"/>
    <n v="5"/>
    <n v="2"/>
    <n v="4"/>
    <n v="5"/>
    <n v="5"/>
    <n v="5"/>
    <x v="4"/>
    <n v="4"/>
    <n v="34"/>
    <n v="282"/>
    <n v="1083.5"/>
    <n v="0.77172364672364668"/>
    <n v="7"/>
    <n v="9"/>
    <n v="10"/>
    <n v="8"/>
    <n v="18"/>
    <n v="16"/>
    <s v="Data Literate"/>
  </r>
  <r>
    <n v="6498185558"/>
    <s v="Almost always"/>
    <s v="Usually"/>
    <s v="Sometimes"/>
    <s v="Almost always"/>
    <s v="Almost always"/>
    <s v="Almost always"/>
    <x v="4"/>
    <s v="Usually"/>
    <s v="Male"/>
    <s v="45 to 54"/>
    <s v="White"/>
    <s v="Graduated from college"/>
    <x v="3"/>
    <x v="3"/>
    <s v="Employed, working full-time"/>
    <x v="0"/>
    <s v="East North Central"/>
    <n v="5"/>
    <n v="4"/>
    <n v="2"/>
    <n v="5"/>
    <n v="5"/>
    <n v="5"/>
    <x v="4"/>
    <n v="4"/>
    <n v="34"/>
    <n v="282"/>
    <n v="1083.5"/>
    <n v="0.77172364672364668"/>
    <n v="9"/>
    <n v="7"/>
    <n v="10"/>
    <n v="8"/>
    <n v="16"/>
    <n v="18"/>
    <s v="Data Literate"/>
  </r>
  <r>
    <n v="6498147920"/>
    <s v="Almost always"/>
    <s v="Almost always"/>
    <s v="Sometimes"/>
    <s v="Almost always"/>
    <s v="Almost always"/>
    <s v="Sometimes"/>
    <x v="3"/>
    <s v="Almost always"/>
    <s v="Female"/>
    <s v="45 to 54"/>
    <s v="White"/>
    <s v="Graduated from college"/>
    <x v="3"/>
    <x v="0"/>
    <s v="Employed, working full-time"/>
    <x v="3"/>
    <s v="South Atlantic"/>
    <n v="5"/>
    <n v="5"/>
    <n v="2"/>
    <n v="5"/>
    <n v="5"/>
    <n v="2"/>
    <x v="3"/>
    <n v="5"/>
    <n v="34"/>
    <n v="282"/>
    <n v="1083.5"/>
    <n v="0.77172364672364668"/>
    <n v="10"/>
    <n v="7"/>
    <n v="7"/>
    <n v="10"/>
    <n v="17"/>
    <n v="17"/>
    <s v="Data Literate"/>
  </r>
  <r>
    <n v="6498122908"/>
    <s v="Usually"/>
    <s v="Almost always"/>
    <s v="Usually"/>
    <s v="Usually"/>
    <s v="Almost always"/>
    <s v="Usually"/>
    <x v="4"/>
    <s v="Usually"/>
    <s v="Male"/>
    <s v="45 to 54"/>
    <s v="White"/>
    <s v="Graduate degree"/>
    <x v="1"/>
    <x v="5"/>
    <s v="Employed, working full-time"/>
    <x v="8"/>
    <s v="Middle Atlantic"/>
    <n v="4"/>
    <n v="5"/>
    <n v="4"/>
    <n v="4"/>
    <n v="5"/>
    <n v="4"/>
    <x v="4"/>
    <n v="4"/>
    <n v="34"/>
    <n v="282"/>
    <n v="1083.5"/>
    <n v="0.77172364672364668"/>
    <n v="9"/>
    <n v="8"/>
    <n v="9"/>
    <n v="8"/>
    <n v="17"/>
    <n v="17"/>
    <s v="Data Literate"/>
  </r>
  <r>
    <n v="6498094477"/>
    <s v="Almost always"/>
    <s v="Almost always"/>
    <s v="Usually"/>
    <s v="Almost always"/>
    <s v="Almost always"/>
    <s v="Almost always"/>
    <x v="3"/>
    <s v="Almost never"/>
    <s v="Female"/>
    <s v="25 to 34"/>
    <s v="White"/>
    <s v="Graduate degree"/>
    <x v="1"/>
    <x v="0"/>
    <s v="Not employed, NOT looking for work"/>
    <x v="2"/>
    <s v="New England"/>
    <n v="5"/>
    <n v="5"/>
    <n v="4"/>
    <n v="5"/>
    <n v="5"/>
    <n v="5"/>
    <x v="3"/>
    <n v="0"/>
    <n v="34"/>
    <n v="282"/>
    <n v="1083.5"/>
    <n v="0.77172364672364668"/>
    <n v="10"/>
    <n v="9"/>
    <n v="10"/>
    <n v="5"/>
    <n v="19"/>
    <n v="15"/>
    <s v="Data Literate"/>
  </r>
  <r>
    <n v="6498092318"/>
    <s v="Almost always"/>
    <s v="Sometimes"/>
    <s v="Almost always"/>
    <s v="Almost always"/>
    <s v="Almost always"/>
    <s v="Almost always"/>
    <x v="3"/>
    <s v="Sometimes"/>
    <s v="Female"/>
    <s v="65 to 74"/>
    <s v="White"/>
    <s v="Graduate degree"/>
    <x v="1"/>
    <x v="4"/>
    <s v="Employed, working full-time"/>
    <x v="9"/>
    <s v="South Atlantic"/>
    <n v="5"/>
    <n v="2"/>
    <n v="5"/>
    <n v="5"/>
    <n v="5"/>
    <n v="5"/>
    <x v="3"/>
    <n v="2"/>
    <n v="34"/>
    <n v="282"/>
    <n v="1083.5"/>
    <n v="0.77172364672364668"/>
    <n v="7"/>
    <n v="10"/>
    <n v="10"/>
    <n v="7"/>
    <n v="20"/>
    <n v="14"/>
    <s v="Data Literate"/>
  </r>
  <r>
    <n v="6498087168"/>
    <s v="Almost always"/>
    <s v="Almost always"/>
    <s v="Almost always"/>
    <s v="Usually"/>
    <s v="Almost always"/>
    <s v="Usually"/>
    <x v="2"/>
    <s v="Usually"/>
    <s v="Female"/>
    <s v="65 to 74"/>
    <s v="White"/>
    <s v="Graduated from college"/>
    <x v="3"/>
    <x v="0"/>
    <s v="Retired"/>
    <x v="2"/>
    <s v="New England"/>
    <n v="5"/>
    <n v="5"/>
    <n v="5"/>
    <n v="4"/>
    <n v="5"/>
    <n v="4"/>
    <x v="2"/>
    <n v="4"/>
    <n v="34"/>
    <n v="282"/>
    <n v="1083.5"/>
    <n v="0.77172364672364668"/>
    <n v="10"/>
    <n v="9"/>
    <n v="9"/>
    <n v="6"/>
    <n v="17"/>
    <n v="17"/>
    <s v="Data Literate"/>
  </r>
  <r>
    <n v="6498082579"/>
    <s v="Usually"/>
    <s v="Almost always"/>
    <s v="Usually"/>
    <s v="Almost always"/>
    <s v="Almost always"/>
    <s v="Almost always"/>
    <x v="3"/>
    <s v="Rarely"/>
    <s v="Male"/>
    <s v="45 to 54"/>
    <s v="White"/>
    <s v="Graduated from college"/>
    <x v="3"/>
    <x v="2"/>
    <s v="Employed, working full-time"/>
    <x v="3"/>
    <s v="South Atlantic"/>
    <n v="4"/>
    <n v="5"/>
    <n v="4"/>
    <n v="5"/>
    <n v="5"/>
    <n v="5"/>
    <x v="3"/>
    <n v="1"/>
    <n v="34"/>
    <n v="282"/>
    <n v="1083.5"/>
    <n v="0.77172364672364668"/>
    <n v="9"/>
    <n v="9"/>
    <n v="10"/>
    <n v="6"/>
    <n v="18"/>
    <n v="16"/>
    <s v="Data Literate"/>
  </r>
  <r>
    <n v="6498081275"/>
    <s v="Almost always"/>
    <s v="Almost always"/>
    <s v="Usually"/>
    <s v="Usually"/>
    <s v="Almost always"/>
    <s v="Almost always"/>
    <x v="3"/>
    <s v="Rarely"/>
    <s v="Male"/>
    <s v="45 to 54"/>
    <s v="White"/>
    <s v="Graduated from college"/>
    <x v="3"/>
    <x v="4"/>
    <s v="Employed, working full-time"/>
    <x v="7"/>
    <s v="Middle Atlantic"/>
    <n v="5"/>
    <n v="5"/>
    <n v="4"/>
    <n v="4"/>
    <n v="5"/>
    <n v="5"/>
    <x v="3"/>
    <n v="1"/>
    <n v="34"/>
    <n v="282"/>
    <n v="1083.5"/>
    <n v="0.77172364672364668"/>
    <n v="10"/>
    <n v="8"/>
    <n v="10"/>
    <n v="6"/>
    <n v="19"/>
    <n v="15"/>
    <s v="Data Literate"/>
  </r>
  <r>
    <n v="6498061993"/>
    <s v="Usually"/>
    <s v="Usually"/>
    <s v="Usually"/>
    <s v="Almost always"/>
    <s v="Almost always"/>
    <s v="Almost always"/>
    <x v="3"/>
    <s v="Sometimes"/>
    <s v="Male"/>
    <s v="65 to 74"/>
    <s v="White"/>
    <s v="Some college"/>
    <x v="0"/>
    <x v="4"/>
    <s v="Employed, working full-time"/>
    <x v="9"/>
    <s v="West South Central"/>
    <n v="4"/>
    <n v="4"/>
    <n v="4"/>
    <n v="5"/>
    <n v="5"/>
    <n v="5"/>
    <x v="3"/>
    <n v="2"/>
    <n v="34"/>
    <n v="282"/>
    <n v="1083.5"/>
    <n v="0.77172364672364668"/>
    <n v="8"/>
    <n v="9"/>
    <n v="10"/>
    <n v="7"/>
    <n v="18"/>
    <n v="16"/>
    <s v="Data Literate"/>
  </r>
  <r>
    <n v="6498061482"/>
    <s v="Almost always"/>
    <s v="Usually"/>
    <s v="Usually"/>
    <s v="Usually"/>
    <s v="Usually"/>
    <s v="Usually"/>
    <x v="4"/>
    <s v="Almost always"/>
    <s v="Male"/>
    <s v="55 to 64"/>
    <s v="White"/>
    <s v="Graduated from college"/>
    <x v="3"/>
    <x v="5"/>
    <s v="Employed, working full-time"/>
    <x v="3"/>
    <s v="Middle Atlantic"/>
    <n v="5"/>
    <n v="4"/>
    <n v="4"/>
    <n v="4"/>
    <n v="4"/>
    <n v="4"/>
    <x v="4"/>
    <n v="5"/>
    <n v="34"/>
    <n v="282"/>
    <n v="1083.5"/>
    <n v="0.77172364672364668"/>
    <n v="9"/>
    <n v="8"/>
    <n v="8"/>
    <n v="9"/>
    <n v="17"/>
    <n v="17"/>
    <s v="Data Literate"/>
  </r>
  <r>
    <n v="6498049662"/>
    <s v="Almost always"/>
    <s v="Almost always"/>
    <s v="Almost never"/>
    <s v="Almost always"/>
    <s v="Almost always"/>
    <s v="Usually"/>
    <x v="3"/>
    <s v="Almost always"/>
    <s v="Female"/>
    <s v="55 to 64"/>
    <s v="White"/>
    <s v="Graduated from college"/>
    <x v="3"/>
    <x v="4"/>
    <s v="Employed, working full-time"/>
    <x v="9"/>
    <s v="West North Central"/>
    <n v="5"/>
    <n v="5"/>
    <n v="0"/>
    <n v="5"/>
    <n v="5"/>
    <n v="4"/>
    <x v="3"/>
    <n v="5"/>
    <n v="34"/>
    <n v="282"/>
    <n v="1083.5"/>
    <n v="0.77172364672364668"/>
    <n v="10"/>
    <n v="5"/>
    <n v="9"/>
    <n v="10"/>
    <n v="15"/>
    <n v="19"/>
    <s v="Data Literate"/>
  </r>
  <r>
    <n v="6498015250"/>
    <s v="Almost always"/>
    <s v="Almost always"/>
    <s v="Almost always"/>
    <s v="Almost always"/>
    <s v="Almost always"/>
    <s v="Almost always"/>
    <x v="2"/>
    <s v="Sometimes"/>
    <s v="Female"/>
    <s v="18 to 24"/>
    <s v="White"/>
    <s v="Some college"/>
    <x v="0"/>
    <x v="2"/>
    <s v="Student"/>
    <x v="2"/>
    <s v="South Atlantic"/>
    <n v="5"/>
    <n v="5"/>
    <n v="5"/>
    <n v="5"/>
    <n v="5"/>
    <n v="5"/>
    <x v="2"/>
    <n v="2"/>
    <n v="34"/>
    <n v="282"/>
    <n v="1083.5"/>
    <n v="0.77172364672364668"/>
    <n v="10"/>
    <n v="10"/>
    <n v="10"/>
    <n v="4"/>
    <n v="17"/>
    <n v="17"/>
    <s v="Data Literate"/>
  </r>
  <r>
    <n v="6498002401"/>
    <s v="Almost always"/>
    <s v="Almost always"/>
    <s v="Sometimes"/>
    <s v="Usually"/>
    <s v="Almost always"/>
    <s v="Almost always"/>
    <x v="4"/>
    <s v="Usually"/>
    <s v="Other"/>
    <s v="25 to 34"/>
    <s v="Multiple races"/>
    <s v="Some graduate school"/>
    <x v="1"/>
    <x v="1"/>
    <s v="Disabled, not able to work"/>
    <x v="4"/>
    <s v="South Atlantic"/>
    <n v="5"/>
    <n v="5"/>
    <n v="2"/>
    <n v="4"/>
    <n v="5"/>
    <n v="5"/>
    <x v="4"/>
    <n v="4"/>
    <n v="34"/>
    <n v="282"/>
    <n v="1083.5"/>
    <n v="0.77172364672364668"/>
    <n v="10"/>
    <n v="6"/>
    <n v="10"/>
    <n v="8"/>
    <n v="16"/>
    <n v="18"/>
    <s v="Data Literate"/>
  </r>
  <r>
    <n v="6497974377"/>
    <s v="Almost always"/>
    <s v="Almost always"/>
    <s v="Usually"/>
    <s v="Usually"/>
    <s v="Usually"/>
    <s v="Almost always"/>
    <x v="3"/>
    <s v="Sometimes"/>
    <s v="Female"/>
    <s v="25 to 34"/>
    <s v="American Indian or Alaskan Native"/>
    <s v="Some college"/>
    <x v="0"/>
    <x v="1"/>
    <s v="Employed, working part-time"/>
    <x v="0"/>
    <s v="Mountain"/>
    <n v="5"/>
    <n v="5"/>
    <n v="4"/>
    <n v="4"/>
    <n v="4"/>
    <n v="5"/>
    <x v="3"/>
    <n v="2"/>
    <n v="34"/>
    <n v="282"/>
    <n v="1083.5"/>
    <n v="0.77172364672364668"/>
    <n v="10"/>
    <n v="8"/>
    <n v="9"/>
    <n v="7"/>
    <n v="18"/>
    <n v="16"/>
    <s v="Data Literate"/>
  </r>
  <r>
    <n v="6497914869"/>
    <s v="Almost always"/>
    <s v="Almost always"/>
    <s v="Almost always"/>
    <s v="Almost always"/>
    <s v="Almost always"/>
    <s v="Almost always"/>
    <x v="2"/>
    <s v="Sometimes"/>
    <s v="Female"/>
    <s v="18 to 24"/>
    <s v="White"/>
    <s v="Some college"/>
    <x v="0"/>
    <x v="5"/>
    <s v="Student"/>
    <x v="2"/>
    <s v="Middle Atlantic"/>
    <n v="5"/>
    <n v="5"/>
    <n v="5"/>
    <n v="5"/>
    <n v="5"/>
    <n v="5"/>
    <x v="2"/>
    <n v="2"/>
    <n v="34"/>
    <n v="282"/>
    <n v="1083.5"/>
    <n v="0.77172364672364668"/>
    <n v="10"/>
    <n v="10"/>
    <n v="10"/>
    <n v="4"/>
    <n v="17"/>
    <n v="17"/>
    <s v="Data Literate"/>
  </r>
  <r>
    <n v="6497903992"/>
    <s v="Almost always"/>
    <s v="Almost always"/>
    <s v="Almost always"/>
    <s v="Almost always"/>
    <s v="Usually"/>
    <s v="Almost always"/>
    <x v="4"/>
    <s v="Rarely"/>
    <s v="Female"/>
    <s v="35 to 44"/>
    <s v="White"/>
    <s v="Graduated from college"/>
    <x v="3"/>
    <x v="3"/>
    <s v="Employed, working part-time"/>
    <x v="3"/>
    <s v="East North Central"/>
    <n v="5"/>
    <n v="5"/>
    <n v="5"/>
    <n v="5"/>
    <n v="4"/>
    <n v="5"/>
    <x v="4"/>
    <n v="1"/>
    <n v="34"/>
    <n v="282"/>
    <n v="1083.5"/>
    <n v="0.77172364672364668"/>
    <n v="10"/>
    <n v="10"/>
    <n v="9"/>
    <n v="5"/>
    <n v="18"/>
    <n v="16"/>
    <s v="Data Literate"/>
  </r>
  <r>
    <n v="6497901708"/>
    <s v="Usually"/>
    <s v="Usually"/>
    <s v="Usually"/>
    <s v="Almost always"/>
    <s v="Usually"/>
    <s v="Almost always"/>
    <x v="4"/>
    <s v="Usually"/>
    <s v="Male"/>
    <s v="55 to 64"/>
    <s v="Multiple races"/>
    <s v="Some college"/>
    <x v="0"/>
    <x v="3"/>
    <s v="Disabled, not able to work"/>
    <x v="2"/>
    <s v="Pacific"/>
    <n v="4"/>
    <n v="4"/>
    <n v="4"/>
    <n v="5"/>
    <n v="4"/>
    <n v="5"/>
    <x v="4"/>
    <n v="4"/>
    <n v="34"/>
    <n v="282"/>
    <n v="1083.5"/>
    <n v="0.77172364672364668"/>
    <n v="8"/>
    <n v="9"/>
    <n v="9"/>
    <n v="8"/>
    <n v="16"/>
    <n v="18"/>
    <s v="Data Literate"/>
  </r>
  <r>
    <n v="6497894612"/>
    <s v="Almost always"/>
    <s v="Almost always"/>
    <s v="Usually"/>
    <s v="Almost always"/>
    <s v="Usually"/>
    <s v="Almost always"/>
    <x v="4"/>
    <s v="Sometimes"/>
    <s v="Female"/>
    <s v="45 to 54"/>
    <s v="White"/>
    <s v="Graduated from high school"/>
    <x v="2"/>
    <x v="1"/>
    <s v="Employed, working full-time"/>
    <x v="5"/>
    <s v="East North Central"/>
    <n v="5"/>
    <n v="5"/>
    <n v="4"/>
    <n v="5"/>
    <n v="4"/>
    <n v="5"/>
    <x v="4"/>
    <n v="2"/>
    <n v="34"/>
    <n v="282"/>
    <n v="1083.5"/>
    <n v="0.77172364672364668"/>
    <n v="10"/>
    <n v="9"/>
    <n v="9"/>
    <n v="6"/>
    <n v="17"/>
    <n v="17"/>
    <s v="Data Literate"/>
  </r>
  <r>
    <n v="6497890408"/>
    <s v="Almost always"/>
    <s v="Usually"/>
    <s v="Sometimes"/>
    <s v="Usually"/>
    <s v="Almost always"/>
    <s v="Almost always"/>
    <x v="4"/>
    <s v="Almost always"/>
    <s v="Male"/>
    <s v="55 to 64"/>
    <s v="White"/>
    <s v="Some college"/>
    <x v="0"/>
    <x v="5"/>
    <s v="Employed, working full-time"/>
    <x v="0"/>
    <s v="Pacific"/>
    <n v="5"/>
    <n v="4"/>
    <n v="2"/>
    <n v="4"/>
    <n v="5"/>
    <n v="5"/>
    <x v="4"/>
    <n v="5"/>
    <n v="34"/>
    <n v="282"/>
    <n v="1083.5"/>
    <n v="0.77172364672364668"/>
    <n v="9"/>
    <n v="6"/>
    <n v="10"/>
    <n v="9"/>
    <n v="16"/>
    <n v="18"/>
    <s v="Data Literate"/>
  </r>
  <r>
    <n v="6497880970"/>
    <s v="Almost always"/>
    <s v="Usually"/>
    <s v="Sometimes"/>
    <s v="Almost always"/>
    <s v="Usually"/>
    <s v="Almost always"/>
    <x v="3"/>
    <s v="Usually"/>
    <s v="Female"/>
    <s v="55 to 64"/>
    <s v="White"/>
    <s v="Graduated from college"/>
    <x v="3"/>
    <x v="4"/>
    <s v="Retired"/>
    <x v="1"/>
    <s v="West North Central"/>
    <n v="5"/>
    <n v="4"/>
    <n v="2"/>
    <n v="5"/>
    <n v="4"/>
    <n v="5"/>
    <x v="3"/>
    <n v="4"/>
    <n v="34"/>
    <n v="282"/>
    <n v="1083.5"/>
    <n v="0.77172364672364668"/>
    <n v="9"/>
    <n v="7"/>
    <n v="9"/>
    <n v="9"/>
    <n v="16"/>
    <n v="18"/>
    <s v="Data Literate"/>
  </r>
  <r>
    <n v="6497879047"/>
    <s v="Usually"/>
    <s v="Almost always"/>
    <s v="Sometimes"/>
    <s v="Usually"/>
    <s v="Usually"/>
    <s v="Almost always"/>
    <x v="3"/>
    <s v="Almost always"/>
    <s v="Male"/>
    <s v="55 to 64"/>
    <s v="White"/>
    <s v="Some college"/>
    <x v="0"/>
    <x v="0"/>
    <s v="Retired"/>
    <x v="2"/>
    <s v="West North Central"/>
    <n v="4"/>
    <n v="5"/>
    <n v="2"/>
    <n v="4"/>
    <n v="4"/>
    <n v="5"/>
    <x v="3"/>
    <n v="5"/>
    <n v="34"/>
    <n v="282"/>
    <n v="1083.5"/>
    <n v="0.77172364672364668"/>
    <n v="9"/>
    <n v="6"/>
    <n v="9"/>
    <n v="10"/>
    <n v="15"/>
    <n v="19"/>
    <s v="Data Literate"/>
  </r>
  <r>
    <n v="6497876632"/>
    <s v="Almost always"/>
    <s v="Usually"/>
    <s v="Almost always"/>
    <s v="Usually"/>
    <s v="Almost always"/>
    <s v="Almost always"/>
    <x v="2"/>
    <s v="Usually"/>
    <s v="Female"/>
    <s v="35 to 44"/>
    <s v="Asian"/>
    <s v="Graduated from college"/>
    <x v="3"/>
    <x v="2"/>
    <s v="Employed, working full-time"/>
    <x v="8"/>
    <s v="Pacific"/>
    <n v="5"/>
    <n v="4"/>
    <n v="5"/>
    <n v="4"/>
    <n v="5"/>
    <n v="5"/>
    <x v="2"/>
    <n v="4"/>
    <n v="34"/>
    <n v="282"/>
    <n v="1083.5"/>
    <n v="0.77172364672364668"/>
    <n v="9"/>
    <n v="9"/>
    <n v="10"/>
    <n v="6"/>
    <n v="17"/>
    <n v="17"/>
    <s v="Data Literate"/>
  </r>
  <r>
    <n v="6497866522"/>
    <s v="Almost always"/>
    <s v="Usually"/>
    <s v="Usually"/>
    <s v="Almost always"/>
    <s v="Almost always"/>
    <s v="Almost always"/>
    <x v="2"/>
    <s v="Usually"/>
    <s v="Female"/>
    <s v="55 to 64"/>
    <s v="White"/>
    <s v="Graduate degree"/>
    <x v="1"/>
    <x v="2"/>
    <s v="Employed, working part-time"/>
    <x v="3"/>
    <s v="South Atlantic"/>
    <n v="5"/>
    <n v="4"/>
    <n v="4"/>
    <n v="5"/>
    <n v="5"/>
    <n v="5"/>
    <x v="2"/>
    <n v="4"/>
    <n v="34"/>
    <n v="282"/>
    <n v="1083.5"/>
    <n v="0.77172364672364668"/>
    <n v="9"/>
    <n v="9"/>
    <n v="10"/>
    <n v="6"/>
    <n v="16"/>
    <n v="18"/>
    <s v="Data Literate"/>
  </r>
  <r>
    <n v="6497859743"/>
    <s v="Almost always"/>
    <s v="Almost always"/>
    <s v="Usually"/>
    <s v="Sometimes"/>
    <s v="Almost always"/>
    <s v="Usually"/>
    <x v="3"/>
    <s v="Usually"/>
    <s v="Female"/>
    <s v="55 to 64"/>
    <s v="White"/>
    <s v="Some graduate school"/>
    <x v="1"/>
    <x v="0"/>
    <s v="Employed, working full-time"/>
    <x v="9"/>
    <s v="Mountain"/>
    <n v="5"/>
    <n v="5"/>
    <n v="4"/>
    <n v="2"/>
    <n v="5"/>
    <n v="4"/>
    <x v="3"/>
    <n v="4"/>
    <n v="34"/>
    <n v="282"/>
    <n v="1083.5"/>
    <n v="0.77172364672364668"/>
    <n v="10"/>
    <n v="6"/>
    <n v="9"/>
    <n v="9"/>
    <n v="19"/>
    <n v="15"/>
    <s v="Data Literate"/>
  </r>
  <r>
    <n v="6497856156"/>
    <s v="Almost always"/>
    <s v="Almost always"/>
    <s v="Sometimes"/>
    <s v="Almost always"/>
    <s v="Almost always"/>
    <s v="Almost always"/>
    <x v="3"/>
    <s v="Sometimes"/>
    <s v="Female"/>
    <s v="45 to 54"/>
    <s v="Black or African-American"/>
    <s v="Some high school"/>
    <x v="2"/>
    <x v="1"/>
    <s v="Disabled, not able to work"/>
    <x v="2"/>
    <s v="South Atlantic"/>
    <n v="5"/>
    <n v="5"/>
    <n v="2"/>
    <n v="5"/>
    <n v="5"/>
    <n v="5"/>
    <x v="3"/>
    <n v="2"/>
    <n v="34"/>
    <n v="282"/>
    <n v="1083.5"/>
    <n v="0.77172364672364668"/>
    <n v="10"/>
    <n v="7"/>
    <n v="10"/>
    <n v="7"/>
    <n v="17"/>
    <n v="17"/>
    <s v="Data Literate"/>
  </r>
  <r>
    <n v="6497846266"/>
    <s v="Almost always"/>
    <s v="Almost always"/>
    <s v="Almost always"/>
    <s v="Almost always"/>
    <s v="Almost always"/>
    <s v="Almost always"/>
    <x v="4"/>
    <s v="Almost never"/>
    <s v="Female"/>
    <s v="65 to 74"/>
    <s v="White"/>
    <s v="Some college"/>
    <x v="0"/>
    <x v="3"/>
    <s v="Retired"/>
    <x v="2"/>
    <s v="South Atlantic"/>
    <n v="5"/>
    <n v="5"/>
    <n v="5"/>
    <n v="5"/>
    <n v="5"/>
    <n v="5"/>
    <x v="4"/>
    <n v="0"/>
    <n v="34"/>
    <n v="282"/>
    <n v="1083.5"/>
    <n v="0.77172364672364668"/>
    <n v="10"/>
    <n v="10"/>
    <n v="10"/>
    <n v="4"/>
    <n v="19"/>
    <n v="15"/>
    <s v="Data Literate"/>
  </r>
  <r>
    <n v="6497831990"/>
    <s v="Almost always"/>
    <s v="Usually"/>
    <s v="Usually"/>
    <s v="Almost always"/>
    <s v="Usually"/>
    <s v="Almost always"/>
    <x v="2"/>
    <s v="Almost always"/>
    <s v="Female"/>
    <s v="18 to 24"/>
    <s v="White"/>
    <s v="Graduated from college"/>
    <x v="3"/>
    <x v="3"/>
    <s v="Employed, working full-time"/>
    <x v="8"/>
    <s v="West North Central"/>
    <n v="5"/>
    <n v="4"/>
    <n v="4"/>
    <n v="5"/>
    <n v="4"/>
    <n v="5"/>
    <x v="2"/>
    <n v="5"/>
    <n v="34"/>
    <n v="282"/>
    <n v="1083.5"/>
    <n v="0.77172364672364668"/>
    <n v="9"/>
    <n v="9"/>
    <n v="9"/>
    <n v="7"/>
    <n v="15"/>
    <n v="19"/>
    <s v="Data Literate"/>
  </r>
  <r>
    <n v="6497830360"/>
    <s v="Usually"/>
    <s v="Almost always"/>
    <s v="Usually"/>
    <s v="Almost always"/>
    <s v="Usually"/>
    <s v="Almost always"/>
    <x v="3"/>
    <s v="Sometimes"/>
    <s v="Female"/>
    <s v="55 to 64"/>
    <s v="Some other race (please specify)"/>
    <s v="Graduate degree"/>
    <x v="1"/>
    <x v="0"/>
    <s v="Employed, working part-time"/>
    <x v="6"/>
    <s v="South Atlantic"/>
    <n v="4"/>
    <n v="5"/>
    <n v="4"/>
    <n v="5"/>
    <n v="4"/>
    <n v="5"/>
    <x v="3"/>
    <n v="2"/>
    <n v="34"/>
    <n v="282"/>
    <n v="1083.5"/>
    <n v="0.77172364672364668"/>
    <n v="9"/>
    <n v="9"/>
    <n v="9"/>
    <n v="7"/>
    <n v="17"/>
    <n v="17"/>
    <s v="Data Literate"/>
  </r>
  <r>
    <n v="6497829262"/>
    <s v="Almost always"/>
    <s v="Almost always"/>
    <s v="Almost always"/>
    <s v="Almost always"/>
    <s v="Usually"/>
    <s v="Almost always"/>
    <x v="4"/>
    <s v="Rarely"/>
    <s v="Female"/>
    <s v="45 to 54"/>
    <s v="White"/>
    <s v="Graduated from high school"/>
    <x v="2"/>
    <x v="3"/>
    <s v="Employed, working full-time"/>
    <x v="8"/>
    <s v="Mountain"/>
    <n v="5"/>
    <n v="5"/>
    <n v="5"/>
    <n v="5"/>
    <n v="4"/>
    <n v="5"/>
    <x v="4"/>
    <n v="1"/>
    <n v="34"/>
    <n v="282"/>
    <n v="1083.5"/>
    <n v="0.77172364672364668"/>
    <n v="10"/>
    <n v="10"/>
    <n v="9"/>
    <n v="5"/>
    <n v="18"/>
    <n v="16"/>
    <s v="Data Literate"/>
  </r>
  <r>
    <n v="6497820642"/>
    <s v="Almost always"/>
    <s v="Almost always"/>
    <s v="Sometimes"/>
    <s v="Usually"/>
    <s v="Almost always"/>
    <s v="Almost always"/>
    <x v="4"/>
    <s v="Usually"/>
    <s v="Female"/>
    <s v="45 to 54"/>
    <s v="White"/>
    <s v="Graduated from college"/>
    <x v="3"/>
    <x v="4"/>
    <s v="Employed, working full-time"/>
    <x v="8"/>
    <s v="New England"/>
    <n v="5"/>
    <n v="5"/>
    <n v="2"/>
    <n v="4"/>
    <n v="5"/>
    <n v="5"/>
    <x v="4"/>
    <n v="4"/>
    <n v="34"/>
    <n v="282"/>
    <n v="1083.5"/>
    <n v="0.77172364672364668"/>
    <n v="10"/>
    <n v="6"/>
    <n v="10"/>
    <n v="8"/>
    <n v="16"/>
    <n v="18"/>
    <s v="Data Literate"/>
  </r>
  <r>
    <n v="6497817941"/>
    <s v="Almost always"/>
    <s v="Almost always"/>
    <s v="Almost never"/>
    <s v="Almost always"/>
    <s v="Almost always"/>
    <s v="Almost always"/>
    <x v="3"/>
    <s v="Usually"/>
    <s v="Male"/>
    <s v="75 or older"/>
    <s v="White"/>
    <s v="Graduated from college"/>
    <x v="3"/>
    <x v="0"/>
    <s v="Retired"/>
    <x v="2"/>
    <s v="East South Central"/>
    <n v="5"/>
    <n v="5"/>
    <n v="0"/>
    <n v="5"/>
    <n v="5"/>
    <n v="5"/>
    <x v="3"/>
    <n v="4"/>
    <n v="34"/>
    <n v="282"/>
    <n v="1083.5"/>
    <n v="0.77172364672364668"/>
    <n v="10"/>
    <n v="5"/>
    <n v="10"/>
    <n v="9"/>
    <n v="15"/>
    <n v="19"/>
    <s v="Data Literate"/>
  </r>
  <r>
    <n v="6497810283"/>
    <s v="Almost always"/>
    <s v="Almost always"/>
    <s v="Sometimes"/>
    <s v="Almost always"/>
    <s v="Almost always"/>
    <s v="Almost always"/>
    <x v="3"/>
    <s v="Sometimes"/>
    <s v="Female"/>
    <s v="35 to 44"/>
    <s v="White"/>
    <s v="Graduated from college"/>
    <x v="3"/>
    <x v="1"/>
    <s v="Disabled, not able to work"/>
    <x v="2"/>
    <s v="East North Central"/>
    <n v="5"/>
    <n v="5"/>
    <n v="2"/>
    <n v="5"/>
    <n v="5"/>
    <n v="5"/>
    <x v="3"/>
    <n v="2"/>
    <n v="34"/>
    <n v="282"/>
    <n v="1083.5"/>
    <n v="0.77172364672364668"/>
    <n v="10"/>
    <n v="7"/>
    <n v="10"/>
    <n v="7"/>
    <n v="17"/>
    <n v="17"/>
    <s v="Data Literate"/>
  </r>
  <r>
    <n v="6497803709"/>
    <s v="Almost always"/>
    <s v="Almost always"/>
    <s v="Usually"/>
    <s v="Almost always"/>
    <s v="Almost always"/>
    <s v="Usually"/>
    <x v="4"/>
    <s v="Sometimes"/>
    <s v="Female"/>
    <s v="65 to 74"/>
    <s v="White"/>
    <s v="Graduated from college"/>
    <x v="3"/>
    <x v="0"/>
    <s v="Retired"/>
    <x v="2"/>
    <s v="South Atlantic"/>
    <n v="5"/>
    <n v="5"/>
    <n v="4"/>
    <n v="5"/>
    <n v="5"/>
    <n v="4"/>
    <x v="4"/>
    <n v="2"/>
    <n v="34"/>
    <n v="282"/>
    <n v="1083.5"/>
    <n v="0.77172364672364668"/>
    <n v="10"/>
    <n v="9"/>
    <n v="9"/>
    <n v="6"/>
    <n v="18"/>
    <n v="16"/>
    <s v="Data Literate"/>
  </r>
  <r>
    <n v="6497799817"/>
    <s v="Almost always"/>
    <s v="Almost always"/>
    <s v="Usually"/>
    <s v="Sometimes"/>
    <s v="Almost always"/>
    <s v="Usually"/>
    <x v="3"/>
    <s v="Usually"/>
    <s v="Female"/>
    <s v="18 to 24"/>
    <s v="Multiple races"/>
    <s v="Graduated from college"/>
    <x v="3"/>
    <x v="3"/>
    <s v="Employed, working part-time"/>
    <x v="7"/>
    <s v="Pacific"/>
    <n v="5"/>
    <n v="5"/>
    <n v="4"/>
    <n v="2"/>
    <n v="5"/>
    <n v="4"/>
    <x v="3"/>
    <n v="4"/>
    <n v="34"/>
    <n v="282"/>
    <n v="1083.5"/>
    <n v="0.77172364672364668"/>
    <n v="10"/>
    <n v="6"/>
    <n v="9"/>
    <n v="9"/>
    <n v="19"/>
    <n v="15"/>
    <s v="Data Literate"/>
  </r>
  <r>
    <n v="6497798526"/>
    <s v="Almost always"/>
    <s v="Almost always"/>
    <s v="Almost always"/>
    <s v="Usually"/>
    <s v="Usually"/>
    <s v="Almost always"/>
    <x v="4"/>
    <s v="Sometimes"/>
    <s v="Female"/>
    <s v="55 to 64"/>
    <s v="White"/>
    <s v="Some college"/>
    <x v="0"/>
    <x v="0"/>
    <s v="Employed, working full-time"/>
    <x v="3"/>
    <s v="East North Central"/>
    <n v="5"/>
    <n v="5"/>
    <n v="5"/>
    <n v="4"/>
    <n v="4"/>
    <n v="5"/>
    <x v="4"/>
    <n v="2"/>
    <n v="34"/>
    <n v="282"/>
    <n v="1083.5"/>
    <n v="0.77172364672364668"/>
    <n v="10"/>
    <n v="9"/>
    <n v="9"/>
    <n v="6"/>
    <n v="18"/>
    <n v="16"/>
    <s v="Data Literate"/>
  </r>
  <r>
    <n v="6500803882"/>
    <s v="Almost always"/>
    <s v="Almost always"/>
    <s v="Usually"/>
    <s v="Almost always"/>
    <s v="Almost always"/>
    <s v="Usually"/>
    <x v="3"/>
    <s v="Sometimes"/>
    <s v="Male"/>
    <s v="25 to 34"/>
    <s v="White"/>
    <s v="Some college"/>
    <x v="0"/>
    <x v="1"/>
    <s v="Employed, working part-time"/>
    <x v="1"/>
    <s v="Middle Atlantic"/>
    <n v="5"/>
    <n v="5"/>
    <n v="4"/>
    <n v="5"/>
    <n v="5"/>
    <n v="4"/>
    <x v="3"/>
    <n v="2"/>
    <n v="35"/>
    <n v="211"/>
    <n v="1159"/>
    <n v="0.82549857549857553"/>
    <n v="10"/>
    <n v="9"/>
    <n v="9"/>
    <n v="7"/>
    <n v="19"/>
    <n v="16"/>
    <s v="Data Literate"/>
  </r>
  <r>
    <n v="6500505846"/>
    <s v="Almost always"/>
    <s v="Usually"/>
    <s v="Almost always"/>
    <s v="Almost always"/>
    <s v="Almost always"/>
    <s v="Usually"/>
    <x v="3"/>
    <s v="Sometimes"/>
    <s v="Male"/>
    <s v="18 to 24"/>
    <s v="Some other race (please specify)"/>
    <s v="Some college"/>
    <x v="0"/>
    <x v="1"/>
    <s v="Employed, working full-time"/>
    <x v="1"/>
    <s v="Pacific"/>
    <n v="5"/>
    <n v="4"/>
    <n v="5"/>
    <n v="5"/>
    <n v="5"/>
    <n v="4"/>
    <x v="3"/>
    <n v="2"/>
    <n v="35"/>
    <n v="211"/>
    <n v="1159"/>
    <n v="0.82549857549857553"/>
    <n v="9"/>
    <n v="10"/>
    <n v="9"/>
    <n v="7"/>
    <n v="20"/>
    <n v="15"/>
    <s v="Data Literate"/>
  </r>
  <r>
    <n v="6500398804"/>
    <s v="Almost always"/>
    <s v="Usually"/>
    <s v="Almost always"/>
    <s v="Almost always"/>
    <s v="Rarely"/>
    <s v="Almost always"/>
    <x v="3"/>
    <s v="Almost always"/>
    <s v="Male"/>
    <s v="18 to 24"/>
    <s v="Black or African-American"/>
    <s v="Graduated from high school"/>
    <x v="2"/>
    <x v="3"/>
    <s v="Employed, working full-time"/>
    <x v="3"/>
    <s v="South Atlantic"/>
    <n v="5"/>
    <n v="4"/>
    <n v="5"/>
    <n v="5"/>
    <n v="1"/>
    <n v="5"/>
    <x v="3"/>
    <n v="5"/>
    <n v="35"/>
    <n v="211"/>
    <n v="1159"/>
    <n v="0.82549857549857553"/>
    <n v="9"/>
    <n v="10"/>
    <n v="6"/>
    <n v="10"/>
    <n v="16"/>
    <n v="19"/>
    <s v="Data Literate"/>
  </r>
  <r>
    <n v="6500358933"/>
    <s v="Almost always"/>
    <s v="Almost always"/>
    <s v="Rarely"/>
    <s v="Almost always"/>
    <s v="Almost always"/>
    <s v="Almost always"/>
    <x v="4"/>
    <s v="Almost always"/>
    <s v="Male"/>
    <s v="35 to 44"/>
    <s v="White"/>
    <s v="Some graduate school"/>
    <x v="1"/>
    <x v="0"/>
    <s v="Employed, working full-time"/>
    <x v="8"/>
    <s v="Middle Atlantic"/>
    <n v="5"/>
    <n v="5"/>
    <n v="1"/>
    <n v="5"/>
    <n v="5"/>
    <n v="5"/>
    <x v="4"/>
    <n v="5"/>
    <n v="35"/>
    <n v="211"/>
    <n v="1159"/>
    <n v="0.82549857549857553"/>
    <n v="10"/>
    <n v="6"/>
    <n v="10"/>
    <n v="9"/>
    <n v="15"/>
    <n v="20"/>
    <s v="Data Literate"/>
  </r>
  <r>
    <n v="6500323628"/>
    <s v="Almost always"/>
    <s v="Almost always"/>
    <s v="Usually"/>
    <s v="Almost always"/>
    <s v="Almost always"/>
    <s v="Usually"/>
    <x v="3"/>
    <s v="Sometimes"/>
    <s v="Male"/>
    <s v="25 to 34"/>
    <s v="White"/>
    <s v="Graduated from high school"/>
    <x v="2"/>
    <x v="3"/>
    <s v="Employed, working full-time"/>
    <x v="6"/>
    <s v="East South Central"/>
    <n v="5"/>
    <n v="5"/>
    <n v="4"/>
    <n v="5"/>
    <n v="5"/>
    <n v="4"/>
    <x v="3"/>
    <n v="2"/>
    <n v="35"/>
    <n v="211"/>
    <n v="1159"/>
    <n v="0.82549857549857553"/>
    <n v="10"/>
    <n v="9"/>
    <n v="9"/>
    <n v="7"/>
    <n v="19"/>
    <n v="16"/>
    <s v="Data Literate"/>
  </r>
  <r>
    <n v="6500297822"/>
    <s v="Almost always"/>
    <s v="Usually"/>
    <s v="Almost always"/>
    <s v="Almost always"/>
    <s v="Almost always"/>
    <s v="Almost always"/>
    <x v="2"/>
    <s v="Usually"/>
    <s v="Female"/>
    <s v="35 to 44"/>
    <s v="Asian"/>
    <s v="Graduate degree"/>
    <x v="1"/>
    <x v="4"/>
    <s v="Employed, working full-time"/>
    <x v="8"/>
    <s v="South Atlantic"/>
    <n v="5"/>
    <n v="4"/>
    <n v="5"/>
    <n v="5"/>
    <n v="5"/>
    <n v="5"/>
    <x v="2"/>
    <n v="4"/>
    <n v="35"/>
    <n v="211"/>
    <n v="1159"/>
    <n v="0.82549857549857553"/>
    <n v="9"/>
    <n v="10"/>
    <n v="10"/>
    <n v="6"/>
    <n v="17"/>
    <n v="18"/>
    <s v="Data Literate"/>
  </r>
  <r>
    <n v="6500274433"/>
    <s v="Almost always"/>
    <s v="Almost always"/>
    <s v="Almost always"/>
    <s v="Almost always"/>
    <s v="Almost always"/>
    <s v="Usually"/>
    <x v="3"/>
    <s v="Rarely"/>
    <s v="Male"/>
    <s v="25 to 34"/>
    <s v="White"/>
    <s v="Some college"/>
    <x v="0"/>
    <x v="3"/>
    <s v="Employed, working full-time"/>
    <x v="3"/>
    <s v="Middle Atlantic"/>
    <n v="5"/>
    <n v="5"/>
    <n v="5"/>
    <n v="5"/>
    <n v="5"/>
    <n v="4"/>
    <x v="3"/>
    <n v="1"/>
    <n v="35"/>
    <n v="211"/>
    <n v="1159"/>
    <n v="0.82549857549857553"/>
    <n v="10"/>
    <n v="10"/>
    <n v="9"/>
    <n v="6"/>
    <n v="20"/>
    <n v="15"/>
    <s v="Data Literate"/>
  </r>
  <r>
    <n v="6499938473"/>
    <s v="Almost always"/>
    <s v="Almost always"/>
    <s v="Sometimes"/>
    <s v="Almost always"/>
    <s v="Almost always"/>
    <s v="Usually"/>
    <x v="4"/>
    <s v="Almost always"/>
    <s v="Male"/>
    <s v="35 to 44"/>
    <s v="Black or African-American"/>
    <s v="Graduated from high school"/>
    <x v="2"/>
    <x v="4"/>
    <s v="Employed, working full-time"/>
    <x v="5"/>
    <s v="East South Central"/>
    <n v="5"/>
    <n v="5"/>
    <n v="2"/>
    <n v="5"/>
    <n v="5"/>
    <n v="4"/>
    <x v="4"/>
    <n v="5"/>
    <n v="35"/>
    <n v="211"/>
    <n v="1159"/>
    <n v="0.82549857549857553"/>
    <n v="10"/>
    <n v="7"/>
    <n v="9"/>
    <n v="9"/>
    <n v="16"/>
    <n v="19"/>
    <s v="Data Literate"/>
  </r>
  <r>
    <n v="6499630022"/>
    <s v="Almost always"/>
    <s v="Almost always"/>
    <s v="Almost never"/>
    <s v="Almost always"/>
    <s v="Almost always"/>
    <s v="Almost always"/>
    <x v="3"/>
    <s v="Almost always"/>
    <s v="Male"/>
    <s v="45 to 54"/>
    <s v="White"/>
    <s v="Graduate degree"/>
    <x v="1"/>
    <x v="5"/>
    <s v="Not employed, NOT looking for work"/>
    <x v="3"/>
    <s v="Pacific"/>
    <n v="5"/>
    <n v="5"/>
    <n v="0"/>
    <n v="5"/>
    <n v="5"/>
    <n v="5"/>
    <x v="3"/>
    <n v="5"/>
    <n v="35"/>
    <n v="211"/>
    <n v="1159"/>
    <n v="0.82549857549857553"/>
    <n v="10"/>
    <n v="5"/>
    <n v="10"/>
    <n v="10"/>
    <n v="15"/>
    <n v="20"/>
    <s v="Data Literate"/>
  </r>
  <r>
    <n v="6499508417"/>
    <s v="Almost always"/>
    <s v="Almost always"/>
    <s v="Sometimes"/>
    <s v="Usually"/>
    <s v="Almost always"/>
    <s v="Usually"/>
    <x v="3"/>
    <s v="Almost always"/>
    <s v="Male"/>
    <s v="25 to 34"/>
    <s v="Multiple races"/>
    <s v="Graduated from college"/>
    <x v="3"/>
    <x v="2"/>
    <s v="Employed, working full-time"/>
    <x v="0"/>
    <m/>
    <n v="5"/>
    <n v="5"/>
    <n v="2"/>
    <n v="4"/>
    <n v="5"/>
    <n v="4"/>
    <x v="3"/>
    <n v="5"/>
    <n v="35"/>
    <n v="211"/>
    <n v="1159"/>
    <n v="0.82549857549857553"/>
    <n v="10"/>
    <n v="6"/>
    <n v="9"/>
    <n v="10"/>
    <n v="17"/>
    <n v="18"/>
    <s v="Data Literate"/>
  </r>
  <r>
    <n v="6498845048"/>
    <s v="Almost always"/>
    <s v="Almost always"/>
    <s v="Usually"/>
    <s v="Usually"/>
    <s v="Almost always"/>
    <s v="Almost always"/>
    <x v="3"/>
    <s v="Sometimes"/>
    <s v="Male"/>
    <s v="18 to 24"/>
    <s v="White"/>
    <s v="Graduated from college"/>
    <x v="3"/>
    <x v="1"/>
    <s v="Employed, working full-time"/>
    <x v="7"/>
    <s v="Middle Atlantic"/>
    <n v="5"/>
    <n v="5"/>
    <n v="4"/>
    <n v="4"/>
    <n v="5"/>
    <n v="5"/>
    <x v="3"/>
    <n v="2"/>
    <n v="35"/>
    <n v="211"/>
    <n v="1159"/>
    <n v="0.82549857549857553"/>
    <n v="10"/>
    <n v="8"/>
    <n v="10"/>
    <n v="7"/>
    <n v="19"/>
    <n v="16"/>
    <s v="Data Literate"/>
  </r>
  <r>
    <n v="6498783201"/>
    <s v="Almost always"/>
    <s v="Almost always"/>
    <s v="Almost always"/>
    <s v="Almost never"/>
    <s v="Almost always"/>
    <s v="Almost always"/>
    <x v="3"/>
    <s v="Almost always"/>
    <s v="Male"/>
    <s v="35 to 44"/>
    <s v="White"/>
    <s v="Some college"/>
    <x v="0"/>
    <x v="0"/>
    <s v="Employed, working full-time"/>
    <x v="7"/>
    <s v="West North Central"/>
    <n v="5"/>
    <n v="5"/>
    <n v="5"/>
    <n v="0"/>
    <n v="5"/>
    <n v="5"/>
    <x v="3"/>
    <n v="5"/>
    <n v="35"/>
    <n v="211"/>
    <n v="1159"/>
    <n v="0.82549857549857553"/>
    <n v="10"/>
    <n v="5"/>
    <n v="10"/>
    <n v="10"/>
    <n v="20"/>
    <n v="15"/>
    <s v="Data Literate"/>
  </r>
  <r>
    <n v="6498709715"/>
    <s v="Usually"/>
    <s v="Almost always"/>
    <s v="Sometimes"/>
    <s v="Almost always"/>
    <s v="Almost always"/>
    <s v="Almost always"/>
    <x v="3"/>
    <s v="Usually"/>
    <s v="Male"/>
    <s v="35 to 44"/>
    <s v="White"/>
    <s v="Some college"/>
    <x v="0"/>
    <x v="3"/>
    <s v="Employed, working full-time"/>
    <x v="0"/>
    <s v="East North Central"/>
    <n v="4"/>
    <n v="5"/>
    <n v="2"/>
    <n v="5"/>
    <n v="5"/>
    <n v="5"/>
    <x v="3"/>
    <n v="4"/>
    <n v="35"/>
    <n v="211"/>
    <n v="1159"/>
    <n v="0.82549857549857553"/>
    <n v="9"/>
    <n v="7"/>
    <n v="10"/>
    <n v="9"/>
    <n v="16"/>
    <n v="19"/>
    <s v="Data Literate"/>
  </r>
  <r>
    <n v="6498684834"/>
    <s v="Almost always"/>
    <s v="Almost always"/>
    <s v="Almost always"/>
    <s v="Usually"/>
    <s v="Almost always"/>
    <s v="Usually"/>
    <x v="3"/>
    <s v="Sometimes"/>
    <s v="Male"/>
    <s v="18 to 24"/>
    <s v="White"/>
    <s v="Graduated from high school"/>
    <x v="2"/>
    <x v="3"/>
    <s v="Employed, working full-time"/>
    <x v="0"/>
    <s v="West North Central"/>
    <n v="5"/>
    <n v="5"/>
    <n v="5"/>
    <n v="4"/>
    <n v="5"/>
    <n v="4"/>
    <x v="3"/>
    <n v="2"/>
    <n v="35"/>
    <n v="211"/>
    <n v="1159"/>
    <n v="0.82549857549857553"/>
    <n v="10"/>
    <n v="9"/>
    <n v="9"/>
    <n v="7"/>
    <n v="20"/>
    <n v="15"/>
    <s v="Data Literate"/>
  </r>
  <r>
    <n v="6498661538"/>
    <s v="Almost always"/>
    <s v="Almost always"/>
    <s v="Almost always"/>
    <s v="Almost always"/>
    <s v="Almost always"/>
    <s v="Almost always"/>
    <x v="3"/>
    <s v="Almost never"/>
    <s v="Male"/>
    <s v="35 to 44"/>
    <s v="White"/>
    <s v="Graduated from college"/>
    <x v="3"/>
    <x v="2"/>
    <s v="Not employed, looking for work"/>
    <x v="2"/>
    <s v="West South Central"/>
    <n v="5"/>
    <n v="5"/>
    <n v="5"/>
    <n v="5"/>
    <n v="5"/>
    <n v="5"/>
    <x v="3"/>
    <n v="0"/>
    <n v="35"/>
    <n v="211"/>
    <n v="1159"/>
    <n v="0.82549857549857553"/>
    <n v="10"/>
    <n v="10"/>
    <n v="10"/>
    <n v="5"/>
    <n v="20"/>
    <n v="15"/>
    <s v="Data Literate"/>
  </r>
  <r>
    <n v="6498637660"/>
    <s v="Almost always"/>
    <s v="Almost always"/>
    <s v="Usually"/>
    <s v="Almost always"/>
    <s v="Almost always"/>
    <s v="Almost always"/>
    <x v="4"/>
    <s v="Sometimes"/>
    <s v="Male"/>
    <s v="35 to 44"/>
    <s v="White"/>
    <s v="Graduated from high school"/>
    <x v="2"/>
    <x v="0"/>
    <s v="Employed, working full-time"/>
    <x v="7"/>
    <s v="East North Central"/>
    <n v="5"/>
    <n v="5"/>
    <n v="4"/>
    <n v="5"/>
    <n v="5"/>
    <n v="5"/>
    <x v="4"/>
    <n v="2"/>
    <n v="35"/>
    <n v="211"/>
    <n v="1159"/>
    <n v="0.82549857549857553"/>
    <n v="10"/>
    <n v="9"/>
    <n v="10"/>
    <n v="6"/>
    <n v="18"/>
    <n v="17"/>
    <s v="Data Literate"/>
  </r>
  <r>
    <n v="6498590808"/>
    <s v="Almost always"/>
    <s v="Almost always"/>
    <s v="Sometimes"/>
    <s v="Almost always"/>
    <s v="Almost always"/>
    <s v="Almost always"/>
    <x v="4"/>
    <s v="Usually"/>
    <s v="Male"/>
    <s v="25 to 34"/>
    <s v="White"/>
    <s v="Graduate degree"/>
    <x v="1"/>
    <x v="0"/>
    <s v="Employed, working full-time"/>
    <x v="1"/>
    <s v="Middle Atlantic"/>
    <n v="5"/>
    <n v="5"/>
    <n v="2"/>
    <n v="5"/>
    <n v="5"/>
    <n v="5"/>
    <x v="4"/>
    <n v="4"/>
    <n v="35"/>
    <n v="211"/>
    <n v="1159"/>
    <n v="0.82549857549857553"/>
    <n v="10"/>
    <n v="7"/>
    <n v="10"/>
    <n v="8"/>
    <n v="16"/>
    <n v="19"/>
    <s v="Data Literate"/>
  </r>
  <r>
    <n v="6498544283"/>
    <s v="Usually"/>
    <s v="Almost always"/>
    <s v="Sometimes"/>
    <s v="Almost always"/>
    <s v="Almost always"/>
    <s v="Almost always"/>
    <x v="3"/>
    <s v="Usually"/>
    <s v="Other"/>
    <s v="18 to 24"/>
    <s v="White"/>
    <s v="Some college"/>
    <x v="0"/>
    <x v="2"/>
    <s v="Student"/>
    <x v="1"/>
    <s v="Pacific"/>
    <n v="4"/>
    <n v="5"/>
    <n v="2"/>
    <n v="5"/>
    <n v="5"/>
    <n v="5"/>
    <x v="3"/>
    <n v="4"/>
    <n v="35"/>
    <n v="211"/>
    <n v="1159"/>
    <n v="0.82549857549857553"/>
    <n v="9"/>
    <n v="7"/>
    <n v="10"/>
    <n v="9"/>
    <n v="16"/>
    <n v="19"/>
    <s v="Data Literate"/>
  </r>
  <r>
    <n v="6498516020"/>
    <s v="Almost always"/>
    <s v="Usually"/>
    <s v="Usually"/>
    <s v="Usually"/>
    <s v="Almost always"/>
    <s v="Usually"/>
    <x v="3"/>
    <s v="Usually"/>
    <s v="Male"/>
    <s v="65 to 74"/>
    <s v="White"/>
    <s v="Some college"/>
    <x v="0"/>
    <x v="2"/>
    <s v="Retired"/>
    <x v="3"/>
    <s v="East North Central"/>
    <n v="5"/>
    <n v="4"/>
    <n v="4"/>
    <n v="4"/>
    <n v="5"/>
    <n v="4"/>
    <x v="3"/>
    <n v="4"/>
    <n v="35"/>
    <n v="211"/>
    <n v="1159"/>
    <n v="0.82549857549857553"/>
    <n v="9"/>
    <n v="8"/>
    <n v="9"/>
    <n v="9"/>
    <n v="19"/>
    <n v="16"/>
    <s v="Data Literate"/>
  </r>
  <r>
    <n v="6498507958"/>
    <s v="Almost always"/>
    <s v="Almost always"/>
    <s v="Usually"/>
    <s v="Usually"/>
    <s v="Almost always"/>
    <s v="Almost always"/>
    <x v="3"/>
    <s v="Sometimes"/>
    <s v="Female"/>
    <s v="55 to 64"/>
    <s v="White"/>
    <s v="Some college"/>
    <x v="0"/>
    <x v="2"/>
    <s v="Retired"/>
    <x v="2"/>
    <s v="South Atlantic"/>
    <n v="5"/>
    <n v="5"/>
    <n v="4"/>
    <n v="4"/>
    <n v="5"/>
    <n v="5"/>
    <x v="3"/>
    <n v="2"/>
    <n v="35"/>
    <n v="211"/>
    <n v="1159"/>
    <n v="0.82549857549857553"/>
    <n v="10"/>
    <n v="8"/>
    <n v="10"/>
    <n v="7"/>
    <n v="19"/>
    <n v="16"/>
    <s v="Data Literate"/>
  </r>
  <r>
    <n v="6498500908"/>
    <s v="Usually"/>
    <s v="Almost always"/>
    <s v="Almost always"/>
    <s v="Almost always"/>
    <s v="Almost always"/>
    <s v="Usually"/>
    <x v="3"/>
    <s v="Sometimes"/>
    <s v="Female"/>
    <s v="55 to 64"/>
    <s v="White"/>
    <s v="Some college"/>
    <x v="0"/>
    <x v="0"/>
    <s v="Employed, working full-time"/>
    <x v="1"/>
    <s v="West North Central"/>
    <n v="4"/>
    <n v="5"/>
    <n v="5"/>
    <n v="5"/>
    <n v="5"/>
    <n v="4"/>
    <x v="3"/>
    <n v="2"/>
    <n v="35"/>
    <n v="211"/>
    <n v="1159"/>
    <n v="0.82549857549857553"/>
    <n v="9"/>
    <n v="10"/>
    <n v="9"/>
    <n v="7"/>
    <n v="19"/>
    <n v="16"/>
    <s v="Data Literate"/>
  </r>
  <r>
    <n v="6498499486"/>
    <s v="Usually"/>
    <s v="Usually"/>
    <s v="Usually"/>
    <s v="Almost always"/>
    <s v="Almost always"/>
    <s v="Almost always"/>
    <x v="4"/>
    <s v="Usually"/>
    <s v="Male"/>
    <s v="25 to 34"/>
    <s v="Multiple races"/>
    <s v="Some college"/>
    <x v="0"/>
    <x v="3"/>
    <s v="Employed, working full-time"/>
    <x v="0"/>
    <s v="Pacific"/>
    <n v="4"/>
    <n v="4"/>
    <n v="4"/>
    <n v="5"/>
    <n v="5"/>
    <n v="5"/>
    <x v="4"/>
    <n v="4"/>
    <n v="35"/>
    <n v="211"/>
    <n v="1159"/>
    <n v="0.82549857549857553"/>
    <n v="8"/>
    <n v="9"/>
    <n v="10"/>
    <n v="8"/>
    <n v="17"/>
    <n v="18"/>
    <s v="Data Literate"/>
  </r>
  <r>
    <n v="6498499388"/>
    <s v="Usually"/>
    <s v="Almost always"/>
    <s v="Sometimes"/>
    <s v="Almost always"/>
    <s v="Almost always"/>
    <s v="Almost always"/>
    <x v="4"/>
    <s v="Almost always"/>
    <s v="Female"/>
    <s v="55 to 64"/>
    <s v="White"/>
    <s v="Graduate degree"/>
    <x v="1"/>
    <x v="2"/>
    <s v="Retired"/>
    <x v="9"/>
    <s v="West North Central"/>
    <n v="4"/>
    <n v="5"/>
    <n v="2"/>
    <n v="5"/>
    <n v="5"/>
    <n v="5"/>
    <x v="4"/>
    <n v="5"/>
    <n v="35"/>
    <n v="211"/>
    <n v="1159"/>
    <n v="0.82549857549857553"/>
    <n v="9"/>
    <n v="7"/>
    <n v="10"/>
    <n v="9"/>
    <n v="15"/>
    <n v="20"/>
    <s v="Data Literate"/>
  </r>
  <r>
    <n v="6498438694"/>
    <s v="Almost always"/>
    <s v="Almost always"/>
    <s v="Almost always"/>
    <s v="Almost always"/>
    <s v="Almost always"/>
    <s v="Almost always"/>
    <x v="4"/>
    <s v="Rarely"/>
    <s v="Female"/>
    <s v="45 to 54"/>
    <s v="White"/>
    <s v="Graduated from college"/>
    <x v="3"/>
    <x v="3"/>
    <s v="Employed, working full-time"/>
    <x v="7"/>
    <s v="South Atlantic"/>
    <n v="5"/>
    <n v="5"/>
    <n v="5"/>
    <n v="5"/>
    <n v="5"/>
    <n v="5"/>
    <x v="4"/>
    <n v="1"/>
    <n v="35"/>
    <n v="211"/>
    <n v="1159"/>
    <n v="0.82549857549857553"/>
    <n v="10"/>
    <n v="10"/>
    <n v="10"/>
    <n v="5"/>
    <n v="19"/>
    <n v="16"/>
    <s v="Data Literate"/>
  </r>
  <r>
    <n v="6498434390"/>
    <s v="Almost always"/>
    <s v="Almost always"/>
    <s v="Almost never"/>
    <s v="Almost always"/>
    <s v="Almost always"/>
    <s v="Almost always"/>
    <x v="3"/>
    <s v="Almost always"/>
    <s v="Female"/>
    <s v="45 to 54"/>
    <s v="White"/>
    <s v="Graduated from college"/>
    <x v="3"/>
    <x v="2"/>
    <s v="Employed, working full-time"/>
    <x v="9"/>
    <s v="East North Central"/>
    <n v="5"/>
    <n v="5"/>
    <n v="0"/>
    <n v="5"/>
    <n v="5"/>
    <n v="5"/>
    <x v="3"/>
    <n v="5"/>
    <n v="35"/>
    <n v="211"/>
    <n v="1159"/>
    <n v="0.82549857549857553"/>
    <n v="10"/>
    <n v="5"/>
    <n v="10"/>
    <n v="10"/>
    <n v="15"/>
    <n v="20"/>
    <s v="Data Literate"/>
  </r>
  <r>
    <n v="6498425328"/>
    <s v="Almost always"/>
    <s v="Almost always"/>
    <s v="Almost always"/>
    <s v="Almost always"/>
    <s v="Almost always"/>
    <s v="Usually"/>
    <x v="4"/>
    <s v="Sometimes"/>
    <s v="Female"/>
    <s v="25 to 34"/>
    <s v="White"/>
    <s v="Some graduate school"/>
    <x v="1"/>
    <x v="4"/>
    <s v="Employed, working full-time"/>
    <x v="8"/>
    <s v="Middle Atlantic"/>
    <n v="5"/>
    <n v="5"/>
    <n v="5"/>
    <n v="5"/>
    <n v="5"/>
    <n v="4"/>
    <x v="4"/>
    <n v="2"/>
    <n v="35"/>
    <n v="211"/>
    <n v="1159"/>
    <n v="0.82549857549857553"/>
    <n v="10"/>
    <n v="10"/>
    <n v="9"/>
    <n v="6"/>
    <n v="19"/>
    <n v="16"/>
    <s v="Data Literate"/>
  </r>
  <r>
    <n v="6498415993"/>
    <s v="Sometimes"/>
    <s v="Almost always"/>
    <s v="Almost always"/>
    <s v="Almost always"/>
    <s v="Usually"/>
    <s v="Almost always"/>
    <x v="4"/>
    <s v="Almost always"/>
    <s v="Female"/>
    <s v="35 to 44"/>
    <s v="Multiple races"/>
    <s v="Graduate degree"/>
    <x v="1"/>
    <x v="5"/>
    <s v="Not employed, NOT looking for work"/>
    <x v="6"/>
    <s v="East North Central"/>
    <n v="2"/>
    <n v="5"/>
    <n v="5"/>
    <n v="5"/>
    <n v="4"/>
    <n v="5"/>
    <x v="4"/>
    <n v="5"/>
    <n v="35"/>
    <n v="211"/>
    <n v="1159"/>
    <n v="0.82549857549857553"/>
    <n v="7"/>
    <n v="10"/>
    <n v="9"/>
    <n v="9"/>
    <n v="15"/>
    <n v="20"/>
    <s v="Data Literate"/>
  </r>
  <r>
    <n v="6498408204"/>
    <s v="Almost always"/>
    <s v="Almost always"/>
    <s v="Usually"/>
    <s v="Almost always"/>
    <s v="Almost always"/>
    <s v="Almost always"/>
    <x v="3"/>
    <s v="Rarely"/>
    <s v="Male"/>
    <s v="55 to 64"/>
    <s v="White"/>
    <s v="Graduated from college"/>
    <x v="3"/>
    <x v="4"/>
    <s v="Employed, working part-time"/>
    <x v="7"/>
    <s v="Middle Atlantic"/>
    <n v="5"/>
    <n v="5"/>
    <n v="4"/>
    <n v="5"/>
    <n v="5"/>
    <n v="5"/>
    <x v="3"/>
    <n v="1"/>
    <n v="35"/>
    <n v="211"/>
    <n v="1159"/>
    <n v="0.82549857549857553"/>
    <n v="10"/>
    <n v="9"/>
    <n v="10"/>
    <n v="6"/>
    <n v="19"/>
    <n v="16"/>
    <s v="Data Literate"/>
  </r>
  <r>
    <n v="6498397799"/>
    <s v="Almost always"/>
    <s v="Almost always"/>
    <s v="Sometimes"/>
    <s v="Usually"/>
    <s v="Almost always"/>
    <s v="Almost always"/>
    <x v="4"/>
    <s v="Almost always"/>
    <s v="Female"/>
    <s v="45 to 54"/>
    <s v="White"/>
    <s v="Graduated from college"/>
    <x v="3"/>
    <x v="0"/>
    <s v="Employed, working full-time"/>
    <x v="8"/>
    <s v="Middle Atlantic"/>
    <n v="5"/>
    <n v="5"/>
    <n v="2"/>
    <n v="4"/>
    <n v="5"/>
    <n v="5"/>
    <x v="4"/>
    <n v="5"/>
    <n v="35"/>
    <n v="211"/>
    <n v="1159"/>
    <n v="0.82549857549857553"/>
    <n v="10"/>
    <n v="6"/>
    <n v="10"/>
    <n v="9"/>
    <n v="16"/>
    <n v="19"/>
    <s v="Data Literate"/>
  </r>
  <r>
    <n v="6498396601"/>
    <s v="Almost always"/>
    <s v="Almost always"/>
    <s v="Rarely"/>
    <s v="Almost always"/>
    <s v="Almost always"/>
    <s v="Almost always"/>
    <x v="3"/>
    <s v="Usually"/>
    <s v="Male"/>
    <s v="65 to 74"/>
    <s v="White"/>
    <s v="Some college"/>
    <x v="0"/>
    <x v="3"/>
    <s v="Retired"/>
    <x v="2"/>
    <s v="East South Central"/>
    <n v="5"/>
    <n v="5"/>
    <n v="1"/>
    <n v="5"/>
    <n v="5"/>
    <n v="5"/>
    <x v="3"/>
    <n v="4"/>
    <n v="35"/>
    <n v="211"/>
    <n v="1159"/>
    <n v="0.82549857549857553"/>
    <n v="10"/>
    <n v="6"/>
    <n v="10"/>
    <n v="9"/>
    <n v="16"/>
    <n v="19"/>
    <s v="Data Literate"/>
  </r>
  <r>
    <n v="6498393643"/>
    <s v="Almost always"/>
    <s v="Almost always"/>
    <s v="Rarely"/>
    <s v="Usually"/>
    <s v="Almost always"/>
    <s v="Almost always"/>
    <x v="3"/>
    <s v="Almost always"/>
    <s v="Female"/>
    <s v="25 to 34"/>
    <s v="White"/>
    <s v="Graduate degree"/>
    <x v="1"/>
    <x v="0"/>
    <s v="Employed, working full-time"/>
    <x v="8"/>
    <s v="East North Central"/>
    <n v="5"/>
    <n v="5"/>
    <n v="1"/>
    <n v="4"/>
    <n v="5"/>
    <n v="5"/>
    <x v="3"/>
    <n v="5"/>
    <n v="35"/>
    <n v="211"/>
    <n v="1159"/>
    <n v="0.82549857549857553"/>
    <n v="10"/>
    <n v="5"/>
    <n v="10"/>
    <n v="10"/>
    <n v="16"/>
    <n v="19"/>
    <s v="Data Literate"/>
  </r>
  <r>
    <n v="6498325399"/>
    <s v="Almost always"/>
    <s v="Almost always"/>
    <s v="Almost always"/>
    <s v="Almost always"/>
    <s v="Almost always"/>
    <s v="Almost always"/>
    <x v="0"/>
    <s v="Almost always"/>
    <s v="Male"/>
    <s v="65 to 74"/>
    <s v="White"/>
    <s v="Graduated from college"/>
    <x v="3"/>
    <x v="2"/>
    <s v="Retired"/>
    <x v="2"/>
    <s v="West North Central"/>
    <n v="5"/>
    <n v="5"/>
    <n v="5"/>
    <n v="5"/>
    <n v="5"/>
    <n v="5"/>
    <x v="0"/>
    <n v="5"/>
    <n v="35"/>
    <n v="211"/>
    <n v="1159"/>
    <n v="0.82549857549857553"/>
    <n v="10"/>
    <n v="10"/>
    <n v="10"/>
    <n v="5"/>
    <n v="15"/>
    <n v="20"/>
    <s v="Data Literate"/>
  </r>
  <r>
    <n v="6498311395"/>
    <s v="Almost always"/>
    <s v="Usually"/>
    <s v="Usually"/>
    <s v="Almost always"/>
    <s v="Usually"/>
    <s v="Usually"/>
    <x v="4"/>
    <s v="Almost always"/>
    <s v="Male"/>
    <s v="55 to 64"/>
    <s v="White"/>
    <s v="Graduated from college"/>
    <x v="3"/>
    <x v="2"/>
    <s v="Employed, working full-time"/>
    <x v="8"/>
    <s v="New England"/>
    <n v="5"/>
    <n v="4"/>
    <n v="4"/>
    <n v="5"/>
    <n v="4"/>
    <n v="4"/>
    <x v="4"/>
    <n v="5"/>
    <n v="35"/>
    <n v="211"/>
    <n v="1159"/>
    <n v="0.82549857549857553"/>
    <n v="9"/>
    <n v="9"/>
    <n v="8"/>
    <n v="9"/>
    <n v="17"/>
    <n v="18"/>
    <s v="Data Literate"/>
  </r>
  <r>
    <n v="6498310736"/>
    <s v="Almost always"/>
    <s v="Almost always"/>
    <s v="Almost always"/>
    <s v="Almost always"/>
    <s v="Almost always"/>
    <s v="Almost always"/>
    <x v="0"/>
    <s v="Almost always"/>
    <s v="Female"/>
    <s v="65 to 74"/>
    <s v="White"/>
    <s v="Graduated from high school"/>
    <x v="2"/>
    <x v="3"/>
    <s v="Employed, working full-time"/>
    <x v="1"/>
    <s v="South Atlantic"/>
    <n v="5"/>
    <n v="5"/>
    <n v="5"/>
    <n v="5"/>
    <n v="5"/>
    <n v="5"/>
    <x v="0"/>
    <n v="5"/>
    <n v="35"/>
    <n v="211"/>
    <n v="1159"/>
    <n v="0.82549857549857553"/>
    <n v="10"/>
    <n v="10"/>
    <n v="10"/>
    <n v="5"/>
    <n v="15"/>
    <n v="20"/>
    <s v="Data Literate"/>
  </r>
  <r>
    <n v="6498304969"/>
    <s v="Sometimes"/>
    <s v="Almost always"/>
    <s v="Usually"/>
    <s v="Almost always"/>
    <s v="Almost always"/>
    <s v="Usually"/>
    <x v="3"/>
    <s v="Almost always"/>
    <s v="Male"/>
    <s v="25 to 34"/>
    <s v="Black or African-American"/>
    <s v="Graduated from high school"/>
    <x v="2"/>
    <x v="1"/>
    <s v="Employed, working part-time"/>
    <x v="1"/>
    <s v="South Atlantic"/>
    <n v="2"/>
    <n v="5"/>
    <n v="4"/>
    <n v="5"/>
    <n v="5"/>
    <n v="4"/>
    <x v="3"/>
    <n v="5"/>
    <n v="35"/>
    <n v="211"/>
    <n v="1159"/>
    <n v="0.82549857549857553"/>
    <n v="7"/>
    <n v="9"/>
    <n v="9"/>
    <n v="10"/>
    <n v="16"/>
    <n v="19"/>
    <s v="Data Literate"/>
  </r>
  <r>
    <n v="6498293427"/>
    <s v="Almost always"/>
    <s v="Almost always"/>
    <s v="Almost always"/>
    <s v="Almost always"/>
    <s v="Almost always"/>
    <s v="Almost always"/>
    <x v="3"/>
    <s v="Almost never"/>
    <s v="Female"/>
    <s v="35 to 44"/>
    <s v="White"/>
    <s v="Some college"/>
    <x v="0"/>
    <x v="1"/>
    <s v="Not employed, looking for work"/>
    <x v="2"/>
    <s v="Pacific"/>
    <n v="5"/>
    <n v="5"/>
    <n v="5"/>
    <n v="5"/>
    <n v="5"/>
    <n v="5"/>
    <x v="3"/>
    <n v="0"/>
    <n v="35"/>
    <n v="211"/>
    <n v="1159"/>
    <n v="0.82549857549857553"/>
    <n v="10"/>
    <n v="10"/>
    <n v="10"/>
    <n v="5"/>
    <n v="20"/>
    <n v="15"/>
    <s v="Data Literate"/>
  </r>
  <r>
    <n v="6498282889"/>
    <s v="Almost always"/>
    <s v="Almost always"/>
    <s v="Usually"/>
    <s v="Almost always"/>
    <s v="Almost always"/>
    <s v="Almost always"/>
    <x v="1"/>
    <s v="Almost always"/>
    <s v="Female"/>
    <s v="45 to 54"/>
    <s v="White"/>
    <s v="Some graduate school"/>
    <x v="1"/>
    <x v="4"/>
    <s v="Employed, working full-time"/>
    <x v="7"/>
    <s v="South Atlantic"/>
    <n v="5"/>
    <n v="5"/>
    <n v="4"/>
    <n v="5"/>
    <n v="5"/>
    <n v="5"/>
    <x v="1"/>
    <n v="5"/>
    <n v="35"/>
    <n v="211"/>
    <n v="1159"/>
    <n v="0.82549857549857553"/>
    <n v="10"/>
    <n v="9"/>
    <n v="10"/>
    <n v="6"/>
    <n v="15"/>
    <n v="20"/>
    <s v="Data Literate"/>
  </r>
  <r>
    <n v="6498269531"/>
    <s v="Almost always"/>
    <s v="Almost always"/>
    <s v="Usually"/>
    <s v="Almost always"/>
    <s v="Almost always"/>
    <s v="Usually"/>
    <x v="3"/>
    <s v="Sometimes"/>
    <s v="Female"/>
    <s v="35 to 44"/>
    <s v="Some other race (please specify)"/>
    <s v="Some college"/>
    <x v="0"/>
    <x v="1"/>
    <s v="Employed, working full-time"/>
    <x v="9"/>
    <s v="Middle Atlantic"/>
    <n v="5"/>
    <n v="5"/>
    <n v="4"/>
    <n v="5"/>
    <n v="5"/>
    <n v="4"/>
    <x v="3"/>
    <n v="2"/>
    <n v="35"/>
    <n v="211"/>
    <n v="1159"/>
    <n v="0.82549857549857553"/>
    <n v="10"/>
    <n v="9"/>
    <n v="9"/>
    <n v="7"/>
    <n v="19"/>
    <n v="16"/>
    <s v="Data Literate"/>
  </r>
  <r>
    <n v="6498262919"/>
    <s v="Almost always"/>
    <s v="Sometimes"/>
    <s v="Almost always"/>
    <s v="Almost always"/>
    <s v="Usually"/>
    <s v="Almost always"/>
    <x v="3"/>
    <s v="Usually"/>
    <s v="Male"/>
    <s v="35 to 44"/>
    <s v="White"/>
    <s v="Graduate degree"/>
    <x v="1"/>
    <x v="4"/>
    <s v="Not employed, looking for work"/>
    <x v="3"/>
    <s v="Pacific"/>
    <n v="5"/>
    <n v="2"/>
    <n v="5"/>
    <n v="5"/>
    <n v="4"/>
    <n v="5"/>
    <x v="3"/>
    <n v="4"/>
    <n v="35"/>
    <n v="211"/>
    <n v="1159"/>
    <n v="0.82549857549857553"/>
    <n v="7"/>
    <n v="10"/>
    <n v="9"/>
    <n v="9"/>
    <n v="19"/>
    <n v="16"/>
    <s v="Data Literate"/>
  </r>
  <r>
    <n v="6498240654"/>
    <s v="Almost always"/>
    <s v="Almost always"/>
    <s v="Usually"/>
    <s v="Usually"/>
    <s v="Almost always"/>
    <s v="Almost always"/>
    <x v="3"/>
    <s v="Sometimes"/>
    <s v="Female"/>
    <s v="25 to 34"/>
    <s v="White"/>
    <s v="Graduated from college"/>
    <x v="3"/>
    <x v="0"/>
    <s v="Employed, working full-time"/>
    <x v="9"/>
    <s v="East South Central"/>
    <n v="5"/>
    <n v="5"/>
    <n v="4"/>
    <n v="4"/>
    <n v="5"/>
    <n v="5"/>
    <x v="3"/>
    <n v="2"/>
    <n v="35"/>
    <n v="211"/>
    <n v="1159"/>
    <n v="0.82549857549857553"/>
    <n v="10"/>
    <n v="8"/>
    <n v="10"/>
    <n v="7"/>
    <n v="19"/>
    <n v="16"/>
    <s v="Data Literate"/>
  </r>
  <r>
    <n v="6498235343"/>
    <s v="Almost always"/>
    <s v="Almost always"/>
    <s v="Usually"/>
    <s v="Almost always"/>
    <s v="Almost always"/>
    <s v="Almost always"/>
    <x v="4"/>
    <s v="Sometimes"/>
    <s v="Female"/>
    <s v="35 to 44"/>
    <s v="Multiple races"/>
    <s v="Some graduate school"/>
    <x v="1"/>
    <x v="4"/>
    <s v="Employed, working part-time"/>
    <x v="8"/>
    <s v="Mountain"/>
    <n v="5"/>
    <n v="5"/>
    <n v="4"/>
    <n v="5"/>
    <n v="5"/>
    <n v="5"/>
    <x v="4"/>
    <n v="2"/>
    <n v="35"/>
    <n v="211"/>
    <n v="1159"/>
    <n v="0.82549857549857553"/>
    <n v="10"/>
    <n v="9"/>
    <n v="10"/>
    <n v="6"/>
    <n v="18"/>
    <n v="17"/>
    <s v="Data Literate"/>
  </r>
  <r>
    <n v="6498218836"/>
    <s v="Usually"/>
    <s v="Almost always"/>
    <s v="Sometimes"/>
    <s v="Almost always"/>
    <s v="Almost always"/>
    <s v="Almost always"/>
    <x v="3"/>
    <s v="Usually"/>
    <s v="Female"/>
    <s v="45 to 54"/>
    <s v="White"/>
    <s v="Some college"/>
    <x v="0"/>
    <x v="1"/>
    <s v="Employed, working full-time"/>
    <x v="7"/>
    <s v="Pacific"/>
    <n v="4"/>
    <n v="5"/>
    <n v="2"/>
    <n v="5"/>
    <n v="5"/>
    <n v="5"/>
    <x v="3"/>
    <n v="4"/>
    <n v="35"/>
    <n v="211"/>
    <n v="1159"/>
    <n v="0.82549857549857553"/>
    <n v="9"/>
    <n v="7"/>
    <n v="10"/>
    <n v="9"/>
    <n v="16"/>
    <n v="19"/>
    <s v="Data Literate"/>
  </r>
  <r>
    <n v="6498208322"/>
    <s v="Almost always"/>
    <s v="Almost always"/>
    <s v="Sometimes"/>
    <s v="Almost always"/>
    <s v="Almost always"/>
    <s v="Almost always"/>
    <x v="4"/>
    <s v="Usually"/>
    <s v="Male"/>
    <s v="45 to 54"/>
    <s v="Black or African-American"/>
    <s v="Some college"/>
    <x v="0"/>
    <x v="1"/>
    <s v="Disabled, not able to work"/>
    <x v="2"/>
    <s v="South Atlantic"/>
    <n v="5"/>
    <n v="5"/>
    <n v="2"/>
    <n v="5"/>
    <n v="5"/>
    <n v="5"/>
    <x v="4"/>
    <n v="4"/>
    <n v="35"/>
    <n v="211"/>
    <n v="1159"/>
    <n v="0.82549857549857553"/>
    <n v="10"/>
    <n v="7"/>
    <n v="10"/>
    <n v="8"/>
    <n v="16"/>
    <n v="19"/>
    <s v="Data Literate"/>
  </r>
  <r>
    <n v="6498204508"/>
    <s v="Almost always"/>
    <s v="Almost always"/>
    <s v="Almost always"/>
    <s v="Almost always"/>
    <s v="Almost always"/>
    <s v="Almost always"/>
    <x v="0"/>
    <s v="Almost always"/>
    <s v="Female"/>
    <s v="65 to 74"/>
    <s v="White"/>
    <s v="Graduated from college"/>
    <x v="3"/>
    <x v="0"/>
    <s v="Retired"/>
    <x v="2"/>
    <s v="Middle Atlantic"/>
    <n v="5"/>
    <n v="5"/>
    <n v="5"/>
    <n v="5"/>
    <n v="5"/>
    <n v="5"/>
    <x v="0"/>
    <n v="5"/>
    <n v="35"/>
    <n v="211"/>
    <n v="1159"/>
    <n v="0.82549857549857553"/>
    <n v="10"/>
    <n v="10"/>
    <n v="10"/>
    <n v="5"/>
    <n v="15"/>
    <n v="20"/>
    <s v="Data Literate"/>
  </r>
  <r>
    <n v="6498194375"/>
    <s v="Almost always"/>
    <s v="Usually"/>
    <s v="Sometimes"/>
    <s v="Almost always"/>
    <s v="Almost always"/>
    <s v="Almost always"/>
    <x v="3"/>
    <s v="Usually"/>
    <s v="Male"/>
    <s v="65 to 74"/>
    <s v="White"/>
    <s v="Graduated from college"/>
    <x v="3"/>
    <x v="5"/>
    <s v="Retired"/>
    <x v="2"/>
    <s v="South Atlantic"/>
    <n v="5"/>
    <n v="4"/>
    <n v="2"/>
    <n v="5"/>
    <n v="5"/>
    <n v="5"/>
    <x v="3"/>
    <n v="4"/>
    <n v="35"/>
    <n v="211"/>
    <n v="1159"/>
    <n v="0.82549857549857553"/>
    <n v="9"/>
    <n v="7"/>
    <n v="10"/>
    <n v="9"/>
    <n v="17"/>
    <n v="18"/>
    <s v="Data Literate"/>
  </r>
  <r>
    <n v="6498138974"/>
    <s v="Almost always"/>
    <s v="Almost always"/>
    <s v="Almost always"/>
    <s v="Almost always"/>
    <s v="Usually"/>
    <s v="Sometimes"/>
    <x v="4"/>
    <s v="Almost always"/>
    <s v="Male"/>
    <s v="55 to 64"/>
    <s v="White"/>
    <s v="Some high school"/>
    <x v="2"/>
    <x v="4"/>
    <s v="Employed, working full-time"/>
    <x v="3"/>
    <s v="New England"/>
    <n v="5"/>
    <n v="5"/>
    <n v="5"/>
    <n v="5"/>
    <n v="4"/>
    <n v="2"/>
    <x v="4"/>
    <n v="5"/>
    <n v="35"/>
    <n v="211"/>
    <n v="1159"/>
    <n v="0.82549857549857553"/>
    <n v="10"/>
    <n v="10"/>
    <n v="6"/>
    <n v="9"/>
    <n v="18"/>
    <n v="17"/>
    <s v="Data Literate"/>
  </r>
  <r>
    <n v="6498118396"/>
    <s v="Almost always"/>
    <s v="Almost always"/>
    <s v="Sometimes"/>
    <s v="Almost always"/>
    <s v="Almost always"/>
    <s v="Almost always"/>
    <x v="4"/>
    <s v="Usually"/>
    <s v="Female"/>
    <s v="25 to 34"/>
    <s v="White"/>
    <s v="Graduated from high school"/>
    <x v="2"/>
    <x v="3"/>
    <s v="Employed, working full-time"/>
    <x v="7"/>
    <s v="South Atlantic"/>
    <n v="5"/>
    <n v="5"/>
    <n v="2"/>
    <n v="5"/>
    <n v="5"/>
    <n v="5"/>
    <x v="4"/>
    <n v="4"/>
    <n v="35"/>
    <n v="211"/>
    <n v="1159"/>
    <n v="0.82549857549857553"/>
    <n v="10"/>
    <n v="7"/>
    <n v="10"/>
    <n v="8"/>
    <n v="16"/>
    <n v="19"/>
    <s v="Data Literate"/>
  </r>
  <r>
    <n v="6498098006"/>
    <s v="Almost always"/>
    <s v="Almost always"/>
    <s v="Almost always"/>
    <s v="Rarely"/>
    <s v="Almost always"/>
    <s v="Almost always"/>
    <x v="3"/>
    <s v="Usually"/>
    <s v="Female"/>
    <s v="45 to 54"/>
    <s v="Black or African-American"/>
    <s v="Graduate degree"/>
    <x v="1"/>
    <x v="3"/>
    <s v="Employed, working full-time"/>
    <x v="8"/>
    <s v="South Atlantic"/>
    <n v="5"/>
    <n v="5"/>
    <n v="5"/>
    <n v="1"/>
    <n v="5"/>
    <n v="5"/>
    <x v="3"/>
    <n v="4"/>
    <n v="35"/>
    <n v="211"/>
    <n v="1159"/>
    <n v="0.82549857549857553"/>
    <n v="10"/>
    <n v="6"/>
    <n v="10"/>
    <n v="9"/>
    <n v="20"/>
    <n v="15"/>
    <s v="Data Literate"/>
  </r>
  <r>
    <n v="6498087521"/>
    <s v="Almost always"/>
    <s v="Usually"/>
    <s v="Usually"/>
    <s v="Usually"/>
    <s v="Almost always"/>
    <s v="Almost always"/>
    <x v="4"/>
    <s v="Usually"/>
    <s v="Female"/>
    <s v="55 to 64"/>
    <s v="White"/>
    <s v="Graduated from college"/>
    <x v="3"/>
    <x v="5"/>
    <s v="Employed, working full-time"/>
    <x v="7"/>
    <s v="South Atlantic"/>
    <n v="5"/>
    <n v="4"/>
    <n v="4"/>
    <n v="4"/>
    <n v="5"/>
    <n v="5"/>
    <x v="4"/>
    <n v="4"/>
    <n v="35"/>
    <n v="211"/>
    <n v="1159"/>
    <n v="0.82549857549857553"/>
    <n v="9"/>
    <n v="8"/>
    <n v="10"/>
    <n v="8"/>
    <n v="18"/>
    <n v="17"/>
    <s v="Data Literate"/>
  </r>
  <r>
    <n v="6498048409"/>
    <s v="Almost always"/>
    <s v="Usually"/>
    <s v="Almost always"/>
    <s v="Almost always"/>
    <s v="Almost always"/>
    <s v="Almost always"/>
    <x v="4"/>
    <s v="Sometimes"/>
    <s v="Male"/>
    <s v="65 to 74"/>
    <s v="White"/>
    <s v="Some college"/>
    <x v="0"/>
    <x v="4"/>
    <s v="Employed, working full-time"/>
    <x v="3"/>
    <s v="Middle Atlantic"/>
    <n v="5"/>
    <n v="4"/>
    <n v="5"/>
    <n v="5"/>
    <n v="5"/>
    <n v="5"/>
    <x v="4"/>
    <n v="2"/>
    <n v="35"/>
    <n v="211"/>
    <n v="1159"/>
    <n v="0.82549857549857553"/>
    <n v="9"/>
    <n v="10"/>
    <n v="10"/>
    <n v="6"/>
    <n v="19"/>
    <n v="16"/>
    <s v="Data Literate"/>
  </r>
  <r>
    <n v="6498034573"/>
    <s v="Almost always"/>
    <s v="Almost always"/>
    <s v="Almost always"/>
    <s v="Almost always"/>
    <s v="Almost always"/>
    <s v="Almost always"/>
    <x v="1"/>
    <s v="Usually"/>
    <s v="Female"/>
    <s v="65 to 74"/>
    <s v="White"/>
    <s v="Graduate degree"/>
    <x v="1"/>
    <x v="5"/>
    <s v="Retired"/>
    <x v="9"/>
    <s v="Mountain"/>
    <n v="5"/>
    <n v="5"/>
    <n v="5"/>
    <n v="5"/>
    <n v="5"/>
    <n v="5"/>
    <x v="1"/>
    <n v="4"/>
    <n v="35"/>
    <n v="211"/>
    <n v="1159"/>
    <n v="0.82549857549857553"/>
    <n v="10"/>
    <n v="10"/>
    <n v="10"/>
    <n v="5"/>
    <n v="16"/>
    <n v="19"/>
    <s v="Data Literate"/>
  </r>
  <r>
    <n v="6497926978"/>
    <s v="Almost always"/>
    <s v="Almost always"/>
    <s v="Almost always"/>
    <s v="Almost always"/>
    <s v="Almost always"/>
    <s v="Almost always"/>
    <x v="3"/>
    <s v="Almost never"/>
    <s v="Female"/>
    <s v="45 to 54"/>
    <s v="White"/>
    <s v="Graduated from college"/>
    <x v="3"/>
    <x v="1"/>
    <s v="Disabled, not able to work"/>
    <x v="2"/>
    <s v="East South Central"/>
    <n v="5"/>
    <n v="5"/>
    <n v="5"/>
    <n v="5"/>
    <n v="5"/>
    <n v="5"/>
    <x v="3"/>
    <n v="0"/>
    <n v="35"/>
    <n v="211"/>
    <n v="1159"/>
    <n v="0.82549857549857553"/>
    <n v="10"/>
    <n v="10"/>
    <n v="10"/>
    <n v="5"/>
    <n v="20"/>
    <n v="15"/>
    <s v="Data Literate"/>
  </r>
  <r>
    <n v="6497921522"/>
    <s v="Almost always"/>
    <s v="Usually"/>
    <s v="Almost always"/>
    <s v="Almost always"/>
    <s v="Almost always"/>
    <s v="Almost always"/>
    <x v="4"/>
    <s v="Sometimes"/>
    <s v="Male"/>
    <s v="65 to 74"/>
    <s v="White"/>
    <s v="Some college"/>
    <x v="0"/>
    <x v="2"/>
    <s v="Employed, working part-time"/>
    <x v="0"/>
    <s v="Pacific"/>
    <n v="5"/>
    <n v="4"/>
    <n v="5"/>
    <n v="5"/>
    <n v="5"/>
    <n v="5"/>
    <x v="4"/>
    <n v="2"/>
    <n v="35"/>
    <n v="211"/>
    <n v="1159"/>
    <n v="0.82549857549857553"/>
    <n v="9"/>
    <n v="10"/>
    <n v="10"/>
    <n v="6"/>
    <n v="19"/>
    <n v="16"/>
    <s v="Data Literate"/>
  </r>
  <r>
    <n v="6497908917"/>
    <s v="Almost always"/>
    <s v="Almost always"/>
    <s v="Usually"/>
    <s v="Almost always"/>
    <s v="Almost always"/>
    <s v="Sometimes"/>
    <x v="3"/>
    <s v="Usually"/>
    <s v="Female"/>
    <s v="55 to 64"/>
    <s v="White"/>
    <s v="Graduated from college"/>
    <x v="3"/>
    <x v="5"/>
    <s v="Employed, working full-time"/>
    <x v="1"/>
    <s v="Mountain"/>
    <n v="5"/>
    <n v="5"/>
    <n v="4"/>
    <n v="5"/>
    <n v="5"/>
    <n v="2"/>
    <x v="3"/>
    <n v="4"/>
    <n v="35"/>
    <n v="211"/>
    <n v="1159"/>
    <n v="0.82549857549857553"/>
    <n v="10"/>
    <n v="9"/>
    <n v="7"/>
    <n v="9"/>
    <n v="19"/>
    <n v="16"/>
    <s v="Data Literate"/>
  </r>
  <r>
    <n v="6497906123"/>
    <s v="Almost always"/>
    <s v="Usually"/>
    <s v="Sometimes"/>
    <s v="Almost always"/>
    <s v="Almost always"/>
    <s v="Almost always"/>
    <x v="4"/>
    <s v="Almost always"/>
    <s v="Female"/>
    <s v="55 to 64"/>
    <s v="Black or African-American"/>
    <s v="Some graduate school"/>
    <x v="1"/>
    <x v="5"/>
    <s v="Employed, working part-time"/>
    <x v="3"/>
    <s v="East North Central"/>
    <n v="5"/>
    <n v="4"/>
    <n v="2"/>
    <n v="5"/>
    <n v="5"/>
    <n v="5"/>
    <x v="4"/>
    <n v="5"/>
    <n v="35"/>
    <n v="211"/>
    <n v="1159"/>
    <n v="0.82549857549857553"/>
    <n v="9"/>
    <n v="7"/>
    <n v="10"/>
    <n v="9"/>
    <n v="16"/>
    <n v="19"/>
    <s v="Data Literate"/>
  </r>
  <r>
    <n v="6497901351"/>
    <s v="Almost always"/>
    <s v="Almost always"/>
    <s v="Almost always"/>
    <s v="Almost always"/>
    <s v="Almost always"/>
    <s v="Almost always"/>
    <x v="3"/>
    <s v="Almost never"/>
    <s v="Female"/>
    <s v="55 to 64"/>
    <s v="White"/>
    <s v="Graduated from college"/>
    <x v="3"/>
    <x v="3"/>
    <s v="Employed, working full-time"/>
    <x v="3"/>
    <s v="New England"/>
    <n v="5"/>
    <n v="5"/>
    <n v="5"/>
    <n v="5"/>
    <n v="5"/>
    <n v="5"/>
    <x v="3"/>
    <n v="0"/>
    <n v="35"/>
    <n v="211"/>
    <n v="1159"/>
    <n v="0.82549857549857553"/>
    <n v="10"/>
    <n v="10"/>
    <n v="10"/>
    <n v="5"/>
    <n v="20"/>
    <n v="15"/>
    <s v="Data Literate"/>
  </r>
  <r>
    <n v="6497890088"/>
    <s v="Almost always"/>
    <s v="Usually"/>
    <s v="Usually"/>
    <s v="Almost always"/>
    <s v="Almost always"/>
    <s v="Usually"/>
    <x v="4"/>
    <s v="Usually"/>
    <s v="Female"/>
    <s v="65 to 74"/>
    <s v="White"/>
    <s v="Graduated from college"/>
    <x v="3"/>
    <x v="5"/>
    <s v="Retired"/>
    <x v="2"/>
    <s v="South Atlantic"/>
    <n v="5"/>
    <n v="4"/>
    <n v="4"/>
    <n v="5"/>
    <n v="5"/>
    <n v="4"/>
    <x v="4"/>
    <n v="4"/>
    <n v="35"/>
    <n v="211"/>
    <n v="1159"/>
    <n v="0.82549857549857553"/>
    <n v="9"/>
    <n v="9"/>
    <n v="9"/>
    <n v="8"/>
    <n v="18"/>
    <n v="17"/>
    <s v="Data Literate"/>
  </r>
  <r>
    <n v="6497884633"/>
    <s v="Usually"/>
    <s v="Almost always"/>
    <s v="Sometimes"/>
    <s v="Almost always"/>
    <s v="Almost always"/>
    <s v="Usually"/>
    <x v="3"/>
    <s v="Almost always"/>
    <s v="Male"/>
    <s v="18 to 24"/>
    <s v="White"/>
    <s v="Graduated from college"/>
    <x v="3"/>
    <x v="0"/>
    <s v="Employed, working full-time"/>
    <x v="1"/>
    <s v="East North Central"/>
    <n v="4"/>
    <n v="5"/>
    <n v="2"/>
    <n v="5"/>
    <n v="5"/>
    <n v="4"/>
    <x v="3"/>
    <n v="5"/>
    <n v="35"/>
    <n v="211"/>
    <n v="1159"/>
    <n v="0.82549857549857553"/>
    <n v="9"/>
    <n v="7"/>
    <n v="9"/>
    <n v="10"/>
    <n v="16"/>
    <n v="19"/>
    <s v="Data Literate"/>
  </r>
  <r>
    <n v="6497876532"/>
    <s v="Almost always"/>
    <s v="Sometimes"/>
    <s v="Usually"/>
    <s v="Almost always"/>
    <s v="Almost always"/>
    <s v="Almost always"/>
    <x v="4"/>
    <s v="Almost always"/>
    <s v="Male"/>
    <s v="65 to 74"/>
    <s v="White"/>
    <s v="Graduated from college"/>
    <x v="3"/>
    <x v="4"/>
    <s v="Employed, working full-time"/>
    <x v="3"/>
    <s v="Pacific"/>
    <n v="5"/>
    <n v="2"/>
    <n v="4"/>
    <n v="5"/>
    <n v="5"/>
    <n v="5"/>
    <x v="4"/>
    <n v="5"/>
    <n v="35"/>
    <n v="211"/>
    <n v="1159"/>
    <n v="0.82549857549857553"/>
    <n v="7"/>
    <n v="9"/>
    <n v="10"/>
    <n v="9"/>
    <n v="18"/>
    <n v="17"/>
    <s v="Data Literate"/>
  </r>
  <r>
    <n v="6497867517"/>
    <s v="Sometimes"/>
    <s v="Almost always"/>
    <s v="Almost always"/>
    <s v="Almost always"/>
    <s v="Usually"/>
    <s v="Almost always"/>
    <x v="3"/>
    <s v="Usually"/>
    <s v="Female"/>
    <s v="45 to 54"/>
    <s v="Black or African-American"/>
    <s v="Some college"/>
    <x v="0"/>
    <x v="1"/>
    <s v="Employed, working part-time"/>
    <x v="1"/>
    <s v="East South Central"/>
    <n v="2"/>
    <n v="5"/>
    <n v="5"/>
    <n v="5"/>
    <n v="4"/>
    <n v="5"/>
    <x v="3"/>
    <n v="4"/>
    <n v="35"/>
    <n v="211"/>
    <n v="1159"/>
    <n v="0.82549857549857553"/>
    <n v="7"/>
    <n v="10"/>
    <n v="9"/>
    <n v="9"/>
    <n v="16"/>
    <n v="19"/>
    <s v="Data Literate"/>
  </r>
  <r>
    <n v="6497860567"/>
    <s v="Almost always"/>
    <s v="Almost always"/>
    <s v="Usually"/>
    <s v="Almost always"/>
    <s v="Almost always"/>
    <s v="Usually"/>
    <x v="3"/>
    <s v="Sometimes"/>
    <s v="Male"/>
    <s v="55 to 64"/>
    <s v="White"/>
    <s v="Some college"/>
    <x v="0"/>
    <x v="3"/>
    <s v="Retired"/>
    <x v="2"/>
    <s v="East North Central"/>
    <n v="5"/>
    <n v="5"/>
    <n v="4"/>
    <n v="5"/>
    <n v="5"/>
    <n v="4"/>
    <x v="3"/>
    <n v="2"/>
    <n v="35"/>
    <n v="211"/>
    <n v="1159"/>
    <n v="0.82549857549857553"/>
    <n v="10"/>
    <n v="9"/>
    <n v="9"/>
    <n v="7"/>
    <n v="19"/>
    <n v="16"/>
    <s v="Data Literate"/>
  </r>
  <r>
    <n v="6497851717"/>
    <s v="Usually"/>
    <s v="Almost always"/>
    <s v="Almost always"/>
    <s v="Almost always"/>
    <s v="Almost always"/>
    <s v="Sometimes"/>
    <x v="3"/>
    <s v="Usually"/>
    <s v="Male"/>
    <s v="55 to 64"/>
    <s v="White"/>
    <s v="Graduate degree"/>
    <x v="1"/>
    <x v="4"/>
    <s v="Retired"/>
    <x v="8"/>
    <s v="Pacific"/>
    <n v="4"/>
    <n v="5"/>
    <n v="5"/>
    <n v="5"/>
    <n v="5"/>
    <n v="2"/>
    <x v="3"/>
    <n v="4"/>
    <n v="35"/>
    <n v="211"/>
    <n v="1159"/>
    <n v="0.82549857549857553"/>
    <n v="9"/>
    <n v="10"/>
    <n v="7"/>
    <n v="9"/>
    <n v="19"/>
    <n v="16"/>
    <s v="Data Literate"/>
  </r>
  <r>
    <n v="6497844565"/>
    <s v="Almost always"/>
    <s v="Almost always"/>
    <s v="Almost never"/>
    <s v="Almost always"/>
    <s v="Almost always"/>
    <s v="Almost always"/>
    <x v="3"/>
    <s v="Almost always"/>
    <s v="Female"/>
    <s v="35 to 44"/>
    <s v="White"/>
    <s v="Graduated from high school"/>
    <x v="2"/>
    <x v="3"/>
    <s v="Employed, working full-time"/>
    <x v="3"/>
    <s v="East South Central"/>
    <n v="5"/>
    <n v="5"/>
    <n v="0"/>
    <n v="5"/>
    <n v="5"/>
    <n v="5"/>
    <x v="3"/>
    <n v="5"/>
    <n v="35"/>
    <n v="211"/>
    <n v="1159"/>
    <n v="0.82549857549857553"/>
    <n v="10"/>
    <n v="5"/>
    <n v="10"/>
    <n v="10"/>
    <n v="15"/>
    <n v="20"/>
    <s v="Data Literate"/>
  </r>
  <r>
    <n v="6497842891"/>
    <s v="Usually"/>
    <s v="Usually"/>
    <s v="Almost always"/>
    <s v="Usually"/>
    <s v="Usually"/>
    <s v="Almost always"/>
    <x v="4"/>
    <s v="Almost always"/>
    <s v="Female"/>
    <s v="55 to 64"/>
    <s v="White"/>
    <s v="Graduate degree"/>
    <x v="1"/>
    <x v="5"/>
    <s v="Employed, working part-time"/>
    <x v="3"/>
    <s v="Mountain"/>
    <n v="4"/>
    <n v="4"/>
    <n v="5"/>
    <n v="4"/>
    <n v="4"/>
    <n v="5"/>
    <x v="4"/>
    <n v="5"/>
    <n v="35"/>
    <n v="211"/>
    <n v="1159"/>
    <n v="0.82549857549857553"/>
    <n v="8"/>
    <n v="9"/>
    <n v="9"/>
    <n v="9"/>
    <n v="17"/>
    <n v="18"/>
    <s v="Data Literate"/>
  </r>
  <r>
    <n v="6497829878"/>
    <s v="Usually"/>
    <s v="Almost always"/>
    <s v="Usually"/>
    <s v="Almost always"/>
    <s v="Almost always"/>
    <s v="Almost always"/>
    <x v="2"/>
    <s v="Almost always"/>
    <s v="Male"/>
    <s v="55 to 64"/>
    <s v="White"/>
    <s v="Graduate degree"/>
    <x v="1"/>
    <x v="2"/>
    <s v="Employed, working part-time"/>
    <x v="7"/>
    <s v="South Atlantic"/>
    <n v="4"/>
    <n v="5"/>
    <n v="4"/>
    <n v="5"/>
    <n v="5"/>
    <n v="5"/>
    <x v="2"/>
    <n v="5"/>
    <n v="35"/>
    <n v="211"/>
    <n v="1159"/>
    <n v="0.82549857549857553"/>
    <n v="9"/>
    <n v="9"/>
    <n v="10"/>
    <n v="7"/>
    <n v="15"/>
    <n v="20"/>
    <s v="Data Literate"/>
  </r>
  <r>
    <n v="6497828631"/>
    <s v="Almost always"/>
    <s v="Usually"/>
    <s v="Sometimes"/>
    <s v="Almost always"/>
    <s v="Almost always"/>
    <s v="Almost always"/>
    <x v="3"/>
    <s v="Usually"/>
    <s v="Male"/>
    <s v="75 or older"/>
    <s v="White"/>
    <s v="Graduate degree"/>
    <x v="1"/>
    <x v="0"/>
    <s v="Employed, working part-time"/>
    <x v="9"/>
    <s v="South Atlantic"/>
    <n v="5"/>
    <n v="4"/>
    <n v="2"/>
    <n v="5"/>
    <n v="5"/>
    <n v="5"/>
    <x v="3"/>
    <n v="4"/>
    <n v="35"/>
    <n v="211"/>
    <n v="1159"/>
    <n v="0.82549857549857553"/>
    <n v="9"/>
    <n v="7"/>
    <n v="10"/>
    <n v="9"/>
    <n v="17"/>
    <n v="18"/>
    <s v="Data Literate"/>
  </r>
  <r>
    <n v="6497827194"/>
    <s v="Almost always"/>
    <s v="Almost always"/>
    <s v="Usually"/>
    <s v="Almost always"/>
    <s v="Almost always"/>
    <s v="Almost always"/>
    <x v="1"/>
    <s v="Almost always"/>
    <s v="Female"/>
    <s v="25 to 34"/>
    <s v="White"/>
    <s v="Graduate degree"/>
    <x v="1"/>
    <x v="4"/>
    <s v="Employed, working full-time"/>
    <x v="1"/>
    <s v="East South Central"/>
    <n v="5"/>
    <n v="5"/>
    <n v="4"/>
    <n v="5"/>
    <n v="5"/>
    <n v="5"/>
    <x v="1"/>
    <n v="5"/>
    <n v="35"/>
    <n v="211"/>
    <n v="1159"/>
    <n v="0.82549857549857553"/>
    <n v="10"/>
    <n v="9"/>
    <n v="10"/>
    <n v="6"/>
    <n v="15"/>
    <n v="20"/>
    <s v="Data Literate"/>
  </r>
  <r>
    <n v="6497817414"/>
    <s v="Almost always"/>
    <s v="Almost always"/>
    <s v="Almost always"/>
    <s v="Almost always"/>
    <s v="Almost always"/>
    <s v="Almost always"/>
    <x v="4"/>
    <s v="Rarely"/>
    <s v="Male"/>
    <s v="55 to 64"/>
    <s v="White"/>
    <s v="Graduate degree"/>
    <x v="1"/>
    <x v="5"/>
    <s v="Employed, working full-time"/>
    <x v="9"/>
    <s v="New England"/>
    <n v="5"/>
    <n v="5"/>
    <n v="5"/>
    <n v="5"/>
    <n v="5"/>
    <n v="5"/>
    <x v="4"/>
    <n v="1"/>
    <n v="35"/>
    <n v="211"/>
    <n v="1159"/>
    <n v="0.82549857549857553"/>
    <n v="10"/>
    <n v="10"/>
    <n v="10"/>
    <n v="5"/>
    <n v="19"/>
    <n v="16"/>
    <s v="Data Literate"/>
  </r>
  <r>
    <n v="6497799559"/>
    <s v="Almost always"/>
    <s v="Almost always"/>
    <s v="Sometimes"/>
    <s v="Almost always"/>
    <s v="Usually"/>
    <s v="Usually"/>
    <x v="3"/>
    <s v="Almost always"/>
    <s v="Female"/>
    <s v="45 to 54"/>
    <s v="White"/>
    <s v="Graduated from high school"/>
    <x v="2"/>
    <x v="0"/>
    <s v="Employed, working full-time"/>
    <x v="8"/>
    <s v="East North Central"/>
    <n v="5"/>
    <n v="5"/>
    <n v="2"/>
    <n v="5"/>
    <n v="4"/>
    <n v="4"/>
    <x v="3"/>
    <n v="5"/>
    <n v="35"/>
    <n v="211"/>
    <n v="1159"/>
    <n v="0.82549857549857553"/>
    <n v="10"/>
    <n v="7"/>
    <n v="8"/>
    <n v="10"/>
    <n v="16"/>
    <n v="19"/>
    <s v="Data Literate"/>
  </r>
  <r>
    <n v="6497797253"/>
    <s v="Usually"/>
    <s v="Usually"/>
    <s v="Almost always"/>
    <s v="Almost always"/>
    <s v="Almost always"/>
    <s v="Usually"/>
    <x v="4"/>
    <s v="Usually"/>
    <s v="Female"/>
    <s v="65 to 74"/>
    <s v="White"/>
    <s v="Some graduate school"/>
    <x v="1"/>
    <x v="1"/>
    <s v="Retired"/>
    <x v="3"/>
    <s v="East South Central"/>
    <n v="4"/>
    <n v="4"/>
    <n v="5"/>
    <n v="5"/>
    <n v="5"/>
    <n v="4"/>
    <x v="4"/>
    <n v="4"/>
    <n v="35"/>
    <n v="211"/>
    <n v="1159"/>
    <n v="0.82549857549857553"/>
    <n v="8"/>
    <n v="10"/>
    <n v="9"/>
    <n v="8"/>
    <n v="18"/>
    <n v="17"/>
    <s v="Data Literate"/>
  </r>
  <r>
    <n v="6497796879"/>
    <s v="Usually"/>
    <s v="Almost always"/>
    <s v="Usually"/>
    <s v="Usually"/>
    <s v="Almost always"/>
    <s v="Usually"/>
    <x v="4"/>
    <s v="Almost always"/>
    <s v="Female"/>
    <s v="25 to 34"/>
    <s v="White"/>
    <s v="Graduated from college"/>
    <x v="3"/>
    <x v="3"/>
    <s v="Employed, working full-time"/>
    <x v="0"/>
    <s v="East South Central"/>
    <n v="4"/>
    <n v="5"/>
    <n v="4"/>
    <n v="4"/>
    <n v="5"/>
    <n v="4"/>
    <x v="4"/>
    <n v="5"/>
    <n v="35"/>
    <n v="211"/>
    <n v="1159"/>
    <n v="0.82549857549857553"/>
    <n v="9"/>
    <n v="8"/>
    <n v="9"/>
    <n v="9"/>
    <n v="17"/>
    <n v="18"/>
    <s v="Data Literate"/>
  </r>
  <r>
    <n v="6500901865"/>
    <s v="Almost always"/>
    <s v="Almost always"/>
    <s v="Sometimes"/>
    <s v="Almost always"/>
    <s v="Almost always"/>
    <s v="Almost always"/>
    <x v="3"/>
    <s v="Usually"/>
    <s v="Male"/>
    <s v="35 to 44"/>
    <s v="White"/>
    <s v="Graduated from college"/>
    <x v="3"/>
    <x v="4"/>
    <s v="Employed, working full-time"/>
    <x v="9"/>
    <s v="East North Central"/>
    <n v="5"/>
    <n v="5"/>
    <n v="2"/>
    <n v="5"/>
    <n v="5"/>
    <n v="5"/>
    <x v="3"/>
    <n v="4"/>
    <n v="36"/>
    <n v="156"/>
    <n v="1222"/>
    <n v="0.87037037037037035"/>
    <n v="10"/>
    <n v="7"/>
    <n v="10"/>
    <n v="9"/>
    <n v="17"/>
    <n v="19"/>
    <s v="Data Literate"/>
  </r>
  <r>
    <n v="6500730636"/>
    <s v="Usually"/>
    <s v="Usually"/>
    <s v="Usually"/>
    <s v="Almost always"/>
    <s v="Almost always"/>
    <s v="Almost always"/>
    <x v="4"/>
    <s v="Almost always"/>
    <s v="Male"/>
    <s v="25 to 34"/>
    <s v="White"/>
    <s v="Graduate degree"/>
    <x v="1"/>
    <x v="3"/>
    <s v="Not employed, looking for work"/>
    <x v="1"/>
    <s v="South Atlantic"/>
    <n v="4"/>
    <n v="4"/>
    <n v="4"/>
    <n v="5"/>
    <n v="5"/>
    <n v="5"/>
    <x v="4"/>
    <n v="5"/>
    <n v="36"/>
    <n v="156"/>
    <n v="1222"/>
    <n v="0.87037037037037035"/>
    <n v="8"/>
    <n v="9"/>
    <n v="10"/>
    <n v="9"/>
    <n v="17"/>
    <n v="19"/>
    <s v="Data Literate"/>
  </r>
  <r>
    <n v="6500618637"/>
    <s v="Almost always"/>
    <s v="Almost always"/>
    <s v="Rarely"/>
    <s v="Almost always"/>
    <s v="Almost always"/>
    <s v="Almost always"/>
    <x v="3"/>
    <s v="Almost always"/>
    <s v="Male"/>
    <s v="25 to 34"/>
    <s v="White"/>
    <s v="Graduate degree"/>
    <x v="1"/>
    <x v="2"/>
    <s v="Employed, working full-time"/>
    <x v="8"/>
    <s v="Pacific"/>
    <n v="5"/>
    <n v="5"/>
    <n v="1"/>
    <n v="5"/>
    <n v="5"/>
    <n v="5"/>
    <x v="3"/>
    <n v="5"/>
    <n v="36"/>
    <n v="156"/>
    <n v="1222"/>
    <n v="0.87037037037037035"/>
    <n v="10"/>
    <n v="6"/>
    <n v="10"/>
    <n v="10"/>
    <n v="16"/>
    <n v="20"/>
    <s v="Data Literate"/>
  </r>
  <r>
    <n v="6500502346"/>
    <s v="Almost always"/>
    <s v="Almost always"/>
    <s v="Rarely"/>
    <s v="Almost always"/>
    <s v="Almost always"/>
    <s v="Almost always"/>
    <x v="3"/>
    <s v="Almost always"/>
    <s v="Male"/>
    <s v="25 to 34"/>
    <s v="White"/>
    <s v="Graduated from college"/>
    <x v="3"/>
    <x v="0"/>
    <s v="Employed, working full-time"/>
    <x v="9"/>
    <s v="South Atlantic"/>
    <n v="5"/>
    <n v="5"/>
    <n v="1"/>
    <n v="5"/>
    <n v="5"/>
    <n v="5"/>
    <x v="3"/>
    <n v="5"/>
    <n v="36"/>
    <n v="156"/>
    <n v="1222"/>
    <n v="0.87037037037037035"/>
    <n v="10"/>
    <n v="6"/>
    <n v="10"/>
    <n v="10"/>
    <n v="16"/>
    <n v="20"/>
    <s v="Data Literate"/>
  </r>
  <r>
    <n v="6498993467"/>
    <s v="Almost always"/>
    <s v="Almost always"/>
    <s v="Usually"/>
    <s v="Almost always"/>
    <s v="Usually"/>
    <s v="Usually"/>
    <x v="3"/>
    <s v="Usually"/>
    <s v="Male"/>
    <s v="18 to 24"/>
    <s v="White"/>
    <s v="Graduate degree"/>
    <x v="1"/>
    <x v="1"/>
    <s v="Employed, working part-time"/>
    <x v="7"/>
    <s v="Pacific"/>
    <n v="5"/>
    <n v="5"/>
    <n v="4"/>
    <n v="5"/>
    <n v="4"/>
    <n v="4"/>
    <x v="3"/>
    <n v="4"/>
    <n v="36"/>
    <n v="156"/>
    <n v="1222"/>
    <n v="0.87037037037037035"/>
    <n v="10"/>
    <n v="9"/>
    <n v="8"/>
    <n v="9"/>
    <n v="18"/>
    <n v="18"/>
    <s v="Data Literate"/>
  </r>
  <r>
    <n v="6498889511"/>
    <s v="Almost always"/>
    <s v="Almost always"/>
    <s v="Sometimes"/>
    <s v="Almost always"/>
    <s v="Almost always"/>
    <s v="Almost always"/>
    <x v="3"/>
    <s v="Usually"/>
    <s v="Male"/>
    <s v="25 to 34"/>
    <s v="White"/>
    <s v="Graduate degree"/>
    <x v="1"/>
    <x v="0"/>
    <s v="Not employed, looking for work"/>
    <x v="2"/>
    <s v="Pacific"/>
    <n v="5"/>
    <n v="5"/>
    <n v="2"/>
    <n v="5"/>
    <n v="5"/>
    <n v="5"/>
    <x v="3"/>
    <n v="4"/>
    <n v="36"/>
    <n v="156"/>
    <n v="1222"/>
    <n v="0.87037037037037035"/>
    <n v="10"/>
    <n v="7"/>
    <n v="10"/>
    <n v="9"/>
    <n v="17"/>
    <n v="19"/>
    <s v="Data Literate"/>
  </r>
  <r>
    <n v="6498887667"/>
    <s v="Almost always"/>
    <s v="Almost always"/>
    <s v="Sometimes"/>
    <s v="Almost always"/>
    <s v="Almost always"/>
    <s v="Usually"/>
    <x v="3"/>
    <s v="Almost always"/>
    <s v="Male"/>
    <s v="45 to 54"/>
    <s v="White"/>
    <s v="Graduate degree"/>
    <x v="1"/>
    <x v="0"/>
    <s v="Employed, working full-time"/>
    <x v="9"/>
    <s v="Mountain"/>
    <n v="5"/>
    <n v="5"/>
    <n v="2"/>
    <n v="5"/>
    <n v="5"/>
    <n v="4"/>
    <x v="3"/>
    <n v="5"/>
    <n v="36"/>
    <n v="156"/>
    <n v="1222"/>
    <n v="0.87037037037037035"/>
    <n v="10"/>
    <n v="7"/>
    <n v="9"/>
    <n v="10"/>
    <n v="17"/>
    <n v="19"/>
    <s v="Data Literate"/>
  </r>
  <r>
    <n v="6498831282"/>
    <s v="Almost always"/>
    <s v="Almost always"/>
    <s v="Almost always"/>
    <s v="Almost always"/>
    <s v="Almost always"/>
    <s v="Almost always"/>
    <x v="1"/>
    <s v="Almost always"/>
    <s v="Male"/>
    <s v="25 to 34"/>
    <s v="White"/>
    <s v="Graduate degree"/>
    <x v="1"/>
    <x v="2"/>
    <s v="Employed, working full-time"/>
    <x v="8"/>
    <s v="Middle Atlantic"/>
    <n v="5"/>
    <n v="5"/>
    <n v="5"/>
    <n v="5"/>
    <n v="5"/>
    <n v="5"/>
    <x v="1"/>
    <n v="5"/>
    <n v="36"/>
    <n v="156"/>
    <n v="1222"/>
    <n v="0.87037037037037035"/>
    <n v="10"/>
    <n v="10"/>
    <n v="10"/>
    <n v="6"/>
    <n v="16"/>
    <n v="20"/>
    <s v="Data Literate"/>
  </r>
  <r>
    <n v="6498804218"/>
    <s v="Almost always"/>
    <s v="Almost always"/>
    <s v="Usually"/>
    <s v="Almost always"/>
    <s v="Almost always"/>
    <s v="Almost always"/>
    <x v="3"/>
    <s v="Sometimes"/>
    <s v="Male"/>
    <s v="65 to 74"/>
    <s v="White"/>
    <s v="Some college"/>
    <x v="0"/>
    <x v="4"/>
    <s v="Retired"/>
    <x v="2"/>
    <s v="East North Central"/>
    <n v="5"/>
    <n v="5"/>
    <n v="4"/>
    <n v="5"/>
    <n v="5"/>
    <n v="5"/>
    <x v="3"/>
    <n v="2"/>
    <n v="36"/>
    <n v="156"/>
    <n v="1222"/>
    <n v="0.87037037037037035"/>
    <n v="10"/>
    <n v="9"/>
    <n v="10"/>
    <n v="7"/>
    <n v="19"/>
    <n v="17"/>
    <s v="Data Literate"/>
  </r>
  <r>
    <n v="6498639380"/>
    <s v="Almost always"/>
    <s v="Usually"/>
    <s v="Almost always"/>
    <s v="Almost always"/>
    <s v="Almost always"/>
    <s v="Usually"/>
    <x v="4"/>
    <s v="Usually"/>
    <s v="Male"/>
    <s v="55 to 64"/>
    <s v="White"/>
    <s v="Graduated from college"/>
    <x v="3"/>
    <x v="2"/>
    <s v="Retired"/>
    <x v="0"/>
    <s v="South Atlantic"/>
    <n v="5"/>
    <n v="4"/>
    <n v="5"/>
    <n v="5"/>
    <n v="5"/>
    <n v="4"/>
    <x v="4"/>
    <n v="4"/>
    <n v="36"/>
    <n v="156"/>
    <n v="1222"/>
    <n v="0.87037037037037035"/>
    <n v="9"/>
    <n v="10"/>
    <n v="9"/>
    <n v="8"/>
    <n v="19"/>
    <n v="17"/>
    <s v="Data Literate"/>
  </r>
  <r>
    <n v="6498632571"/>
    <s v="Usually"/>
    <s v="Almost always"/>
    <s v="Almost always"/>
    <s v="Almost always"/>
    <s v="Almost always"/>
    <s v="Almost always"/>
    <x v="3"/>
    <s v="Sometimes"/>
    <s v="Male"/>
    <s v="35 to 44"/>
    <s v="White"/>
    <s v="Graduated from high school"/>
    <x v="2"/>
    <x v="3"/>
    <s v="Employed, working part-time"/>
    <x v="6"/>
    <s v="Pacific"/>
    <n v="4"/>
    <n v="5"/>
    <n v="5"/>
    <n v="5"/>
    <n v="5"/>
    <n v="5"/>
    <x v="3"/>
    <n v="2"/>
    <n v="36"/>
    <n v="156"/>
    <n v="1222"/>
    <n v="0.87037037037037035"/>
    <n v="9"/>
    <n v="10"/>
    <n v="10"/>
    <n v="7"/>
    <n v="19"/>
    <n v="17"/>
    <s v="Data Literate"/>
  </r>
  <r>
    <n v="6498630714"/>
    <s v="Almost always"/>
    <s v="Almost always"/>
    <s v="Sometimes"/>
    <s v="Almost always"/>
    <s v="Almost always"/>
    <s v="Usually"/>
    <x v="3"/>
    <s v="Almost always"/>
    <s v="Male"/>
    <s v="45 to 54"/>
    <s v="White"/>
    <s v="Graduate degree"/>
    <x v="1"/>
    <x v="2"/>
    <s v="Employed, working full-time"/>
    <x v="3"/>
    <s v="Middle Atlantic"/>
    <n v="5"/>
    <n v="5"/>
    <n v="2"/>
    <n v="5"/>
    <n v="5"/>
    <n v="4"/>
    <x v="3"/>
    <n v="5"/>
    <n v="36"/>
    <n v="156"/>
    <n v="1222"/>
    <n v="0.87037037037037035"/>
    <n v="10"/>
    <n v="7"/>
    <n v="9"/>
    <n v="10"/>
    <n v="17"/>
    <n v="19"/>
    <s v="Data Literate"/>
  </r>
  <r>
    <n v="6498601286"/>
    <s v="Usually"/>
    <s v="Almost always"/>
    <s v="Almost always"/>
    <s v="Almost always"/>
    <s v="Usually"/>
    <s v="Almost always"/>
    <x v="4"/>
    <s v="Usually"/>
    <s v="Female"/>
    <s v="55 to 64"/>
    <s v="Multiple races"/>
    <s v="Graduate degree"/>
    <x v="1"/>
    <x v="3"/>
    <s v="Employed, working full-time"/>
    <x v="8"/>
    <s v="South Atlantic"/>
    <n v="4"/>
    <n v="5"/>
    <n v="5"/>
    <n v="5"/>
    <n v="4"/>
    <n v="5"/>
    <x v="4"/>
    <n v="4"/>
    <n v="36"/>
    <n v="156"/>
    <n v="1222"/>
    <n v="0.87037037037037035"/>
    <n v="9"/>
    <n v="10"/>
    <n v="9"/>
    <n v="8"/>
    <n v="17"/>
    <n v="19"/>
    <s v="Data Literate"/>
  </r>
  <r>
    <n v="6498600276"/>
    <s v="Almost always"/>
    <s v="Almost always"/>
    <s v="Almost always"/>
    <s v="Almost always"/>
    <s v="Almost always"/>
    <s v="Rarely"/>
    <x v="3"/>
    <s v="Almost always"/>
    <s v="Female"/>
    <s v="55 to 64"/>
    <s v="White"/>
    <s v="Some college"/>
    <x v="0"/>
    <x v="4"/>
    <s v="Employed, working full-time"/>
    <x v="7"/>
    <s v="Pacific"/>
    <n v="5"/>
    <n v="5"/>
    <n v="5"/>
    <n v="5"/>
    <n v="5"/>
    <n v="1"/>
    <x v="3"/>
    <n v="5"/>
    <n v="36"/>
    <n v="156"/>
    <n v="1222"/>
    <n v="0.87037037037037035"/>
    <n v="10"/>
    <n v="10"/>
    <n v="6"/>
    <n v="10"/>
    <n v="20"/>
    <n v="16"/>
    <s v="Data Literate"/>
  </r>
  <r>
    <n v="6498554351"/>
    <s v="Almost always"/>
    <s v="Almost always"/>
    <s v="Almost always"/>
    <s v="Almost always"/>
    <s v="Almost always"/>
    <s v="Almost always"/>
    <x v="4"/>
    <s v="Sometimes"/>
    <s v="Female"/>
    <s v="45 to 54"/>
    <s v="Some other race (please specify)"/>
    <s v="Graduated from college"/>
    <x v="3"/>
    <x v="2"/>
    <s v="Employed, working full-time"/>
    <x v="3"/>
    <s v="West South Central"/>
    <n v="5"/>
    <n v="5"/>
    <n v="5"/>
    <n v="5"/>
    <n v="5"/>
    <n v="5"/>
    <x v="4"/>
    <n v="2"/>
    <n v="36"/>
    <n v="156"/>
    <n v="1222"/>
    <n v="0.87037037037037035"/>
    <n v="10"/>
    <n v="10"/>
    <n v="10"/>
    <n v="6"/>
    <n v="19"/>
    <n v="17"/>
    <s v="Data Literate"/>
  </r>
  <r>
    <n v="6498501637"/>
    <s v="Usually"/>
    <s v="Usually"/>
    <s v="Usually"/>
    <s v="Almost always"/>
    <s v="Almost always"/>
    <s v="Usually"/>
    <x v="3"/>
    <s v="Almost always"/>
    <s v="Female"/>
    <s v="45 to 54"/>
    <s v="White"/>
    <s v="Graduate degree"/>
    <x v="1"/>
    <x v="0"/>
    <s v="Employed, working full-time"/>
    <x v="9"/>
    <s v="East South Central"/>
    <n v="4"/>
    <n v="4"/>
    <n v="4"/>
    <n v="5"/>
    <n v="5"/>
    <n v="4"/>
    <x v="3"/>
    <n v="5"/>
    <n v="36"/>
    <n v="156"/>
    <n v="1222"/>
    <n v="0.87037037037037035"/>
    <n v="8"/>
    <n v="9"/>
    <n v="9"/>
    <n v="10"/>
    <n v="18"/>
    <n v="18"/>
    <s v="Data Literate"/>
  </r>
  <r>
    <n v="6498483481"/>
    <s v="Almost always"/>
    <s v="Almost always"/>
    <s v="Almost always"/>
    <s v="Usually"/>
    <s v="Almost always"/>
    <s v="Usually"/>
    <x v="4"/>
    <s v="Usually"/>
    <s v="Male"/>
    <s v="55 to 64"/>
    <s v="Black or African-American"/>
    <s v="Some college"/>
    <x v="0"/>
    <x v="4"/>
    <s v="Employed, working full-time"/>
    <x v="3"/>
    <s v="East North Central"/>
    <n v="5"/>
    <n v="5"/>
    <n v="5"/>
    <n v="4"/>
    <n v="5"/>
    <n v="4"/>
    <x v="4"/>
    <n v="4"/>
    <n v="36"/>
    <n v="156"/>
    <n v="1222"/>
    <n v="0.87037037037037035"/>
    <n v="10"/>
    <n v="9"/>
    <n v="9"/>
    <n v="8"/>
    <n v="19"/>
    <n v="17"/>
    <s v="Data Literate"/>
  </r>
  <r>
    <n v="6498474985"/>
    <s v="Usually"/>
    <s v="Almost always"/>
    <s v="Usually"/>
    <s v="Almost always"/>
    <s v="Almost always"/>
    <s v="Almost always"/>
    <x v="4"/>
    <s v="Usually"/>
    <s v="Female"/>
    <s v="55 to 64"/>
    <s v="White"/>
    <s v="Graduated from college"/>
    <x v="3"/>
    <x v="5"/>
    <s v="Employed, working full-time"/>
    <x v="3"/>
    <s v="New England"/>
    <n v="4"/>
    <n v="5"/>
    <n v="4"/>
    <n v="5"/>
    <n v="5"/>
    <n v="5"/>
    <x v="4"/>
    <n v="4"/>
    <n v="36"/>
    <n v="156"/>
    <n v="1222"/>
    <n v="0.87037037037037035"/>
    <n v="9"/>
    <n v="9"/>
    <n v="10"/>
    <n v="8"/>
    <n v="17"/>
    <n v="19"/>
    <s v="Data Literate"/>
  </r>
  <r>
    <n v="6498469474"/>
    <s v="Almost always"/>
    <s v="Almost always"/>
    <s v="Almost always"/>
    <s v="Almost always"/>
    <s v="Almost always"/>
    <s v="Almost always"/>
    <x v="4"/>
    <s v="Sometimes"/>
    <s v="Female"/>
    <s v="65 to 74"/>
    <s v="White"/>
    <s v="Some graduate school"/>
    <x v="1"/>
    <x v="3"/>
    <s v="Retired"/>
    <x v="9"/>
    <s v="East South Central"/>
    <n v="5"/>
    <n v="5"/>
    <n v="5"/>
    <n v="5"/>
    <n v="5"/>
    <n v="5"/>
    <x v="4"/>
    <n v="2"/>
    <n v="36"/>
    <n v="156"/>
    <n v="1222"/>
    <n v="0.87037037037037035"/>
    <n v="10"/>
    <n v="10"/>
    <n v="10"/>
    <n v="6"/>
    <n v="19"/>
    <n v="17"/>
    <s v="Data Literate"/>
  </r>
  <r>
    <n v="6498448257"/>
    <s v="Almost always"/>
    <s v="Usually"/>
    <s v="Sometimes"/>
    <s v="Almost always"/>
    <s v="Almost always"/>
    <s v="Almost always"/>
    <x v="3"/>
    <s v="Almost always"/>
    <s v="Female"/>
    <s v="18 to 24"/>
    <s v="Black or African-American"/>
    <s v="Some college"/>
    <x v="0"/>
    <x v="1"/>
    <s v="Employed, working full-time"/>
    <x v="1"/>
    <s v="East North Central"/>
    <n v="5"/>
    <n v="4"/>
    <n v="2"/>
    <n v="5"/>
    <n v="5"/>
    <n v="5"/>
    <x v="3"/>
    <n v="5"/>
    <n v="36"/>
    <n v="156"/>
    <n v="1222"/>
    <n v="0.87037037037037035"/>
    <n v="9"/>
    <n v="7"/>
    <n v="10"/>
    <n v="10"/>
    <n v="17"/>
    <n v="19"/>
    <s v="Data Literate"/>
  </r>
  <r>
    <n v="6498427346"/>
    <s v="Almost always"/>
    <s v="Usually"/>
    <s v="Sometimes"/>
    <s v="Almost always"/>
    <s v="Almost always"/>
    <s v="Almost always"/>
    <x v="3"/>
    <s v="Almost always"/>
    <s v="Female"/>
    <s v="35 to 44"/>
    <s v="White"/>
    <s v="Graduated from college"/>
    <x v="3"/>
    <x v="3"/>
    <s v="Student"/>
    <x v="2"/>
    <s v="Middle Atlantic"/>
    <n v="5"/>
    <n v="4"/>
    <n v="2"/>
    <n v="5"/>
    <n v="5"/>
    <n v="5"/>
    <x v="3"/>
    <n v="5"/>
    <n v="36"/>
    <n v="156"/>
    <n v="1222"/>
    <n v="0.87037037037037035"/>
    <n v="9"/>
    <n v="7"/>
    <n v="10"/>
    <n v="10"/>
    <n v="17"/>
    <n v="19"/>
    <s v="Data Literate"/>
  </r>
  <r>
    <n v="6498425119"/>
    <s v="Almost always"/>
    <s v="Almost always"/>
    <s v="Usually"/>
    <s v="Almost always"/>
    <s v="Almost always"/>
    <s v="Sometimes"/>
    <x v="3"/>
    <s v="Almost always"/>
    <s v="Male"/>
    <s v="75 or older"/>
    <s v="White"/>
    <s v="Some graduate school"/>
    <x v="1"/>
    <x v="4"/>
    <s v="Retired"/>
    <x v="7"/>
    <s v="West South Central"/>
    <n v="5"/>
    <n v="5"/>
    <n v="4"/>
    <n v="5"/>
    <n v="5"/>
    <n v="2"/>
    <x v="3"/>
    <n v="5"/>
    <n v="36"/>
    <n v="156"/>
    <n v="1222"/>
    <n v="0.87037037037037035"/>
    <n v="10"/>
    <n v="9"/>
    <n v="7"/>
    <n v="10"/>
    <n v="19"/>
    <n v="17"/>
    <s v="Data Literate"/>
  </r>
  <r>
    <n v="6498414651"/>
    <s v="Almost always"/>
    <s v="Almost always"/>
    <s v="Rarely"/>
    <s v="Almost always"/>
    <s v="Almost always"/>
    <s v="Almost always"/>
    <x v="3"/>
    <s v="Almost always"/>
    <s v="Male"/>
    <s v="25 to 34"/>
    <s v="Multiple races"/>
    <s v="Graduated from high school"/>
    <x v="2"/>
    <x v="1"/>
    <s v="Not employed, looking for work"/>
    <x v="0"/>
    <s v="New England"/>
    <n v="5"/>
    <n v="5"/>
    <n v="1"/>
    <n v="5"/>
    <n v="5"/>
    <n v="5"/>
    <x v="3"/>
    <n v="5"/>
    <n v="36"/>
    <n v="156"/>
    <n v="1222"/>
    <n v="0.87037037037037035"/>
    <n v="10"/>
    <n v="6"/>
    <n v="10"/>
    <n v="10"/>
    <n v="16"/>
    <n v="20"/>
    <s v="Data Literate"/>
  </r>
  <r>
    <n v="6498337367"/>
    <s v="Almost always"/>
    <s v="Almost always"/>
    <s v="Sometimes"/>
    <s v="Almost always"/>
    <s v="Almost always"/>
    <s v="Almost always"/>
    <x v="4"/>
    <s v="Almost always"/>
    <s v="Female"/>
    <s v="18 to 24"/>
    <s v="White"/>
    <s v="Some college"/>
    <x v="0"/>
    <x v="1"/>
    <s v="Employed, working full-time"/>
    <x v="0"/>
    <s v="New England"/>
    <n v="5"/>
    <n v="5"/>
    <n v="2"/>
    <n v="5"/>
    <n v="5"/>
    <n v="5"/>
    <x v="4"/>
    <n v="5"/>
    <n v="36"/>
    <n v="156"/>
    <n v="1222"/>
    <n v="0.87037037037037035"/>
    <n v="10"/>
    <n v="7"/>
    <n v="10"/>
    <n v="9"/>
    <n v="16"/>
    <n v="20"/>
    <s v="Data Literate"/>
  </r>
  <r>
    <n v="6498325751"/>
    <s v="Almost always"/>
    <s v="Sometimes"/>
    <s v="Almost always"/>
    <s v="Almost always"/>
    <s v="Almost always"/>
    <s v="Usually"/>
    <x v="3"/>
    <s v="Almost always"/>
    <s v="Female"/>
    <s v="35 to 44"/>
    <s v="White"/>
    <s v="Graduate degree"/>
    <x v="1"/>
    <x v="5"/>
    <s v="Employed, working full-time"/>
    <x v="3"/>
    <s v="Middle Atlantic"/>
    <n v="5"/>
    <n v="2"/>
    <n v="5"/>
    <n v="5"/>
    <n v="5"/>
    <n v="4"/>
    <x v="3"/>
    <n v="5"/>
    <n v="36"/>
    <n v="156"/>
    <n v="1222"/>
    <n v="0.87037037037037035"/>
    <n v="7"/>
    <n v="10"/>
    <n v="9"/>
    <n v="10"/>
    <n v="20"/>
    <n v="16"/>
    <s v="Data Literate"/>
  </r>
  <r>
    <n v="6498299851"/>
    <s v="Almost always"/>
    <s v="Almost always"/>
    <s v="Almost always"/>
    <s v="Almost always"/>
    <s v="Almost always"/>
    <s v="Usually"/>
    <x v="3"/>
    <s v="Sometimes"/>
    <s v="Female"/>
    <s v="45 to 54"/>
    <s v="White"/>
    <s v="Some college"/>
    <x v="0"/>
    <x v="4"/>
    <s v="Employed, working full-time"/>
    <x v="8"/>
    <s v="Pacific"/>
    <n v="5"/>
    <n v="5"/>
    <n v="5"/>
    <n v="5"/>
    <n v="5"/>
    <n v="4"/>
    <x v="3"/>
    <n v="2"/>
    <n v="36"/>
    <n v="156"/>
    <n v="1222"/>
    <n v="0.87037037037037035"/>
    <n v="10"/>
    <n v="10"/>
    <n v="9"/>
    <n v="7"/>
    <n v="20"/>
    <n v="16"/>
    <s v="Data Literate"/>
  </r>
  <r>
    <n v="6498279836"/>
    <s v="Usually"/>
    <s v="Almost always"/>
    <s v="Almost always"/>
    <s v="Almost always"/>
    <s v="Usually"/>
    <s v="Almost always"/>
    <x v="4"/>
    <s v="Usually"/>
    <s v="Female"/>
    <s v="65 to 74"/>
    <s v="White"/>
    <s v="Some college"/>
    <x v="0"/>
    <x v="1"/>
    <s v="Retired"/>
    <x v="2"/>
    <s v="South Atlantic"/>
    <n v="4"/>
    <n v="5"/>
    <n v="5"/>
    <n v="5"/>
    <n v="4"/>
    <n v="5"/>
    <x v="4"/>
    <n v="4"/>
    <n v="36"/>
    <n v="156"/>
    <n v="1222"/>
    <n v="0.87037037037037035"/>
    <n v="9"/>
    <n v="10"/>
    <n v="9"/>
    <n v="8"/>
    <n v="17"/>
    <n v="19"/>
    <s v="Data Literate"/>
  </r>
  <r>
    <n v="6498271824"/>
    <s v="Usually"/>
    <s v="Almost always"/>
    <s v="Almost always"/>
    <s v="Almost always"/>
    <s v="Usually"/>
    <s v="Usually"/>
    <x v="3"/>
    <s v="Usually"/>
    <s v="Female"/>
    <s v="18 to 24"/>
    <s v="Multiple races"/>
    <s v="Some graduate school"/>
    <x v="1"/>
    <x v="1"/>
    <s v="Student"/>
    <x v="2"/>
    <s v="Mountain"/>
    <n v="4"/>
    <n v="5"/>
    <n v="5"/>
    <n v="5"/>
    <n v="4"/>
    <n v="4"/>
    <x v="3"/>
    <n v="4"/>
    <n v="36"/>
    <n v="156"/>
    <n v="1222"/>
    <n v="0.87037037037037035"/>
    <n v="9"/>
    <n v="10"/>
    <n v="8"/>
    <n v="9"/>
    <n v="18"/>
    <n v="18"/>
    <s v="Data Literate"/>
  </r>
  <r>
    <n v="6498222004"/>
    <s v="Almost always"/>
    <s v="Almost always"/>
    <s v="Rarely"/>
    <s v="Almost always"/>
    <s v="Almost always"/>
    <s v="Almost always"/>
    <x v="3"/>
    <s v="Almost always"/>
    <s v="Male"/>
    <s v="65 to 74"/>
    <s v="Some other race (please specify)"/>
    <s v="Some graduate school"/>
    <x v="1"/>
    <x v="4"/>
    <s v="Retired"/>
    <x v="0"/>
    <s v="East North Central"/>
    <n v="5"/>
    <n v="5"/>
    <n v="1"/>
    <n v="5"/>
    <n v="5"/>
    <n v="5"/>
    <x v="3"/>
    <n v="5"/>
    <n v="36"/>
    <n v="156"/>
    <n v="1222"/>
    <n v="0.87037037037037035"/>
    <n v="10"/>
    <n v="6"/>
    <n v="10"/>
    <n v="10"/>
    <n v="16"/>
    <n v="20"/>
    <s v="Data Literate"/>
  </r>
  <r>
    <n v="6498214545"/>
    <s v="Almost always"/>
    <s v="Almost always"/>
    <s v="Sometimes"/>
    <s v="Almost always"/>
    <s v="Almost always"/>
    <s v="Usually"/>
    <x v="3"/>
    <s v="Almost always"/>
    <s v="Female"/>
    <s v="35 to 44"/>
    <s v="White"/>
    <s v="Graduated from college"/>
    <x v="3"/>
    <x v="4"/>
    <s v="Employed, working full-time"/>
    <x v="3"/>
    <s v="East North Central"/>
    <n v="5"/>
    <n v="5"/>
    <n v="2"/>
    <n v="5"/>
    <n v="5"/>
    <n v="4"/>
    <x v="3"/>
    <n v="5"/>
    <n v="36"/>
    <n v="156"/>
    <n v="1222"/>
    <n v="0.87037037037037035"/>
    <n v="10"/>
    <n v="7"/>
    <n v="9"/>
    <n v="10"/>
    <n v="17"/>
    <n v="19"/>
    <s v="Data Literate"/>
  </r>
  <r>
    <n v="6498208325"/>
    <s v="Almost always"/>
    <s v="Almost always"/>
    <s v="Usually"/>
    <s v="Usually"/>
    <s v="Almost always"/>
    <s v="Usually"/>
    <x v="3"/>
    <s v="Usually"/>
    <s v="Female"/>
    <s v="25 to 34"/>
    <s v="White"/>
    <s v="Graduated from college"/>
    <x v="3"/>
    <x v="0"/>
    <s v="Employed, working full-time"/>
    <x v="1"/>
    <s v="New England"/>
    <n v="5"/>
    <n v="5"/>
    <n v="4"/>
    <n v="4"/>
    <n v="5"/>
    <n v="4"/>
    <x v="3"/>
    <n v="4"/>
    <n v="36"/>
    <n v="156"/>
    <n v="1222"/>
    <n v="0.87037037037037035"/>
    <n v="10"/>
    <n v="8"/>
    <n v="9"/>
    <n v="9"/>
    <n v="19"/>
    <n v="17"/>
    <s v="Data Literate"/>
  </r>
  <r>
    <n v="6498196938"/>
    <s v="Almost always"/>
    <s v="Almost always"/>
    <s v="Sometimes"/>
    <s v="Almost always"/>
    <s v="Almost always"/>
    <s v="Almost always"/>
    <x v="3"/>
    <s v="Usually"/>
    <s v="Male"/>
    <s v="55 to 64"/>
    <s v="White"/>
    <s v="Some college"/>
    <x v="0"/>
    <x v="2"/>
    <s v="Employed, working full-time"/>
    <x v="0"/>
    <s v="East South Central"/>
    <n v="5"/>
    <n v="5"/>
    <n v="2"/>
    <n v="5"/>
    <n v="5"/>
    <n v="5"/>
    <x v="3"/>
    <n v="4"/>
    <n v="36"/>
    <n v="156"/>
    <n v="1222"/>
    <n v="0.87037037037037035"/>
    <n v="10"/>
    <n v="7"/>
    <n v="10"/>
    <n v="9"/>
    <n v="17"/>
    <n v="19"/>
    <s v="Data Literate"/>
  </r>
  <r>
    <n v="6498193028"/>
    <s v="Usually"/>
    <s v="Almost always"/>
    <s v="Usually"/>
    <s v="Usually"/>
    <s v="Almost always"/>
    <s v="Almost always"/>
    <x v="3"/>
    <s v="Usually"/>
    <s v="Female"/>
    <s v="35 to 44"/>
    <s v="Multiple races"/>
    <s v="Graduate degree"/>
    <x v="1"/>
    <x v="4"/>
    <s v="Employed, working full-time"/>
    <x v="3"/>
    <s v="West North Central"/>
    <n v="4"/>
    <n v="5"/>
    <n v="4"/>
    <n v="4"/>
    <n v="5"/>
    <n v="5"/>
    <x v="3"/>
    <n v="4"/>
    <n v="36"/>
    <n v="156"/>
    <n v="1222"/>
    <n v="0.87037037037037035"/>
    <n v="9"/>
    <n v="8"/>
    <n v="10"/>
    <n v="9"/>
    <n v="18"/>
    <n v="18"/>
    <s v="Data Literate"/>
  </r>
  <r>
    <n v="6498178699"/>
    <s v="Almost always"/>
    <s v="Almost always"/>
    <s v="Almost always"/>
    <s v="Almost always"/>
    <s v="Almost always"/>
    <s v="Almost always"/>
    <x v="3"/>
    <s v="Rarely"/>
    <s v="Female"/>
    <s v="65 to 74"/>
    <s v="White"/>
    <s v="Graduated from college"/>
    <x v="3"/>
    <x v="0"/>
    <s v="Retired"/>
    <x v="2"/>
    <s v="East North Central"/>
    <n v="5"/>
    <n v="5"/>
    <n v="5"/>
    <n v="5"/>
    <n v="5"/>
    <n v="5"/>
    <x v="3"/>
    <n v="1"/>
    <n v="36"/>
    <n v="156"/>
    <n v="1222"/>
    <n v="0.87037037037037035"/>
    <n v="10"/>
    <n v="10"/>
    <n v="10"/>
    <n v="6"/>
    <n v="20"/>
    <n v="16"/>
    <s v="Data Literate"/>
  </r>
  <r>
    <n v="6498158177"/>
    <s v="Usually"/>
    <s v="Almost always"/>
    <s v="Usually"/>
    <s v="Almost always"/>
    <s v="Almost always"/>
    <s v="Almost always"/>
    <x v="4"/>
    <s v="Usually"/>
    <s v="Female"/>
    <s v="35 to 44"/>
    <s v="White"/>
    <s v="Graduate degree"/>
    <x v="1"/>
    <x v="2"/>
    <s v="Not employed, looking for work"/>
    <x v="1"/>
    <s v="West North Central"/>
    <n v="4"/>
    <n v="5"/>
    <n v="4"/>
    <n v="5"/>
    <n v="5"/>
    <n v="5"/>
    <x v="4"/>
    <n v="4"/>
    <n v="36"/>
    <n v="156"/>
    <n v="1222"/>
    <n v="0.87037037037037035"/>
    <n v="9"/>
    <n v="9"/>
    <n v="10"/>
    <n v="8"/>
    <n v="17"/>
    <n v="19"/>
    <s v="Data Literate"/>
  </r>
  <r>
    <n v="6498154518"/>
    <s v="Almost always"/>
    <s v="Almost always"/>
    <s v="Sometimes"/>
    <s v="Almost always"/>
    <s v="Almost always"/>
    <s v="Almost always"/>
    <x v="3"/>
    <s v="Usually"/>
    <s v="Female"/>
    <s v="35 to 44"/>
    <s v="White"/>
    <s v="Graduate degree"/>
    <x v="1"/>
    <x v="1"/>
    <s v="Student"/>
    <x v="2"/>
    <s v="West North Central"/>
    <n v="5"/>
    <n v="5"/>
    <n v="2"/>
    <n v="5"/>
    <n v="5"/>
    <n v="5"/>
    <x v="3"/>
    <n v="4"/>
    <n v="36"/>
    <n v="156"/>
    <n v="1222"/>
    <n v="0.87037037037037035"/>
    <n v="10"/>
    <n v="7"/>
    <n v="10"/>
    <n v="9"/>
    <n v="17"/>
    <n v="19"/>
    <s v="Data Literate"/>
  </r>
  <r>
    <n v="6498136466"/>
    <s v="Almost always"/>
    <s v="Almost always"/>
    <s v="Rarely"/>
    <s v="Almost always"/>
    <s v="Almost always"/>
    <s v="Almost always"/>
    <x v="3"/>
    <s v="Almost always"/>
    <s v="Female"/>
    <s v="55 to 64"/>
    <s v="White"/>
    <s v="Graduated from college"/>
    <x v="3"/>
    <x v="4"/>
    <s v="Retired"/>
    <x v="2"/>
    <s v="Middle Atlantic"/>
    <n v="5"/>
    <n v="5"/>
    <n v="1"/>
    <n v="5"/>
    <n v="5"/>
    <n v="5"/>
    <x v="3"/>
    <n v="5"/>
    <n v="36"/>
    <n v="156"/>
    <n v="1222"/>
    <n v="0.87037037037037035"/>
    <n v="10"/>
    <n v="6"/>
    <n v="10"/>
    <n v="10"/>
    <n v="16"/>
    <n v="20"/>
    <s v="Data Literate"/>
  </r>
  <r>
    <n v="6498131819"/>
    <s v="Usually"/>
    <s v="Almost always"/>
    <s v="Almost always"/>
    <s v="Almost always"/>
    <s v="Almost always"/>
    <s v="Almost always"/>
    <x v="3"/>
    <s v="Sometimes"/>
    <s v="Other"/>
    <s v="18 to 24"/>
    <s v="Multiple races"/>
    <s v="Graduated from college"/>
    <x v="3"/>
    <x v="1"/>
    <s v="Employed, working part-time"/>
    <x v="8"/>
    <s v="Pacific"/>
    <n v="4"/>
    <n v="5"/>
    <n v="5"/>
    <n v="5"/>
    <n v="5"/>
    <n v="5"/>
    <x v="3"/>
    <n v="2"/>
    <n v="36"/>
    <n v="156"/>
    <n v="1222"/>
    <n v="0.87037037037037035"/>
    <n v="9"/>
    <n v="10"/>
    <n v="10"/>
    <n v="7"/>
    <n v="19"/>
    <n v="17"/>
    <s v="Data Literate"/>
  </r>
  <r>
    <n v="6498075875"/>
    <s v="Almost always"/>
    <s v="Usually"/>
    <s v="Almost always"/>
    <s v="Almost always"/>
    <s v="Almost always"/>
    <s v="Almost always"/>
    <x v="3"/>
    <s v="Sometimes"/>
    <s v="Male"/>
    <s v="55 to 64"/>
    <s v="White"/>
    <s v="Some graduate school"/>
    <x v="1"/>
    <x v="5"/>
    <s v="Retired"/>
    <x v="2"/>
    <s v="South Atlantic"/>
    <n v="5"/>
    <n v="4"/>
    <n v="5"/>
    <n v="5"/>
    <n v="5"/>
    <n v="5"/>
    <x v="3"/>
    <n v="2"/>
    <n v="36"/>
    <n v="156"/>
    <n v="1222"/>
    <n v="0.87037037037037035"/>
    <n v="9"/>
    <n v="10"/>
    <n v="10"/>
    <n v="7"/>
    <n v="20"/>
    <n v="16"/>
    <s v="Data Literate"/>
  </r>
  <r>
    <n v="6498013617"/>
    <s v="Almost always"/>
    <s v="Almost always"/>
    <s v="Almost always"/>
    <s v="Almost always"/>
    <s v="Usually"/>
    <s v="Usually"/>
    <x v="4"/>
    <s v="Usually"/>
    <s v="Female"/>
    <s v="35 to 44"/>
    <s v="White"/>
    <s v="Graduated from college"/>
    <x v="3"/>
    <x v="0"/>
    <s v="Retired"/>
    <x v="2"/>
    <s v="East South Central"/>
    <n v="5"/>
    <n v="5"/>
    <n v="5"/>
    <n v="5"/>
    <n v="4"/>
    <n v="4"/>
    <x v="4"/>
    <n v="4"/>
    <n v="36"/>
    <n v="156"/>
    <n v="1222"/>
    <n v="0.87037037037037035"/>
    <n v="10"/>
    <n v="10"/>
    <n v="8"/>
    <n v="8"/>
    <n v="18"/>
    <n v="18"/>
    <s v="Data Literate"/>
  </r>
  <r>
    <n v="6497921598"/>
    <s v="Almost always"/>
    <s v="Sometimes"/>
    <s v="Usually"/>
    <s v="Almost always"/>
    <s v="Almost always"/>
    <s v="Almost always"/>
    <x v="3"/>
    <s v="Almost always"/>
    <s v="Male"/>
    <s v="65 to 74"/>
    <s v="American Indian or Alaskan Native"/>
    <s v="Graduate degree"/>
    <x v="1"/>
    <x v="4"/>
    <s v="Retired"/>
    <x v="1"/>
    <s v="Pacific"/>
    <n v="5"/>
    <n v="2"/>
    <n v="4"/>
    <n v="5"/>
    <n v="5"/>
    <n v="5"/>
    <x v="3"/>
    <n v="5"/>
    <n v="36"/>
    <n v="156"/>
    <n v="1222"/>
    <n v="0.87037037037037035"/>
    <n v="7"/>
    <n v="9"/>
    <n v="10"/>
    <n v="10"/>
    <n v="19"/>
    <n v="17"/>
    <s v="Data Literate"/>
  </r>
  <r>
    <n v="6497895842"/>
    <s v="Almost always"/>
    <s v="Almost always"/>
    <s v="Almost always"/>
    <s v="Almost always"/>
    <s v="Almost always"/>
    <s v="Almost always"/>
    <x v="4"/>
    <s v="Sometimes"/>
    <s v="Female"/>
    <s v="65 to 74"/>
    <s v="White"/>
    <s v="Some college"/>
    <x v="0"/>
    <x v="0"/>
    <s v="Employed, working part-time"/>
    <x v="7"/>
    <s v="Pacific"/>
    <n v="5"/>
    <n v="5"/>
    <n v="5"/>
    <n v="5"/>
    <n v="5"/>
    <n v="5"/>
    <x v="4"/>
    <n v="2"/>
    <n v="36"/>
    <n v="156"/>
    <n v="1222"/>
    <n v="0.87037037037037035"/>
    <n v="10"/>
    <n v="10"/>
    <n v="10"/>
    <n v="6"/>
    <n v="19"/>
    <n v="17"/>
    <s v="Data Literate"/>
  </r>
  <r>
    <n v="6497881314"/>
    <s v="Usually"/>
    <s v="Almost always"/>
    <s v="Usually"/>
    <s v="Almost always"/>
    <s v="Usually"/>
    <s v="Almost always"/>
    <x v="3"/>
    <s v="Usually"/>
    <s v="Female"/>
    <s v="25 to 34"/>
    <s v="White"/>
    <s v="Graduated from college"/>
    <x v="3"/>
    <x v="3"/>
    <s v="Employed, working part-time"/>
    <x v="9"/>
    <s v="East North Central"/>
    <n v="4"/>
    <n v="5"/>
    <n v="4"/>
    <n v="5"/>
    <n v="4"/>
    <n v="5"/>
    <x v="3"/>
    <n v="4"/>
    <n v="36"/>
    <n v="156"/>
    <n v="1222"/>
    <n v="0.87037037037037035"/>
    <n v="9"/>
    <n v="9"/>
    <n v="9"/>
    <n v="9"/>
    <n v="17"/>
    <n v="19"/>
    <s v="Data Literate"/>
  </r>
  <r>
    <n v="6497868785"/>
    <s v="Usually"/>
    <s v="Usually"/>
    <s v="Usually"/>
    <s v="Usually"/>
    <s v="Almost always"/>
    <s v="Almost always"/>
    <x v="3"/>
    <s v="Almost always"/>
    <s v="Female"/>
    <s v="35 to 44"/>
    <s v="White"/>
    <s v="Graduate degree"/>
    <x v="1"/>
    <x v="0"/>
    <s v="Employed, working full-time"/>
    <x v="9"/>
    <s v="Pacific"/>
    <n v="4"/>
    <n v="4"/>
    <n v="4"/>
    <n v="4"/>
    <n v="5"/>
    <n v="5"/>
    <x v="3"/>
    <n v="5"/>
    <n v="36"/>
    <n v="156"/>
    <n v="1222"/>
    <n v="0.87037037037037035"/>
    <n v="8"/>
    <n v="8"/>
    <n v="10"/>
    <n v="10"/>
    <n v="18"/>
    <n v="18"/>
    <s v="Data Literate"/>
  </r>
  <r>
    <n v="6497861335"/>
    <s v="Almost always"/>
    <s v="Almost always"/>
    <s v="Almost always"/>
    <s v="Almost always"/>
    <s v="Almost always"/>
    <s v="Sometimes"/>
    <x v="4"/>
    <s v="Almost always"/>
    <s v="Male"/>
    <s v="55 to 64"/>
    <s v="Multiple races"/>
    <s v="Graduate degree"/>
    <x v="1"/>
    <x v="5"/>
    <s v="Employed, working full-time"/>
    <x v="3"/>
    <s v="Mountain"/>
    <n v="5"/>
    <n v="5"/>
    <n v="5"/>
    <n v="5"/>
    <n v="5"/>
    <n v="2"/>
    <x v="4"/>
    <n v="5"/>
    <n v="36"/>
    <n v="156"/>
    <n v="1222"/>
    <n v="0.87037037037037035"/>
    <n v="10"/>
    <n v="10"/>
    <n v="7"/>
    <n v="9"/>
    <n v="19"/>
    <n v="17"/>
    <s v="Data Literate"/>
  </r>
  <r>
    <n v="6497852065"/>
    <s v="Almost always"/>
    <s v="Almost always"/>
    <s v="Rarely"/>
    <s v="Almost always"/>
    <s v="Almost always"/>
    <s v="Almost always"/>
    <x v="3"/>
    <s v="Almost always"/>
    <s v="Female"/>
    <s v="25 to 34"/>
    <s v="Multiple races"/>
    <s v="Graduated from college"/>
    <x v="3"/>
    <x v="0"/>
    <s v="Employed, working part-time"/>
    <x v="9"/>
    <s v="South Atlantic"/>
    <n v="5"/>
    <n v="5"/>
    <n v="1"/>
    <n v="5"/>
    <n v="5"/>
    <n v="5"/>
    <x v="3"/>
    <n v="5"/>
    <n v="36"/>
    <n v="156"/>
    <n v="1222"/>
    <n v="0.87037037037037035"/>
    <n v="10"/>
    <n v="6"/>
    <n v="10"/>
    <n v="10"/>
    <n v="16"/>
    <n v="20"/>
    <s v="Data Literate"/>
  </r>
  <r>
    <n v="6497844281"/>
    <s v="Usually"/>
    <s v="Almost always"/>
    <s v="Usually"/>
    <s v="Almost always"/>
    <s v="Almost always"/>
    <s v="Usually"/>
    <x v="3"/>
    <s v="Usually"/>
    <s v="Male"/>
    <s v="55 to 64"/>
    <s v="White"/>
    <s v="Some college"/>
    <x v="0"/>
    <x v="1"/>
    <s v="Employed, working full-time"/>
    <x v="8"/>
    <s v="Middle Atlantic"/>
    <n v="4"/>
    <n v="5"/>
    <n v="4"/>
    <n v="5"/>
    <n v="5"/>
    <n v="4"/>
    <x v="3"/>
    <n v="4"/>
    <n v="36"/>
    <n v="156"/>
    <n v="1222"/>
    <n v="0.87037037037037035"/>
    <n v="9"/>
    <n v="9"/>
    <n v="9"/>
    <n v="9"/>
    <n v="18"/>
    <n v="18"/>
    <s v="Data Literate"/>
  </r>
  <r>
    <n v="6497839185"/>
    <s v="Almost always"/>
    <s v="Usually"/>
    <s v="Usually"/>
    <s v="Almost always"/>
    <s v="Almost always"/>
    <s v="Usually"/>
    <x v="3"/>
    <s v="Usually"/>
    <s v="Female"/>
    <s v="65 to 74"/>
    <s v="White"/>
    <s v="Graduate degree"/>
    <x v="1"/>
    <x v="4"/>
    <s v="Employed, working full-time"/>
    <x v="9"/>
    <s v="West North Central"/>
    <n v="5"/>
    <n v="4"/>
    <n v="4"/>
    <n v="5"/>
    <n v="5"/>
    <n v="4"/>
    <x v="3"/>
    <n v="4"/>
    <n v="36"/>
    <n v="156"/>
    <n v="1222"/>
    <n v="0.87037037037037035"/>
    <n v="9"/>
    <n v="9"/>
    <n v="9"/>
    <n v="9"/>
    <n v="19"/>
    <n v="17"/>
    <s v="Data Literate"/>
  </r>
  <r>
    <n v="6497834787"/>
    <s v="Almost always"/>
    <s v="Almost always"/>
    <s v="Almost always"/>
    <s v="Almost always"/>
    <s v="Almost always"/>
    <s v="Usually"/>
    <x v="3"/>
    <s v="Sometimes"/>
    <s v="Male"/>
    <s v="55 to 64"/>
    <s v="White"/>
    <s v="Some graduate school"/>
    <x v="1"/>
    <x v="5"/>
    <s v="Employed, working full-time"/>
    <x v="8"/>
    <m/>
    <n v="5"/>
    <n v="5"/>
    <n v="5"/>
    <n v="5"/>
    <n v="5"/>
    <n v="4"/>
    <x v="3"/>
    <n v="2"/>
    <n v="36"/>
    <n v="156"/>
    <n v="1222"/>
    <n v="0.87037037037037035"/>
    <n v="10"/>
    <n v="10"/>
    <n v="9"/>
    <n v="7"/>
    <n v="20"/>
    <n v="16"/>
    <s v="Data Literate"/>
  </r>
  <r>
    <n v="6497828779"/>
    <s v="Almost always"/>
    <s v="Almost always"/>
    <s v="Almost always"/>
    <s v="Usually"/>
    <s v="Usually"/>
    <s v="Almost always"/>
    <x v="4"/>
    <s v="Usually"/>
    <s v="Female"/>
    <s v="45 to 54"/>
    <s v="White"/>
    <s v="Graduated from college"/>
    <x v="3"/>
    <x v="2"/>
    <s v="Employed, working full-time"/>
    <x v="8"/>
    <s v="West South Central"/>
    <n v="5"/>
    <n v="5"/>
    <n v="5"/>
    <n v="4"/>
    <n v="4"/>
    <n v="5"/>
    <x v="4"/>
    <n v="4"/>
    <n v="36"/>
    <n v="156"/>
    <n v="1222"/>
    <n v="0.87037037037037035"/>
    <n v="10"/>
    <n v="9"/>
    <n v="9"/>
    <n v="8"/>
    <n v="18"/>
    <n v="18"/>
    <s v="Data Literate"/>
  </r>
  <r>
    <n v="6497821837"/>
    <s v="Almost always"/>
    <s v="Almost always"/>
    <s v="Almost always"/>
    <s v="Almost always"/>
    <s v="Almost always"/>
    <s v="Almost always"/>
    <x v="3"/>
    <s v="Rarely"/>
    <s v="Male"/>
    <s v="65 to 74"/>
    <s v="White"/>
    <s v="Graduated from high school"/>
    <x v="2"/>
    <x v="2"/>
    <s v="Employed, working full-time"/>
    <x v="1"/>
    <s v="South Atlantic"/>
    <n v="5"/>
    <n v="5"/>
    <n v="5"/>
    <n v="5"/>
    <n v="5"/>
    <n v="5"/>
    <x v="3"/>
    <n v="1"/>
    <n v="36"/>
    <n v="156"/>
    <n v="1222"/>
    <n v="0.87037037037037035"/>
    <n v="10"/>
    <n v="10"/>
    <n v="10"/>
    <n v="6"/>
    <n v="20"/>
    <n v="16"/>
    <s v="Data Literate"/>
  </r>
  <r>
    <n v="6497811413"/>
    <s v="Almost always"/>
    <s v="Usually"/>
    <s v="Sometimes"/>
    <s v="Almost always"/>
    <s v="Almost always"/>
    <s v="Almost always"/>
    <x v="3"/>
    <s v="Almost always"/>
    <s v="Female"/>
    <s v="55 to 64"/>
    <s v="White"/>
    <s v="Graduated from college"/>
    <x v="3"/>
    <x v="5"/>
    <s v="Employed, working full-time"/>
    <x v="9"/>
    <s v="West South Central"/>
    <n v="5"/>
    <n v="4"/>
    <n v="2"/>
    <n v="5"/>
    <n v="5"/>
    <n v="5"/>
    <x v="3"/>
    <n v="5"/>
    <n v="36"/>
    <n v="156"/>
    <n v="1222"/>
    <n v="0.87037037037037035"/>
    <n v="9"/>
    <n v="7"/>
    <n v="10"/>
    <n v="10"/>
    <n v="17"/>
    <n v="19"/>
    <s v="Data Literate"/>
  </r>
  <r>
    <n v="6497810098"/>
    <s v="Almost always"/>
    <s v="Almost always"/>
    <s v="Usually"/>
    <s v="Usually"/>
    <s v="Usually"/>
    <s v="Almost always"/>
    <x v="3"/>
    <s v="Usually"/>
    <s v="Male"/>
    <s v="55 to 64"/>
    <s v="White"/>
    <s v="Graduate degree"/>
    <x v="1"/>
    <x v="4"/>
    <s v="Employed, working part-time"/>
    <x v="1"/>
    <s v="East South Central"/>
    <n v="5"/>
    <n v="5"/>
    <n v="4"/>
    <n v="4"/>
    <n v="4"/>
    <n v="5"/>
    <x v="3"/>
    <n v="4"/>
    <n v="36"/>
    <n v="156"/>
    <n v="1222"/>
    <n v="0.87037037037037035"/>
    <n v="10"/>
    <n v="8"/>
    <n v="9"/>
    <n v="9"/>
    <n v="18"/>
    <n v="18"/>
    <s v="Data Literate"/>
  </r>
  <r>
    <n v="6497809045"/>
    <s v="Almost always"/>
    <s v="Usually"/>
    <s v="Almost always"/>
    <s v="Almost always"/>
    <s v="Almost always"/>
    <s v="Almost always"/>
    <x v="3"/>
    <s v="Sometimes"/>
    <s v="Female"/>
    <s v="65 to 74"/>
    <s v="White"/>
    <s v="Some college"/>
    <x v="0"/>
    <x v="3"/>
    <s v="Retired"/>
    <x v="2"/>
    <s v="South Atlantic"/>
    <n v="5"/>
    <n v="4"/>
    <n v="5"/>
    <n v="5"/>
    <n v="5"/>
    <n v="5"/>
    <x v="3"/>
    <n v="2"/>
    <n v="36"/>
    <n v="156"/>
    <n v="1222"/>
    <n v="0.87037037037037035"/>
    <n v="9"/>
    <n v="10"/>
    <n v="10"/>
    <n v="7"/>
    <n v="20"/>
    <n v="16"/>
    <s v="Data Literate"/>
  </r>
  <r>
    <n v="6497800548"/>
    <s v="Usually"/>
    <s v="Almost always"/>
    <s v="Usually"/>
    <s v="Usually"/>
    <s v="Almost always"/>
    <s v="Almost always"/>
    <x v="3"/>
    <s v="Usually"/>
    <s v="Male"/>
    <s v="55 to 64"/>
    <s v="White"/>
    <s v="Graduated from college"/>
    <x v="3"/>
    <x v="2"/>
    <s v="Retired"/>
    <x v="2"/>
    <s v="South Atlantic"/>
    <n v="4"/>
    <n v="5"/>
    <n v="4"/>
    <n v="4"/>
    <n v="5"/>
    <n v="5"/>
    <x v="3"/>
    <n v="4"/>
    <n v="36"/>
    <n v="156"/>
    <n v="1222"/>
    <n v="0.87037037037037035"/>
    <n v="9"/>
    <n v="8"/>
    <n v="10"/>
    <n v="9"/>
    <n v="18"/>
    <n v="18"/>
    <s v="Data Literate"/>
  </r>
  <r>
    <n v="6501110964"/>
    <s v="Usually"/>
    <s v="Almost always"/>
    <s v="Usually"/>
    <s v="Almost always"/>
    <s v="Usually"/>
    <s v="Almost always"/>
    <x v="3"/>
    <s v="Almost always"/>
    <s v="Male"/>
    <s v="18 to 24"/>
    <s v="White"/>
    <s v="Some college"/>
    <x v="0"/>
    <x v="3"/>
    <s v="Employed, working part-time"/>
    <x v="7"/>
    <s v="East North Central"/>
    <n v="4"/>
    <n v="5"/>
    <n v="4"/>
    <n v="5"/>
    <n v="4"/>
    <n v="5"/>
    <x v="3"/>
    <n v="5"/>
    <n v="37"/>
    <n v="101"/>
    <n v="1277"/>
    <n v="0.90954415954415957"/>
    <n v="9"/>
    <n v="9"/>
    <n v="9"/>
    <n v="10"/>
    <n v="17"/>
    <n v="20"/>
    <s v="Data Literate"/>
  </r>
  <r>
    <n v="6500620354"/>
    <s v="Almost always"/>
    <s v="Almost always"/>
    <s v="Almost always"/>
    <s v="Almost always"/>
    <s v="Sometimes"/>
    <s v="Almost always"/>
    <x v="3"/>
    <s v="Almost always"/>
    <s v="Male"/>
    <s v="35 to 44"/>
    <s v="Asian"/>
    <s v="Graduate degree"/>
    <x v="1"/>
    <x v="4"/>
    <s v="Employed, working full-time"/>
    <x v="0"/>
    <s v="Pacific"/>
    <n v="5"/>
    <n v="5"/>
    <n v="5"/>
    <n v="5"/>
    <n v="2"/>
    <n v="5"/>
    <x v="3"/>
    <n v="5"/>
    <n v="37"/>
    <n v="101"/>
    <n v="1277"/>
    <n v="0.90954415954415957"/>
    <n v="10"/>
    <n v="10"/>
    <n v="7"/>
    <n v="10"/>
    <n v="17"/>
    <n v="20"/>
    <s v="Data Literate"/>
  </r>
  <r>
    <n v="6500454642"/>
    <s v="Almost always"/>
    <s v="Almost always"/>
    <s v="Sometimes"/>
    <s v="Almost always"/>
    <s v="Almost always"/>
    <s v="Almost always"/>
    <x v="3"/>
    <s v="Almost always"/>
    <s v="Male"/>
    <s v="18 to 24"/>
    <s v="White"/>
    <s v="Some high school"/>
    <x v="2"/>
    <x v="2"/>
    <s v="Student"/>
    <x v="2"/>
    <s v="East North Central"/>
    <n v="5"/>
    <n v="5"/>
    <n v="2"/>
    <n v="5"/>
    <n v="5"/>
    <n v="5"/>
    <x v="3"/>
    <n v="5"/>
    <n v="37"/>
    <n v="101"/>
    <n v="1277"/>
    <n v="0.90954415954415957"/>
    <n v="10"/>
    <n v="7"/>
    <n v="10"/>
    <n v="10"/>
    <n v="17"/>
    <n v="20"/>
    <s v="Data Literate"/>
  </r>
  <r>
    <n v="6500424677"/>
    <s v="Almost always"/>
    <s v="Almost always"/>
    <s v="Almost always"/>
    <s v="Sometimes"/>
    <s v="Almost always"/>
    <s v="Almost always"/>
    <x v="3"/>
    <s v="Almost always"/>
    <s v="Male"/>
    <s v="25 to 34"/>
    <s v="Black or African-American"/>
    <s v="Graduated from high school"/>
    <x v="2"/>
    <x v="1"/>
    <s v="Employed, working full-time"/>
    <x v="3"/>
    <s v="South Atlantic"/>
    <n v="5"/>
    <n v="5"/>
    <n v="5"/>
    <n v="2"/>
    <n v="5"/>
    <n v="5"/>
    <x v="3"/>
    <n v="5"/>
    <n v="37"/>
    <n v="101"/>
    <n v="1277"/>
    <n v="0.90954415954415957"/>
    <n v="10"/>
    <n v="7"/>
    <n v="10"/>
    <n v="10"/>
    <n v="20"/>
    <n v="17"/>
    <s v="Data Literate"/>
  </r>
  <r>
    <n v="6500225899"/>
    <s v="Almost always"/>
    <s v="Almost always"/>
    <s v="Almost always"/>
    <s v="Almost always"/>
    <s v="Sometimes"/>
    <s v="Almost always"/>
    <x v="3"/>
    <s v="Almost always"/>
    <s v="Male"/>
    <s v="25 to 34"/>
    <s v="Black or African-American"/>
    <s v="Graduated from high school"/>
    <x v="2"/>
    <x v="3"/>
    <s v="Employed, working full-time"/>
    <x v="3"/>
    <s v="Middle Atlantic"/>
    <n v="5"/>
    <n v="5"/>
    <n v="5"/>
    <n v="5"/>
    <n v="2"/>
    <n v="5"/>
    <x v="3"/>
    <n v="5"/>
    <n v="37"/>
    <n v="101"/>
    <n v="1277"/>
    <n v="0.90954415954415957"/>
    <n v="10"/>
    <n v="10"/>
    <n v="7"/>
    <n v="10"/>
    <n v="17"/>
    <n v="20"/>
    <s v="Data Literate"/>
  </r>
  <r>
    <n v="6500132876"/>
    <s v="Almost always"/>
    <s v="Almost always"/>
    <s v="Sometimes"/>
    <s v="Almost always"/>
    <s v="Almost always"/>
    <s v="Almost always"/>
    <x v="3"/>
    <s v="Almost always"/>
    <s v="Male"/>
    <s v="35 to 44"/>
    <s v="White"/>
    <s v="Graduated from college"/>
    <x v="3"/>
    <x v="4"/>
    <s v="Employed, working full-time"/>
    <x v="9"/>
    <s v="Pacific"/>
    <n v="5"/>
    <n v="5"/>
    <n v="2"/>
    <n v="5"/>
    <n v="5"/>
    <n v="5"/>
    <x v="3"/>
    <n v="5"/>
    <n v="37"/>
    <n v="101"/>
    <n v="1277"/>
    <n v="0.90954415954415957"/>
    <n v="10"/>
    <n v="7"/>
    <n v="10"/>
    <n v="10"/>
    <n v="17"/>
    <n v="20"/>
    <s v="Data Literate"/>
  </r>
  <r>
    <n v="6500039977"/>
    <s v="Almost always"/>
    <s v="Almost always"/>
    <s v="Sometimes"/>
    <s v="Almost always"/>
    <s v="Almost always"/>
    <s v="Almost always"/>
    <x v="3"/>
    <s v="Almost always"/>
    <s v="Male"/>
    <s v="35 to 44"/>
    <s v="White"/>
    <s v="Graduated from high school"/>
    <x v="2"/>
    <x v="1"/>
    <s v="Employed, working part-time"/>
    <x v="7"/>
    <s v="East North Central"/>
    <n v="5"/>
    <n v="5"/>
    <n v="2"/>
    <n v="5"/>
    <n v="5"/>
    <n v="5"/>
    <x v="3"/>
    <n v="5"/>
    <n v="37"/>
    <n v="101"/>
    <n v="1277"/>
    <n v="0.90954415954415957"/>
    <n v="10"/>
    <n v="7"/>
    <n v="10"/>
    <n v="10"/>
    <n v="17"/>
    <n v="20"/>
    <s v="Data Literate"/>
  </r>
  <r>
    <n v="6500009081"/>
    <s v="Usually"/>
    <s v="Almost always"/>
    <s v="Almost always"/>
    <s v="Almost always"/>
    <s v="Usually"/>
    <s v="Almost always"/>
    <x v="3"/>
    <s v="Usually"/>
    <s v="Male"/>
    <s v="35 to 44"/>
    <s v="White"/>
    <s v="Some college"/>
    <x v="0"/>
    <x v="4"/>
    <s v="Employed, working full-time"/>
    <x v="0"/>
    <s v="East North Central"/>
    <n v="4"/>
    <n v="5"/>
    <n v="5"/>
    <n v="5"/>
    <n v="4"/>
    <n v="5"/>
    <x v="3"/>
    <n v="4"/>
    <n v="37"/>
    <n v="101"/>
    <n v="1277"/>
    <n v="0.90954415954415957"/>
    <n v="9"/>
    <n v="10"/>
    <n v="9"/>
    <n v="9"/>
    <n v="18"/>
    <n v="19"/>
    <s v="Data Literate"/>
  </r>
  <r>
    <n v="6499765498"/>
    <s v="Almost always"/>
    <s v="Almost always"/>
    <s v="Almost always"/>
    <s v="Almost always"/>
    <s v="Almost always"/>
    <s v="Almost always"/>
    <x v="3"/>
    <s v="Sometimes"/>
    <s v="Male"/>
    <s v="35 to 44"/>
    <s v="White"/>
    <s v="Graduate degree"/>
    <x v="1"/>
    <x v="0"/>
    <s v="Employed, working full-time"/>
    <x v="1"/>
    <s v="Middle Atlantic"/>
    <n v="5"/>
    <n v="5"/>
    <n v="5"/>
    <n v="5"/>
    <n v="5"/>
    <n v="5"/>
    <x v="3"/>
    <n v="2"/>
    <n v="37"/>
    <n v="101"/>
    <n v="1277"/>
    <n v="0.90954415954415957"/>
    <n v="10"/>
    <n v="10"/>
    <n v="10"/>
    <n v="7"/>
    <n v="20"/>
    <n v="17"/>
    <s v="Data Literate"/>
  </r>
  <r>
    <n v="6498999859"/>
    <s v="Almost always"/>
    <s v="Almost always"/>
    <s v="Almost always"/>
    <s v="Almost always"/>
    <s v="Almost always"/>
    <s v="Almost always"/>
    <x v="3"/>
    <s v="Sometimes"/>
    <s v="Male"/>
    <s v="25 to 34"/>
    <s v="Black or African-American"/>
    <s v="Graduated from college"/>
    <x v="3"/>
    <x v="4"/>
    <s v="Employed, working full-time"/>
    <x v="3"/>
    <s v="Middle Atlantic"/>
    <n v="5"/>
    <n v="5"/>
    <n v="5"/>
    <n v="5"/>
    <n v="5"/>
    <n v="5"/>
    <x v="3"/>
    <n v="2"/>
    <n v="37"/>
    <n v="101"/>
    <n v="1277"/>
    <n v="0.90954415954415957"/>
    <n v="10"/>
    <n v="10"/>
    <n v="10"/>
    <n v="7"/>
    <n v="20"/>
    <n v="17"/>
    <s v="Data Literate"/>
  </r>
  <r>
    <n v="6498911026"/>
    <s v="Almost always"/>
    <s v="Almost always"/>
    <s v="Sometimes"/>
    <s v="Almost always"/>
    <s v="Almost always"/>
    <s v="Almost always"/>
    <x v="3"/>
    <s v="Almost always"/>
    <s v="Male"/>
    <s v="18 to 24"/>
    <s v="Black or African-American"/>
    <s v="Some college"/>
    <x v="0"/>
    <x v="2"/>
    <s v="Employed, working full-time"/>
    <x v="7"/>
    <s v="South Atlantic"/>
    <n v="5"/>
    <n v="5"/>
    <n v="2"/>
    <n v="5"/>
    <n v="5"/>
    <n v="5"/>
    <x v="3"/>
    <n v="5"/>
    <n v="37"/>
    <n v="101"/>
    <n v="1277"/>
    <n v="0.90954415954415957"/>
    <n v="10"/>
    <n v="7"/>
    <n v="10"/>
    <n v="10"/>
    <n v="17"/>
    <n v="20"/>
    <s v="Data Literate"/>
  </r>
  <r>
    <n v="6498789903"/>
    <s v="Almost always"/>
    <s v="Almost always"/>
    <s v="Sometimes"/>
    <s v="Almost always"/>
    <s v="Almost always"/>
    <s v="Almost always"/>
    <x v="3"/>
    <s v="Almost always"/>
    <s v="Male"/>
    <s v="45 to 54"/>
    <s v="Black or African-American"/>
    <s v="Some high school"/>
    <x v="2"/>
    <x v="1"/>
    <s v="Disabled, not able to work"/>
    <x v="2"/>
    <s v="South Atlantic"/>
    <n v="5"/>
    <n v="5"/>
    <n v="2"/>
    <n v="5"/>
    <n v="5"/>
    <n v="5"/>
    <x v="3"/>
    <n v="5"/>
    <n v="37"/>
    <n v="101"/>
    <n v="1277"/>
    <n v="0.90954415954415957"/>
    <n v="10"/>
    <n v="7"/>
    <n v="10"/>
    <n v="10"/>
    <n v="17"/>
    <n v="20"/>
    <s v="Data Literate"/>
  </r>
  <r>
    <n v="6498583225"/>
    <s v="Usually"/>
    <s v="Usually"/>
    <s v="Usually"/>
    <s v="Almost always"/>
    <s v="Almost always"/>
    <s v="Almost always"/>
    <x v="3"/>
    <s v="Almost always"/>
    <s v="Male"/>
    <s v="65 to 74"/>
    <s v="White"/>
    <s v="Graduate degree"/>
    <x v="1"/>
    <x v="5"/>
    <s v="Retired"/>
    <x v="6"/>
    <m/>
    <n v="4"/>
    <n v="4"/>
    <n v="4"/>
    <n v="5"/>
    <n v="5"/>
    <n v="5"/>
    <x v="3"/>
    <n v="5"/>
    <n v="37"/>
    <n v="101"/>
    <n v="1277"/>
    <n v="0.90954415954415957"/>
    <n v="8"/>
    <n v="9"/>
    <n v="10"/>
    <n v="10"/>
    <n v="18"/>
    <n v="19"/>
    <s v="Data Literate"/>
  </r>
  <r>
    <n v="6498532534"/>
    <s v="Usually"/>
    <s v="Usually"/>
    <s v="Almost always"/>
    <s v="Almost always"/>
    <s v="Almost always"/>
    <s v="Almost always"/>
    <x v="3"/>
    <s v="Usually"/>
    <s v="Male"/>
    <s v="18 to 24"/>
    <s v="White"/>
    <s v="Graduated from high school"/>
    <x v="2"/>
    <x v="3"/>
    <s v="Employed, working full-time"/>
    <x v="5"/>
    <s v="West North Central"/>
    <n v="4"/>
    <n v="4"/>
    <n v="5"/>
    <n v="5"/>
    <n v="5"/>
    <n v="5"/>
    <x v="3"/>
    <n v="4"/>
    <n v="37"/>
    <n v="101"/>
    <n v="1277"/>
    <n v="0.90954415954415957"/>
    <n v="8"/>
    <n v="10"/>
    <n v="10"/>
    <n v="9"/>
    <n v="19"/>
    <n v="18"/>
    <s v="Data Literate"/>
  </r>
  <r>
    <n v="6498516034"/>
    <s v="Almost always"/>
    <s v="Almost always"/>
    <s v="Usually"/>
    <s v="Almost always"/>
    <s v="Usually"/>
    <s v="Almost always"/>
    <x v="3"/>
    <s v="Usually"/>
    <s v="Female"/>
    <s v="55 to 64"/>
    <s v="White"/>
    <s v="Graduated from high school"/>
    <x v="2"/>
    <x v="3"/>
    <s v="Retired"/>
    <x v="6"/>
    <s v="Mountain"/>
    <n v="5"/>
    <n v="5"/>
    <n v="4"/>
    <n v="5"/>
    <n v="4"/>
    <n v="5"/>
    <x v="3"/>
    <n v="4"/>
    <n v="37"/>
    <n v="101"/>
    <n v="1277"/>
    <n v="0.90954415954415957"/>
    <n v="10"/>
    <n v="9"/>
    <n v="9"/>
    <n v="9"/>
    <n v="18"/>
    <n v="19"/>
    <s v="Data Literate"/>
  </r>
  <r>
    <n v="6498483775"/>
    <s v="Almost always"/>
    <s v="Almost always"/>
    <s v="Sometimes"/>
    <s v="Almost always"/>
    <s v="Almost always"/>
    <s v="Almost always"/>
    <x v="3"/>
    <s v="Almost always"/>
    <s v="Male"/>
    <s v="35 to 44"/>
    <s v="Some other race (please specify)"/>
    <s v="Some high school"/>
    <x v="2"/>
    <x v="3"/>
    <s v="Employed, working part-time"/>
    <x v="1"/>
    <s v="Middle Atlantic"/>
    <n v="5"/>
    <n v="5"/>
    <n v="2"/>
    <n v="5"/>
    <n v="5"/>
    <n v="5"/>
    <x v="3"/>
    <n v="5"/>
    <n v="37"/>
    <n v="101"/>
    <n v="1277"/>
    <n v="0.90954415954415957"/>
    <n v="10"/>
    <n v="7"/>
    <n v="10"/>
    <n v="10"/>
    <n v="17"/>
    <n v="20"/>
    <s v="Data Literate"/>
  </r>
  <r>
    <n v="6498481983"/>
    <s v="Almost always"/>
    <s v="Almost always"/>
    <s v="Almost always"/>
    <s v="Almost always"/>
    <s v="Almost always"/>
    <s v="Sometimes"/>
    <x v="3"/>
    <s v="Almost always"/>
    <s v="Male"/>
    <s v="35 to 44"/>
    <s v="White"/>
    <s v="Graduate degree"/>
    <x v="1"/>
    <x v="0"/>
    <s v="Employed, working part-time"/>
    <x v="6"/>
    <s v="West North Central"/>
    <n v="5"/>
    <n v="5"/>
    <n v="5"/>
    <n v="5"/>
    <n v="5"/>
    <n v="2"/>
    <x v="3"/>
    <n v="5"/>
    <n v="37"/>
    <n v="101"/>
    <n v="1277"/>
    <n v="0.90954415954415957"/>
    <n v="10"/>
    <n v="10"/>
    <n v="7"/>
    <n v="10"/>
    <n v="20"/>
    <n v="17"/>
    <s v="Data Literate"/>
  </r>
  <r>
    <n v="6498434899"/>
    <s v="Almost always"/>
    <s v="Almost always"/>
    <s v="Usually"/>
    <s v="Almost always"/>
    <s v="Almost always"/>
    <s v="Usually"/>
    <x v="3"/>
    <s v="Usually"/>
    <s v="Female"/>
    <s v="35 to 44"/>
    <s v="White"/>
    <s v="Graduated from college"/>
    <x v="3"/>
    <x v="0"/>
    <s v="Employed, working full-time"/>
    <x v="0"/>
    <s v="East North Central"/>
    <n v="5"/>
    <n v="5"/>
    <n v="4"/>
    <n v="5"/>
    <n v="5"/>
    <n v="4"/>
    <x v="3"/>
    <n v="4"/>
    <n v="37"/>
    <n v="101"/>
    <n v="1277"/>
    <n v="0.90954415954415957"/>
    <n v="10"/>
    <n v="9"/>
    <n v="9"/>
    <n v="9"/>
    <n v="19"/>
    <n v="18"/>
    <s v="Data Literate"/>
  </r>
  <r>
    <n v="6498429498"/>
    <s v="Almost always"/>
    <s v="Almost always"/>
    <s v="Sometimes"/>
    <s v="Almost always"/>
    <s v="Almost always"/>
    <s v="Almost always"/>
    <x v="3"/>
    <s v="Almost always"/>
    <s v="Male"/>
    <s v="55 to 64"/>
    <s v="Black or African-American"/>
    <s v="Graduated from high school"/>
    <x v="2"/>
    <x v="3"/>
    <s v="Employed, working full-time"/>
    <x v="5"/>
    <s v="East South Central"/>
    <n v="5"/>
    <n v="5"/>
    <n v="2"/>
    <n v="5"/>
    <n v="5"/>
    <n v="5"/>
    <x v="3"/>
    <n v="5"/>
    <n v="37"/>
    <n v="101"/>
    <n v="1277"/>
    <n v="0.90954415954415957"/>
    <n v="10"/>
    <n v="7"/>
    <n v="10"/>
    <n v="10"/>
    <n v="17"/>
    <n v="20"/>
    <s v="Data Literate"/>
  </r>
  <r>
    <n v="6498424605"/>
    <s v="Almost always"/>
    <s v="Almost always"/>
    <s v="Almost always"/>
    <s v="Almost always"/>
    <s v="Almost always"/>
    <s v="Almost always"/>
    <x v="2"/>
    <s v="Almost always"/>
    <s v="Female"/>
    <s v="75 or older"/>
    <s v="White"/>
    <s v="Graduate degree"/>
    <x v="1"/>
    <x v="4"/>
    <s v="Retired"/>
    <x v="1"/>
    <s v="Mountain"/>
    <n v="5"/>
    <n v="5"/>
    <n v="5"/>
    <n v="5"/>
    <n v="5"/>
    <n v="5"/>
    <x v="2"/>
    <n v="5"/>
    <n v="37"/>
    <n v="101"/>
    <n v="1277"/>
    <n v="0.90954415954415957"/>
    <n v="10"/>
    <n v="10"/>
    <n v="10"/>
    <n v="7"/>
    <n v="17"/>
    <n v="20"/>
    <s v="Data Literate"/>
  </r>
  <r>
    <n v="6498385393"/>
    <s v="Almost always"/>
    <s v="Usually"/>
    <s v="Usually"/>
    <s v="Almost always"/>
    <s v="Almost always"/>
    <s v="Usually"/>
    <x v="3"/>
    <s v="Almost always"/>
    <s v="Female"/>
    <s v="55 to 64"/>
    <s v="White"/>
    <s v="Graduated from college"/>
    <x v="3"/>
    <x v="5"/>
    <s v="Retired"/>
    <x v="2"/>
    <s v="South Atlantic"/>
    <n v="5"/>
    <n v="4"/>
    <n v="4"/>
    <n v="5"/>
    <n v="5"/>
    <n v="4"/>
    <x v="3"/>
    <n v="5"/>
    <n v="37"/>
    <n v="101"/>
    <n v="1277"/>
    <n v="0.90954415954415957"/>
    <n v="9"/>
    <n v="9"/>
    <n v="9"/>
    <n v="10"/>
    <n v="19"/>
    <n v="18"/>
    <s v="Data Literate"/>
  </r>
  <r>
    <n v="6498359667"/>
    <s v="Almost always"/>
    <s v="Almost always"/>
    <s v="Usually"/>
    <s v="Almost always"/>
    <s v="Almost always"/>
    <s v="Usually"/>
    <x v="3"/>
    <s v="Usually"/>
    <s v="Male"/>
    <s v="45 to 54"/>
    <s v="White"/>
    <s v="Some graduate school"/>
    <x v="1"/>
    <x v="5"/>
    <s v="Employed, working full-time"/>
    <x v="3"/>
    <s v="Pacific"/>
    <n v="5"/>
    <n v="5"/>
    <n v="4"/>
    <n v="5"/>
    <n v="5"/>
    <n v="4"/>
    <x v="3"/>
    <n v="4"/>
    <n v="37"/>
    <n v="101"/>
    <n v="1277"/>
    <n v="0.90954415954415957"/>
    <n v="10"/>
    <n v="9"/>
    <n v="9"/>
    <n v="9"/>
    <n v="19"/>
    <n v="18"/>
    <s v="Data Literate"/>
  </r>
  <r>
    <n v="6498335962"/>
    <s v="Almost always"/>
    <s v="Almost always"/>
    <s v="Usually"/>
    <s v="Almost always"/>
    <s v="Almost always"/>
    <s v="Usually"/>
    <x v="3"/>
    <s v="Usually"/>
    <s v="Female"/>
    <s v="25 to 34"/>
    <s v="Multiple races"/>
    <s v="Graduated from college"/>
    <x v="3"/>
    <x v="3"/>
    <s v="Employed, working full-time"/>
    <x v="0"/>
    <s v="New England"/>
    <n v="5"/>
    <n v="5"/>
    <n v="4"/>
    <n v="5"/>
    <n v="5"/>
    <n v="4"/>
    <x v="3"/>
    <n v="4"/>
    <n v="37"/>
    <n v="101"/>
    <n v="1277"/>
    <n v="0.90954415954415957"/>
    <n v="10"/>
    <n v="9"/>
    <n v="9"/>
    <n v="9"/>
    <n v="19"/>
    <n v="18"/>
    <s v="Data Literate"/>
  </r>
  <r>
    <n v="6498329681"/>
    <s v="Almost always"/>
    <s v="Almost always"/>
    <s v="Almost always"/>
    <s v="Almost always"/>
    <s v="Almost always"/>
    <s v="Almost always"/>
    <x v="2"/>
    <s v="Almost always"/>
    <s v="Male"/>
    <s v="55 to 64"/>
    <s v="White"/>
    <s v="Some college"/>
    <x v="0"/>
    <x v="2"/>
    <s v="Disabled, not able to work"/>
    <x v="2"/>
    <s v="Middle Atlantic"/>
    <n v="5"/>
    <n v="5"/>
    <n v="5"/>
    <n v="5"/>
    <n v="5"/>
    <n v="5"/>
    <x v="2"/>
    <n v="5"/>
    <n v="37"/>
    <n v="101"/>
    <n v="1277"/>
    <n v="0.90954415954415957"/>
    <n v="10"/>
    <n v="10"/>
    <n v="10"/>
    <n v="7"/>
    <n v="17"/>
    <n v="20"/>
    <s v="Data Literate"/>
  </r>
  <r>
    <n v="6498308933"/>
    <s v="Almost always"/>
    <s v="Almost always"/>
    <s v="Almost always"/>
    <s v="Usually"/>
    <s v="Almost always"/>
    <s v="Almost always"/>
    <x v="4"/>
    <s v="Usually"/>
    <s v="Female"/>
    <s v="55 to 64"/>
    <s v="White"/>
    <s v="Graduate degree"/>
    <x v="1"/>
    <x v="1"/>
    <s v="Retired"/>
    <x v="2"/>
    <s v="Pacific"/>
    <n v="5"/>
    <n v="5"/>
    <n v="5"/>
    <n v="4"/>
    <n v="5"/>
    <n v="5"/>
    <x v="4"/>
    <n v="4"/>
    <n v="37"/>
    <n v="101"/>
    <n v="1277"/>
    <n v="0.90954415954415957"/>
    <n v="10"/>
    <n v="9"/>
    <n v="10"/>
    <n v="8"/>
    <n v="19"/>
    <n v="18"/>
    <s v="Data Literate"/>
  </r>
  <r>
    <n v="6498301248"/>
    <s v="Almost always"/>
    <s v="Almost always"/>
    <s v="Almost always"/>
    <s v="Almost always"/>
    <s v="Almost always"/>
    <s v="Sometimes"/>
    <x v="3"/>
    <s v="Almost always"/>
    <s v="Female"/>
    <s v="25 to 34"/>
    <s v="Black or African-American"/>
    <s v="Graduated from high school"/>
    <x v="2"/>
    <x v="1"/>
    <s v="Employed, working part-time"/>
    <x v="7"/>
    <s v="South Atlantic"/>
    <n v="5"/>
    <n v="5"/>
    <n v="5"/>
    <n v="5"/>
    <n v="5"/>
    <n v="2"/>
    <x v="3"/>
    <n v="5"/>
    <n v="37"/>
    <n v="101"/>
    <n v="1277"/>
    <n v="0.90954415954415957"/>
    <n v="10"/>
    <n v="10"/>
    <n v="7"/>
    <n v="10"/>
    <n v="20"/>
    <n v="17"/>
    <s v="Data Literate"/>
  </r>
  <r>
    <n v="6498283408"/>
    <s v="Almost always"/>
    <s v="Almost always"/>
    <s v="Almost always"/>
    <s v="Almost always"/>
    <s v="Almost always"/>
    <s v="Almost always"/>
    <x v="2"/>
    <s v="Almost always"/>
    <s v="Male"/>
    <s v="55 to 64"/>
    <s v="White"/>
    <s v="Graduate degree"/>
    <x v="1"/>
    <x v="5"/>
    <s v="Employed, working full-time"/>
    <x v="1"/>
    <s v="East North Central"/>
    <n v="5"/>
    <n v="5"/>
    <n v="5"/>
    <n v="5"/>
    <n v="5"/>
    <n v="5"/>
    <x v="2"/>
    <n v="5"/>
    <n v="37"/>
    <n v="101"/>
    <n v="1277"/>
    <n v="0.90954415954415957"/>
    <n v="10"/>
    <n v="10"/>
    <n v="10"/>
    <n v="7"/>
    <n v="17"/>
    <n v="20"/>
    <s v="Data Literate"/>
  </r>
  <r>
    <n v="6498273629"/>
    <s v="Almost always"/>
    <s v="Almost always"/>
    <s v="Almost always"/>
    <s v="Usually"/>
    <s v="Almost always"/>
    <s v="Almost always"/>
    <x v="4"/>
    <s v="Usually"/>
    <s v="Female"/>
    <s v="35 to 44"/>
    <s v="White"/>
    <s v="Graduated from college"/>
    <x v="3"/>
    <x v="5"/>
    <s v="Employed, working full-time"/>
    <x v="3"/>
    <s v="East North Central"/>
    <n v="5"/>
    <n v="5"/>
    <n v="5"/>
    <n v="4"/>
    <n v="5"/>
    <n v="5"/>
    <x v="4"/>
    <n v="4"/>
    <n v="37"/>
    <n v="101"/>
    <n v="1277"/>
    <n v="0.90954415954415957"/>
    <n v="10"/>
    <n v="9"/>
    <n v="10"/>
    <n v="8"/>
    <n v="19"/>
    <n v="18"/>
    <s v="Data Literate"/>
  </r>
  <r>
    <n v="6498264724"/>
    <s v="Almost always"/>
    <s v="Almost always"/>
    <s v="Usually"/>
    <s v="Almost always"/>
    <s v="Almost always"/>
    <s v="Usually"/>
    <x v="3"/>
    <s v="Usually"/>
    <s v="Male"/>
    <s v="55 to 64"/>
    <s v="White"/>
    <s v="Graduate degree"/>
    <x v="1"/>
    <x v="3"/>
    <s v="Retired"/>
    <x v="2"/>
    <s v="East South Central"/>
    <n v="5"/>
    <n v="5"/>
    <n v="4"/>
    <n v="5"/>
    <n v="5"/>
    <n v="4"/>
    <x v="3"/>
    <n v="4"/>
    <n v="37"/>
    <n v="101"/>
    <n v="1277"/>
    <n v="0.90954415954415957"/>
    <n v="10"/>
    <n v="9"/>
    <n v="9"/>
    <n v="9"/>
    <n v="19"/>
    <n v="18"/>
    <s v="Data Literate"/>
  </r>
  <r>
    <n v="6498260191"/>
    <s v="Almost always"/>
    <s v="Almost always"/>
    <s v="Usually"/>
    <s v="Usually"/>
    <s v="Almost always"/>
    <s v="Almost always"/>
    <x v="4"/>
    <s v="Almost always"/>
    <s v="Male"/>
    <s v="25 to 34"/>
    <s v="White"/>
    <s v="Some college"/>
    <x v="0"/>
    <x v="2"/>
    <s v="Employed, working full-time"/>
    <x v="1"/>
    <s v="Mountain"/>
    <n v="5"/>
    <n v="5"/>
    <n v="4"/>
    <n v="4"/>
    <n v="5"/>
    <n v="5"/>
    <x v="4"/>
    <n v="5"/>
    <n v="37"/>
    <n v="101"/>
    <n v="1277"/>
    <n v="0.90954415954415957"/>
    <n v="10"/>
    <n v="8"/>
    <n v="10"/>
    <n v="9"/>
    <n v="18"/>
    <n v="19"/>
    <s v="Data Literate"/>
  </r>
  <r>
    <n v="6498256088"/>
    <s v="Almost always"/>
    <s v="Sometimes"/>
    <s v="Almost always"/>
    <s v="Almost always"/>
    <s v="Almost always"/>
    <s v="Almost always"/>
    <x v="3"/>
    <s v="Almost always"/>
    <s v="Female"/>
    <s v="65 to 74"/>
    <s v="White"/>
    <s v="Graduate degree"/>
    <x v="1"/>
    <x v="4"/>
    <s v="Employed, working full-time"/>
    <x v="1"/>
    <s v="Pacific"/>
    <n v="5"/>
    <n v="2"/>
    <n v="5"/>
    <n v="5"/>
    <n v="5"/>
    <n v="5"/>
    <x v="3"/>
    <n v="5"/>
    <n v="37"/>
    <n v="101"/>
    <n v="1277"/>
    <n v="0.90954415954415957"/>
    <n v="7"/>
    <n v="10"/>
    <n v="10"/>
    <n v="10"/>
    <n v="20"/>
    <n v="17"/>
    <s v="Data Literate"/>
  </r>
  <r>
    <n v="6498246667"/>
    <s v="Almost always"/>
    <s v="Almost always"/>
    <s v="Almost always"/>
    <s v="Almost always"/>
    <s v="Almost always"/>
    <s v="Almost always"/>
    <x v="2"/>
    <s v="Almost always"/>
    <s v="Female"/>
    <s v="45 to 54"/>
    <s v="White"/>
    <s v="Some college"/>
    <x v="0"/>
    <x v="0"/>
    <s v="Disabled, not able to work"/>
    <x v="1"/>
    <s v="Middle Atlantic"/>
    <n v="5"/>
    <n v="5"/>
    <n v="5"/>
    <n v="5"/>
    <n v="5"/>
    <n v="5"/>
    <x v="2"/>
    <n v="5"/>
    <n v="37"/>
    <n v="101"/>
    <n v="1277"/>
    <n v="0.90954415954415957"/>
    <n v="10"/>
    <n v="10"/>
    <n v="10"/>
    <n v="7"/>
    <n v="17"/>
    <n v="20"/>
    <s v="Data Literate"/>
  </r>
  <r>
    <n v="6498239327"/>
    <s v="Usually"/>
    <s v="Almost always"/>
    <s v="Usually"/>
    <s v="Almost always"/>
    <s v="Almost always"/>
    <s v="Almost always"/>
    <x v="4"/>
    <s v="Almost always"/>
    <s v="Female"/>
    <s v="35 to 44"/>
    <s v="Multiple races"/>
    <s v="Graduate degree"/>
    <x v="1"/>
    <x v="2"/>
    <s v="Employed, working full-time"/>
    <x v="9"/>
    <s v="Pacific"/>
    <n v="4"/>
    <n v="5"/>
    <n v="4"/>
    <n v="5"/>
    <n v="5"/>
    <n v="5"/>
    <x v="4"/>
    <n v="5"/>
    <n v="37"/>
    <n v="101"/>
    <n v="1277"/>
    <n v="0.90954415954415957"/>
    <n v="9"/>
    <n v="9"/>
    <n v="10"/>
    <n v="9"/>
    <n v="17"/>
    <n v="20"/>
    <s v="Data Literate"/>
  </r>
  <r>
    <n v="6498212443"/>
    <s v="Almost always"/>
    <s v="Almost always"/>
    <s v="Almost always"/>
    <s v="Almost always"/>
    <s v="Almost always"/>
    <s v="Usually"/>
    <x v="4"/>
    <s v="Usually"/>
    <s v="Female"/>
    <s v="55 to 64"/>
    <s v="White"/>
    <s v="Graduated from college"/>
    <x v="3"/>
    <x v="5"/>
    <s v="Employed, working full-time"/>
    <x v="9"/>
    <s v="Pacific"/>
    <n v="5"/>
    <n v="5"/>
    <n v="5"/>
    <n v="5"/>
    <n v="5"/>
    <n v="4"/>
    <x v="4"/>
    <n v="4"/>
    <n v="37"/>
    <n v="101"/>
    <n v="1277"/>
    <n v="0.90954415954415957"/>
    <n v="10"/>
    <n v="10"/>
    <n v="9"/>
    <n v="8"/>
    <n v="19"/>
    <n v="18"/>
    <s v="Data Literate"/>
  </r>
  <r>
    <n v="6498190446"/>
    <s v="Almost always"/>
    <s v="Almost always"/>
    <s v="Usually"/>
    <s v="Almost always"/>
    <s v="Almost always"/>
    <s v="Almost always"/>
    <x v="4"/>
    <s v="Usually"/>
    <s v="Female"/>
    <s v="55 to 64"/>
    <s v="White"/>
    <s v="Some college"/>
    <x v="0"/>
    <x v="3"/>
    <s v="Retired"/>
    <x v="2"/>
    <s v="South Atlantic"/>
    <n v="5"/>
    <n v="5"/>
    <n v="4"/>
    <n v="5"/>
    <n v="5"/>
    <n v="5"/>
    <x v="4"/>
    <n v="4"/>
    <n v="37"/>
    <n v="101"/>
    <n v="1277"/>
    <n v="0.90954415954415957"/>
    <n v="10"/>
    <n v="9"/>
    <n v="10"/>
    <n v="8"/>
    <n v="18"/>
    <n v="19"/>
    <s v="Data Literate"/>
  </r>
  <r>
    <n v="6498153518"/>
    <s v="Almost always"/>
    <s v="Usually"/>
    <s v="Usually"/>
    <s v="Usually"/>
    <s v="Almost always"/>
    <s v="Almost always"/>
    <x v="3"/>
    <s v="Almost always"/>
    <s v="Male"/>
    <s v="45 to 54"/>
    <s v="Multiple races"/>
    <s v="Graduated from college"/>
    <x v="3"/>
    <x v="4"/>
    <s v="Employed, working full-time"/>
    <x v="0"/>
    <s v="South Atlantic"/>
    <n v="5"/>
    <n v="4"/>
    <n v="4"/>
    <n v="4"/>
    <n v="5"/>
    <n v="5"/>
    <x v="3"/>
    <n v="5"/>
    <n v="37"/>
    <n v="101"/>
    <n v="1277"/>
    <n v="0.90954415954415957"/>
    <n v="9"/>
    <n v="8"/>
    <n v="10"/>
    <n v="10"/>
    <n v="19"/>
    <n v="18"/>
    <s v="Data Literate"/>
  </r>
  <r>
    <n v="6498088637"/>
    <s v="Almost always"/>
    <s v="Almost always"/>
    <s v="Almost always"/>
    <s v="Almost always"/>
    <s v="Almost always"/>
    <s v="Almost always"/>
    <x v="3"/>
    <s v="Sometimes"/>
    <s v="Female"/>
    <s v="55 to 64"/>
    <s v="White"/>
    <s v="Graduate degree"/>
    <x v="1"/>
    <x v="2"/>
    <s v="Employed, working full-time"/>
    <x v="9"/>
    <s v="Middle Atlantic"/>
    <n v="5"/>
    <n v="5"/>
    <n v="5"/>
    <n v="5"/>
    <n v="5"/>
    <n v="5"/>
    <x v="3"/>
    <n v="2"/>
    <n v="37"/>
    <n v="101"/>
    <n v="1277"/>
    <n v="0.90954415954415957"/>
    <n v="10"/>
    <n v="10"/>
    <n v="10"/>
    <n v="7"/>
    <n v="20"/>
    <n v="17"/>
    <s v="Data Literate"/>
  </r>
  <r>
    <n v="6497967312"/>
    <s v="Almost always"/>
    <s v="Almost always"/>
    <s v="Sometimes"/>
    <s v="Almost always"/>
    <s v="Almost always"/>
    <s v="Almost always"/>
    <x v="3"/>
    <s v="Almost always"/>
    <s v="Male"/>
    <s v="25 to 34"/>
    <s v="Asian"/>
    <s v="Graduate degree"/>
    <x v="1"/>
    <x v="3"/>
    <s v="Student"/>
    <x v="3"/>
    <s v="Pacific"/>
    <n v="5"/>
    <n v="5"/>
    <n v="2"/>
    <n v="5"/>
    <n v="5"/>
    <n v="5"/>
    <x v="3"/>
    <n v="5"/>
    <n v="37"/>
    <n v="101"/>
    <n v="1277"/>
    <n v="0.90954415954415957"/>
    <n v="10"/>
    <n v="7"/>
    <n v="10"/>
    <n v="10"/>
    <n v="17"/>
    <n v="20"/>
    <s v="Data Literate"/>
  </r>
  <r>
    <n v="6497938072"/>
    <s v="Almost always"/>
    <s v="Usually"/>
    <s v="Almost always"/>
    <s v="Almost always"/>
    <s v="Almost always"/>
    <s v="Almost always"/>
    <x v="4"/>
    <s v="Usually"/>
    <s v="Female"/>
    <s v="45 to 54"/>
    <s v="White"/>
    <s v="Graduated from high school"/>
    <x v="2"/>
    <x v="2"/>
    <s v="Employed, working part-time"/>
    <x v="3"/>
    <s v="East North Central"/>
    <n v="5"/>
    <n v="4"/>
    <n v="5"/>
    <n v="5"/>
    <n v="5"/>
    <n v="5"/>
    <x v="4"/>
    <n v="4"/>
    <n v="37"/>
    <n v="101"/>
    <n v="1277"/>
    <n v="0.90954415954415957"/>
    <n v="9"/>
    <n v="10"/>
    <n v="10"/>
    <n v="8"/>
    <n v="19"/>
    <n v="18"/>
    <s v="Data Literate"/>
  </r>
  <r>
    <n v="6497915183"/>
    <s v="Almost always"/>
    <s v="Almost always"/>
    <s v="Almost always"/>
    <s v="Almost always"/>
    <s v="Almost always"/>
    <s v="Almost always"/>
    <x v="2"/>
    <s v="Almost always"/>
    <s v="Male"/>
    <s v="55 to 64"/>
    <s v="White"/>
    <s v="Graduated from high school"/>
    <x v="2"/>
    <x v="5"/>
    <s v="Student"/>
    <x v="0"/>
    <s v="Middle Atlantic"/>
    <n v="5"/>
    <n v="5"/>
    <n v="5"/>
    <n v="5"/>
    <n v="5"/>
    <n v="5"/>
    <x v="2"/>
    <n v="5"/>
    <n v="37"/>
    <n v="101"/>
    <n v="1277"/>
    <n v="0.90954415954415957"/>
    <n v="10"/>
    <n v="10"/>
    <n v="10"/>
    <n v="7"/>
    <n v="17"/>
    <n v="20"/>
    <s v="Data Literate"/>
  </r>
  <r>
    <n v="6497914829"/>
    <s v="Almost always"/>
    <s v="Almost always"/>
    <s v="Usually"/>
    <s v="Usually"/>
    <s v="Almost always"/>
    <s v="Usually"/>
    <x v="3"/>
    <s v="Almost always"/>
    <s v="Female"/>
    <s v="25 to 34"/>
    <s v="White"/>
    <s v="Some college"/>
    <x v="0"/>
    <x v="2"/>
    <s v="Not employed, looking for work"/>
    <x v="8"/>
    <s v="Pacific"/>
    <n v="5"/>
    <n v="5"/>
    <n v="4"/>
    <n v="4"/>
    <n v="5"/>
    <n v="4"/>
    <x v="3"/>
    <n v="5"/>
    <n v="37"/>
    <n v="101"/>
    <n v="1277"/>
    <n v="0.90954415954415957"/>
    <n v="10"/>
    <n v="8"/>
    <n v="9"/>
    <n v="10"/>
    <n v="19"/>
    <n v="18"/>
    <s v="Data Literate"/>
  </r>
  <r>
    <n v="6497910950"/>
    <s v="Almost always"/>
    <s v="Almost always"/>
    <s v="Sometimes"/>
    <s v="Almost always"/>
    <s v="Almost always"/>
    <s v="Almost always"/>
    <x v="3"/>
    <s v="Almost always"/>
    <s v="Female"/>
    <s v="65 to 74"/>
    <s v="White"/>
    <s v="Graduate degree"/>
    <x v="1"/>
    <x v="3"/>
    <s v="Retired"/>
    <x v="1"/>
    <s v="East South Central"/>
    <n v="5"/>
    <n v="5"/>
    <n v="2"/>
    <n v="5"/>
    <n v="5"/>
    <n v="5"/>
    <x v="3"/>
    <n v="5"/>
    <n v="37"/>
    <n v="101"/>
    <n v="1277"/>
    <n v="0.90954415954415957"/>
    <n v="10"/>
    <n v="7"/>
    <n v="10"/>
    <n v="10"/>
    <n v="17"/>
    <n v="20"/>
    <s v="Data Literate"/>
  </r>
  <r>
    <n v="6497908777"/>
    <s v="Almost always"/>
    <s v="Almost always"/>
    <s v="Almost always"/>
    <s v="Almost always"/>
    <s v="Almost always"/>
    <s v="Almost always"/>
    <x v="3"/>
    <s v="Sometimes"/>
    <s v="Female"/>
    <s v="25 to 34"/>
    <s v="White"/>
    <s v="Some college"/>
    <x v="0"/>
    <x v="1"/>
    <s v="Student"/>
    <x v="7"/>
    <s v="Mountain"/>
    <n v="5"/>
    <n v="5"/>
    <n v="5"/>
    <n v="5"/>
    <n v="5"/>
    <n v="5"/>
    <x v="3"/>
    <n v="2"/>
    <n v="37"/>
    <n v="101"/>
    <n v="1277"/>
    <n v="0.90954415954415957"/>
    <n v="10"/>
    <n v="10"/>
    <n v="10"/>
    <n v="7"/>
    <n v="20"/>
    <n v="17"/>
    <s v="Data Literate"/>
  </r>
  <r>
    <n v="6497887062"/>
    <s v="Usually"/>
    <s v="Almost always"/>
    <s v="Almost always"/>
    <s v="Almost always"/>
    <s v="Usually"/>
    <s v="Usually"/>
    <x v="3"/>
    <s v="Almost always"/>
    <s v="Female"/>
    <s v="25 to 34"/>
    <s v="White"/>
    <s v="Graduated from college"/>
    <x v="3"/>
    <x v="1"/>
    <s v="Employed, working part-time"/>
    <x v="6"/>
    <s v="Mountain"/>
    <n v="4"/>
    <n v="5"/>
    <n v="5"/>
    <n v="5"/>
    <n v="4"/>
    <n v="4"/>
    <x v="3"/>
    <n v="5"/>
    <n v="37"/>
    <n v="101"/>
    <n v="1277"/>
    <n v="0.90954415954415957"/>
    <n v="9"/>
    <n v="10"/>
    <n v="8"/>
    <n v="10"/>
    <n v="18"/>
    <n v="19"/>
    <s v="Data Literate"/>
  </r>
  <r>
    <n v="6497877419"/>
    <s v="Almost always"/>
    <s v="Almost always"/>
    <s v="Sometimes"/>
    <s v="Almost always"/>
    <s v="Almost always"/>
    <s v="Almost always"/>
    <x v="3"/>
    <s v="Almost always"/>
    <s v="Female"/>
    <s v="25 to 34"/>
    <s v="Black or African-American"/>
    <s v="Some college"/>
    <x v="0"/>
    <x v="3"/>
    <s v="Employed, working full-time"/>
    <x v="7"/>
    <s v="East South Central"/>
    <n v="5"/>
    <n v="5"/>
    <n v="2"/>
    <n v="5"/>
    <n v="5"/>
    <n v="5"/>
    <x v="3"/>
    <n v="5"/>
    <n v="37"/>
    <n v="101"/>
    <n v="1277"/>
    <n v="0.90954415954415957"/>
    <n v="10"/>
    <n v="7"/>
    <n v="10"/>
    <n v="10"/>
    <n v="17"/>
    <n v="20"/>
    <s v="Data Literate"/>
  </r>
  <r>
    <n v="6497873469"/>
    <s v="Almost always"/>
    <s v="Usually"/>
    <s v="Usually"/>
    <s v="Almost always"/>
    <s v="Almost always"/>
    <s v="Almost always"/>
    <x v="3"/>
    <s v="Usually"/>
    <s v="Female"/>
    <s v="25 to 34"/>
    <s v="Some other race (please specify)"/>
    <s v="Graduated from college"/>
    <x v="3"/>
    <x v="3"/>
    <s v="Employed, working full-time"/>
    <x v="1"/>
    <s v="Middle Atlantic"/>
    <n v="5"/>
    <n v="4"/>
    <n v="4"/>
    <n v="5"/>
    <n v="5"/>
    <n v="5"/>
    <x v="3"/>
    <n v="4"/>
    <n v="37"/>
    <n v="101"/>
    <n v="1277"/>
    <n v="0.90954415954415957"/>
    <n v="9"/>
    <n v="9"/>
    <n v="10"/>
    <n v="9"/>
    <n v="19"/>
    <n v="18"/>
    <s v="Data Literate"/>
  </r>
  <r>
    <n v="6497868671"/>
    <s v="Almost always"/>
    <s v="Almost always"/>
    <s v="Usually"/>
    <s v="Usually"/>
    <s v="Almost always"/>
    <s v="Almost always"/>
    <x v="3"/>
    <s v="Usually"/>
    <s v="Male"/>
    <s v="55 to 64"/>
    <s v="White"/>
    <s v="Graduate degree"/>
    <x v="1"/>
    <x v="2"/>
    <s v="Retired"/>
    <x v="2"/>
    <s v="West North Central"/>
    <n v="5"/>
    <n v="5"/>
    <n v="4"/>
    <n v="4"/>
    <n v="5"/>
    <n v="5"/>
    <x v="3"/>
    <n v="4"/>
    <n v="37"/>
    <n v="101"/>
    <n v="1277"/>
    <n v="0.90954415954415957"/>
    <n v="10"/>
    <n v="8"/>
    <n v="10"/>
    <n v="9"/>
    <n v="19"/>
    <n v="18"/>
    <s v="Data Literate"/>
  </r>
  <r>
    <n v="6497830970"/>
    <s v="Almost always"/>
    <s v="Almost always"/>
    <s v="Almost always"/>
    <s v="Almost always"/>
    <s v="Almost always"/>
    <s v="Almost always"/>
    <x v="3"/>
    <s v="Sometimes"/>
    <s v="Female"/>
    <s v="45 to 54"/>
    <s v="Black or African-American"/>
    <s v="Graduate degree"/>
    <x v="1"/>
    <x v="5"/>
    <s v="Employed, working full-time"/>
    <x v="9"/>
    <s v="West South Central"/>
    <n v="5"/>
    <n v="5"/>
    <n v="5"/>
    <n v="5"/>
    <n v="5"/>
    <n v="5"/>
    <x v="3"/>
    <n v="2"/>
    <n v="37"/>
    <n v="101"/>
    <n v="1277"/>
    <n v="0.90954415954415957"/>
    <n v="10"/>
    <n v="10"/>
    <n v="10"/>
    <n v="7"/>
    <n v="20"/>
    <n v="17"/>
    <s v="Data Literate"/>
  </r>
  <r>
    <n v="6497822754"/>
    <s v="Almost always"/>
    <s v="Almost always"/>
    <s v="Usually"/>
    <s v="Almost always"/>
    <s v="Usually"/>
    <s v="Almost always"/>
    <x v="4"/>
    <s v="Almost always"/>
    <s v="Female"/>
    <s v="65 to 74"/>
    <s v="White"/>
    <s v="Graduated from college"/>
    <x v="3"/>
    <x v="4"/>
    <s v="Retired"/>
    <x v="1"/>
    <s v="East North Central"/>
    <n v="5"/>
    <n v="5"/>
    <n v="4"/>
    <n v="5"/>
    <n v="4"/>
    <n v="5"/>
    <x v="4"/>
    <n v="5"/>
    <n v="37"/>
    <n v="101"/>
    <n v="1277"/>
    <n v="0.90954415954415957"/>
    <n v="10"/>
    <n v="9"/>
    <n v="9"/>
    <n v="9"/>
    <n v="17"/>
    <n v="20"/>
    <s v="Data Literate"/>
  </r>
  <r>
    <n v="6497821400"/>
    <s v="Almost always"/>
    <s v="Almost always"/>
    <s v="Usually"/>
    <s v="Almost always"/>
    <s v="Usually"/>
    <s v="Almost always"/>
    <x v="3"/>
    <s v="Usually"/>
    <s v="Female"/>
    <s v="55 to 64"/>
    <s v="White"/>
    <s v="Graduated from college"/>
    <x v="3"/>
    <x v="3"/>
    <s v="Retired"/>
    <x v="2"/>
    <s v="South Atlantic"/>
    <n v="5"/>
    <n v="5"/>
    <n v="4"/>
    <n v="5"/>
    <n v="4"/>
    <n v="5"/>
    <x v="3"/>
    <n v="4"/>
    <n v="37"/>
    <n v="101"/>
    <n v="1277"/>
    <n v="0.90954415954415957"/>
    <n v="10"/>
    <n v="9"/>
    <n v="9"/>
    <n v="9"/>
    <n v="18"/>
    <n v="19"/>
    <s v="Data Literate"/>
  </r>
  <r>
    <n v="6497818919"/>
    <s v="Almost always"/>
    <s v="Almost always"/>
    <s v="Almost always"/>
    <s v="Almost always"/>
    <s v="Almost always"/>
    <s v="Almost always"/>
    <x v="2"/>
    <s v="Almost always"/>
    <s v="Female"/>
    <s v="35 to 44"/>
    <s v="White"/>
    <s v="Some graduate school"/>
    <x v="1"/>
    <x v="0"/>
    <s v="Disabled, not able to work"/>
    <x v="2"/>
    <s v="East North Central"/>
    <n v="5"/>
    <n v="5"/>
    <n v="5"/>
    <n v="5"/>
    <n v="5"/>
    <n v="5"/>
    <x v="2"/>
    <n v="5"/>
    <n v="37"/>
    <n v="101"/>
    <n v="1277"/>
    <n v="0.90954415954415957"/>
    <n v="10"/>
    <n v="10"/>
    <n v="10"/>
    <n v="7"/>
    <n v="17"/>
    <n v="20"/>
    <s v="Data Literate"/>
  </r>
  <r>
    <n v="6497816065"/>
    <s v="Almost always"/>
    <s v="Usually"/>
    <s v="Almost always"/>
    <s v="Almost always"/>
    <s v="Almost always"/>
    <s v="Almost always"/>
    <x v="4"/>
    <s v="Usually"/>
    <s v="Female"/>
    <s v="25 to 34"/>
    <s v="White"/>
    <s v="Some college"/>
    <x v="0"/>
    <x v="2"/>
    <s v="Employed, working full-time"/>
    <x v="8"/>
    <s v="Pacific"/>
    <n v="5"/>
    <n v="4"/>
    <n v="5"/>
    <n v="5"/>
    <n v="5"/>
    <n v="5"/>
    <x v="4"/>
    <n v="4"/>
    <n v="37"/>
    <n v="101"/>
    <n v="1277"/>
    <n v="0.90954415954415957"/>
    <n v="9"/>
    <n v="10"/>
    <n v="10"/>
    <n v="8"/>
    <n v="19"/>
    <n v="18"/>
    <s v="Data Literate"/>
  </r>
  <r>
    <n v="6497808617"/>
    <s v="Almost always"/>
    <s v="Almost always"/>
    <s v="Almost always"/>
    <s v="Usually"/>
    <s v="Almost always"/>
    <s v="Usually"/>
    <x v="3"/>
    <s v="Usually"/>
    <s v="Female"/>
    <s v="65 to 74"/>
    <s v="Black or African-American"/>
    <s v="Some college"/>
    <x v="0"/>
    <x v="1"/>
    <s v="Retired"/>
    <x v="2"/>
    <s v="West South Central"/>
    <n v="5"/>
    <n v="5"/>
    <n v="5"/>
    <n v="4"/>
    <n v="5"/>
    <n v="4"/>
    <x v="3"/>
    <n v="4"/>
    <n v="37"/>
    <n v="101"/>
    <n v="1277"/>
    <n v="0.90954415954415957"/>
    <n v="10"/>
    <n v="9"/>
    <n v="9"/>
    <n v="9"/>
    <n v="20"/>
    <n v="17"/>
    <s v="Data Literate"/>
  </r>
  <r>
    <n v="6497799954"/>
    <s v="Almost always"/>
    <s v="Usually"/>
    <s v="Usually"/>
    <s v="Almost always"/>
    <s v="Almost always"/>
    <s v="Almost always"/>
    <x v="4"/>
    <s v="Almost always"/>
    <s v="Male"/>
    <s v="65 to 74"/>
    <s v="White"/>
    <s v="Graduate degree"/>
    <x v="1"/>
    <x v="4"/>
    <s v="Retired"/>
    <x v="3"/>
    <s v="South Atlantic"/>
    <n v="5"/>
    <n v="4"/>
    <n v="4"/>
    <n v="5"/>
    <n v="5"/>
    <n v="5"/>
    <x v="4"/>
    <n v="5"/>
    <n v="37"/>
    <n v="101"/>
    <n v="1277"/>
    <n v="0.90954415954415957"/>
    <n v="9"/>
    <n v="9"/>
    <n v="10"/>
    <n v="9"/>
    <n v="18"/>
    <n v="19"/>
    <s v="Data Literate"/>
  </r>
  <r>
    <n v="6497795859"/>
    <s v="Almost always"/>
    <s v="Usually"/>
    <s v="Usually"/>
    <s v="Usually"/>
    <s v="Almost always"/>
    <s v="Almost always"/>
    <x v="3"/>
    <s v="Almost always"/>
    <s v="Male"/>
    <s v="75 or older"/>
    <s v="White"/>
    <s v="Graduate degree"/>
    <x v="1"/>
    <x v="4"/>
    <s v="Retired"/>
    <x v="3"/>
    <s v="Pacific"/>
    <n v="5"/>
    <n v="4"/>
    <n v="4"/>
    <n v="4"/>
    <n v="5"/>
    <n v="5"/>
    <x v="3"/>
    <n v="5"/>
    <n v="37"/>
    <n v="101"/>
    <n v="1277"/>
    <n v="0.90954415954415957"/>
    <n v="9"/>
    <n v="8"/>
    <n v="10"/>
    <n v="10"/>
    <n v="19"/>
    <n v="18"/>
    <s v="Data Literate"/>
  </r>
  <r>
    <n v="6500432851"/>
    <s v="Almost always"/>
    <s v="Almost always"/>
    <s v="Usually"/>
    <s v="Almost always"/>
    <s v="Almost always"/>
    <s v="Usually"/>
    <x v="3"/>
    <s v="Almost always"/>
    <s v="Male"/>
    <s v="25 to 34"/>
    <s v="White"/>
    <s v="Some college"/>
    <x v="0"/>
    <x v="3"/>
    <s v="Employed, working full-time"/>
    <x v="0"/>
    <s v="East South Central"/>
    <n v="5"/>
    <n v="5"/>
    <n v="4"/>
    <n v="5"/>
    <n v="5"/>
    <n v="4"/>
    <x v="3"/>
    <n v="5"/>
    <n v="38"/>
    <n v="67"/>
    <n v="1321.5"/>
    <n v="0.94123931623931623"/>
    <n v="10"/>
    <n v="9"/>
    <n v="9"/>
    <n v="10"/>
    <n v="19"/>
    <n v="19"/>
    <s v="Data Literate"/>
  </r>
  <r>
    <n v="6500093495"/>
    <s v="Almost always"/>
    <s v="Almost always"/>
    <s v="Usually"/>
    <s v="Almost always"/>
    <s v="Almost always"/>
    <s v="Usually"/>
    <x v="3"/>
    <s v="Almost always"/>
    <s v="Male"/>
    <s v="35 to 44"/>
    <s v="Some other race (please specify)"/>
    <s v="Some college"/>
    <x v="0"/>
    <x v="3"/>
    <s v="Employed, working full-time"/>
    <x v="0"/>
    <s v="South Atlantic"/>
    <n v="5"/>
    <n v="5"/>
    <n v="4"/>
    <n v="5"/>
    <n v="5"/>
    <n v="4"/>
    <x v="3"/>
    <n v="5"/>
    <n v="38"/>
    <n v="67"/>
    <n v="1321.5"/>
    <n v="0.94123931623931623"/>
    <n v="10"/>
    <n v="9"/>
    <n v="9"/>
    <n v="10"/>
    <n v="19"/>
    <n v="19"/>
    <s v="Data Literate"/>
  </r>
  <r>
    <n v="6498880763"/>
    <s v="Almost always"/>
    <s v="Almost always"/>
    <s v="Almost always"/>
    <s v="Almost always"/>
    <s v="Almost always"/>
    <s v="Almost always"/>
    <x v="4"/>
    <s v="Usually"/>
    <s v="Male"/>
    <s v="45 to 54"/>
    <s v="Some other race (please specify)"/>
    <s v="Some college"/>
    <x v="0"/>
    <x v="4"/>
    <s v="Employed, working full-time"/>
    <x v="7"/>
    <m/>
    <n v="5"/>
    <n v="5"/>
    <n v="5"/>
    <n v="5"/>
    <n v="5"/>
    <n v="5"/>
    <x v="4"/>
    <n v="4"/>
    <n v="38"/>
    <n v="67"/>
    <n v="1321.5"/>
    <n v="0.94123931623931623"/>
    <n v="10"/>
    <n v="10"/>
    <n v="10"/>
    <n v="8"/>
    <n v="19"/>
    <n v="19"/>
    <s v="Data Literate"/>
  </r>
  <r>
    <n v="6498790648"/>
    <s v="Almost always"/>
    <s v="Almost always"/>
    <s v="Almost always"/>
    <s v="Almost always"/>
    <s v="Usually"/>
    <s v="Almost always"/>
    <x v="3"/>
    <s v="Usually"/>
    <s v="Male"/>
    <s v="45 to 54"/>
    <s v="White"/>
    <s v="Some college"/>
    <x v="0"/>
    <x v="1"/>
    <s v="Employed, working full-time"/>
    <x v="7"/>
    <s v="Middle Atlantic"/>
    <n v="5"/>
    <n v="5"/>
    <n v="5"/>
    <n v="5"/>
    <n v="4"/>
    <n v="5"/>
    <x v="3"/>
    <n v="4"/>
    <n v="38"/>
    <n v="67"/>
    <n v="1321.5"/>
    <n v="0.94123931623931623"/>
    <n v="10"/>
    <n v="10"/>
    <n v="9"/>
    <n v="9"/>
    <n v="19"/>
    <n v="19"/>
    <s v="Data Literate"/>
  </r>
  <r>
    <n v="6498657497"/>
    <s v="Almost always"/>
    <s v="Almost always"/>
    <s v="Usually"/>
    <s v="Almost always"/>
    <s v="Almost always"/>
    <s v="Almost always"/>
    <x v="3"/>
    <s v="Usually"/>
    <s v="Male"/>
    <s v="18 to 24"/>
    <s v="White"/>
    <s v="Some college"/>
    <x v="0"/>
    <x v="3"/>
    <s v="Student"/>
    <x v="1"/>
    <s v="West North Central"/>
    <n v="5"/>
    <n v="5"/>
    <n v="4"/>
    <n v="5"/>
    <n v="5"/>
    <n v="5"/>
    <x v="3"/>
    <n v="4"/>
    <n v="38"/>
    <n v="67"/>
    <n v="1321.5"/>
    <n v="0.94123931623931623"/>
    <n v="10"/>
    <n v="9"/>
    <n v="10"/>
    <n v="9"/>
    <n v="19"/>
    <n v="19"/>
    <s v="Data Literate"/>
  </r>
  <r>
    <n v="6498615636"/>
    <s v="Usually"/>
    <s v="Almost always"/>
    <s v="Almost always"/>
    <s v="Almost always"/>
    <s v="Almost always"/>
    <s v="Almost always"/>
    <x v="3"/>
    <s v="Usually"/>
    <s v="Female"/>
    <s v="55 to 64"/>
    <s v="Black or African-American"/>
    <s v="Graduated from high school"/>
    <x v="2"/>
    <x v="2"/>
    <s v="Employed, working full-time"/>
    <x v="8"/>
    <s v="South Atlantic"/>
    <n v="4"/>
    <n v="5"/>
    <n v="5"/>
    <n v="5"/>
    <n v="5"/>
    <n v="5"/>
    <x v="3"/>
    <n v="4"/>
    <n v="38"/>
    <n v="67"/>
    <n v="1321.5"/>
    <n v="0.94123931623931623"/>
    <n v="9"/>
    <n v="10"/>
    <n v="10"/>
    <n v="9"/>
    <n v="19"/>
    <n v="19"/>
    <s v="Data Literate"/>
  </r>
  <r>
    <n v="6498527002"/>
    <s v="Almost always"/>
    <s v="Almost always"/>
    <s v="Usually"/>
    <s v="Almost always"/>
    <s v="Almost always"/>
    <s v="Almost always"/>
    <x v="3"/>
    <s v="Usually"/>
    <s v="Female"/>
    <s v="55 to 64"/>
    <s v="White"/>
    <s v="Some college"/>
    <x v="0"/>
    <x v="1"/>
    <s v="Employed, working part-time"/>
    <x v="7"/>
    <s v="Mountain"/>
    <n v="5"/>
    <n v="5"/>
    <n v="4"/>
    <n v="5"/>
    <n v="5"/>
    <n v="5"/>
    <x v="3"/>
    <n v="4"/>
    <n v="38"/>
    <n v="67"/>
    <n v="1321.5"/>
    <n v="0.94123931623931623"/>
    <n v="10"/>
    <n v="9"/>
    <n v="10"/>
    <n v="9"/>
    <n v="19"/>
    <n v="19"/>
    <s v="Data Literate"/>
  </r>
  <r>
    <n v="6498505952"/>
    <s v="Usually"/>
    <s v="Almost always"/>
    <s v="Usually"/>
    <s v="Almost always"/>
    <s v="Almost always"/>
    <s v="Almost always"/>
    <x v="3"/>
    <s v="Almost always"/>
    <s v="Male"/>
    <s v="45 to 54"/>
    <s v="Multiple races"/>
    <s v="Some college"/>
    <x v="0"/>
    <x v="3"/>
    <s v="Disabled, not able to work"/>
    <x v="2"/>
    <s v="Mountain"/>
    <n v="4"/>
    <n v="5"/>
    <n v="4"/>
    <n v="5"/>
    <n v="5"/>
    <n v="5"/>
    <x v="3"/>
    <n v="5"/>
    <n v="38"/>
    <n v="67"/>
    <n v="1321.5"/>
    <n v="0.94123931623931623"/>
    <n v="9"/>
    <n v="9"/>
    <n v="10"/>
    <n v="10"/>
    <n v="18"/>
    <n v="20"/>
    <s v="Data Literate"/>
  </r>
  <r>
    <n v="6498448376"/>
    <s v="Almost always"/>
    <s v="Almost always"/>
    <s v="Usually"/>
    <s v="Almost always"/>
    <s v="Almost always"/>
    <s v="Almost always"/>
    <x v="4"/>
    <s v="Almost always"/>
    <s v="Female"/>
    <s v="45 to 54"/>
    <s v="White"/>
    <s v="Graduated from high school"/>
    <x v="2"/>
    <x v="1"/>
    <s v="Disabled, not able to work"/>
    <x v="2"/>
    <s v="New England"/>
    <n v="5"/>
    <n v="5"/>
    <n v="4"/>
    <n v="5"/>
    <n v="5"/>
    <n v="5"/>
    <x v="4"/>
    <n v="5"/>
    <n v="38"/>
    <n v="67"/>
    <n v="1321.5"/>
    <n v="0.94123931623931623"/>
    <n v="10"/>
    <n v="9"/>
    <n v="10"/>
    <n v="9"/>
    <n v="18"/>
    <n v="20"/>
    <s v="Data Literate"/>
  </r>
  <r>
    <n v="6498443828"/>
    <s v="Almost always"/>
    <s v="Almost always"/>
    <s v="Usually"/>
    <s v="Almost always"/>
    <s v="Almost always"/>
    <s v="Usually"/>
    <x v="3"/>
    <s v="Almost always"/>
    <s v="Female"/>
    <s v="55 to 64"/>
    <s v="White"/>
    <s v="Graduated from college"/>
    <x v="3"/>
    <x v="2"/>
    <s v="Retired"/>
    <x v="9"/>
    <s v="West North Central"/>
    <n v="5"/>
    <n v="5"/>
    <n v="4"/>
    <n v="5"/>
    <n v="5"/>
    <n v="4"/>
    <x v="3"/>
    <n v="5"/>
    <n v="38"/>
    <n v="67"/>
    <n v="1321.5"/>
    <n v="0.94123931623931623"/>
    <n v="10"/>
    <n v="9"/>
    <n v="9"/>
    <n v="10"/>
    <n v="19"/>
    <n v="19"/>
    <s v="Data Literate"/>
  </r>
  <r>
    <n v="6498420314"/>
    <s v="Almost always"/>
    <s v="Usually"/>
    <s v="Usually"/>
    <s v="Almost always"/>
    <s v="Almost always"/>
    <s v="Almost always"/>
    <x v="3"/>
    <s v="Almost always"/>
    <s v="Male"/>
    <s v="45 to 54"/>
    <s v="White"/>
    <s v="Some graduate school"/>
    <x v="1"/>
    <x v="5"/>
    <s v="Employed, working full-time"/>
    <x v="3"/>
    <s v="East South Central"/>
    <n v="5"/>
    <n v="4"/>
    <n v="4"/>
    <n v="5"/>
    <n v="5"/>
    <n v="5"/>
    <x v="3"/>
    <n v="5"/>
    <n v="38"/>
    <n v="67"/>
    <n v="1321.5"/>
    <n v="0.94123931623931623"/>
    <n v="9"/>
    <n v="9"/>
    <n v="10"/>
    <n v="10"/>
    <n v="19"/>
    <n v="19"/>
    <s v="Data Literate"/>
  </r>
  <r>
    <n v="6498415337"/>
    <s v="Almost always"/>
    <s v="Almost always"/>
    <s v="Usually"/>
    <s v="Almost always"/>
    <s v="Almost always"/>
    <s v="Usually"/>
    <x v="3"/>
    <s v="Almost always"/>
    <s v="Female"/>
    <s v="45 to 54"/>
    <s v="White"/>
    <s v="Graduated from college"/>
    <x v="3"/>
    <x v="1"/>
    <s v="Employed, working full-time"/>
    <x v="7"/>
    <s v="South Atlantic"/>
    <n v="5"/>
    <n v="5"/>
    <n v="4"/>
    <n v="5"/>
    <n v="5"/>
    <n v="4"/>
    <x v="3"/>
    <n v="5"/>
    <n v="38"/>
    <n v="67"/>
    <n v="1321.5"/>
    <n v="0.94123931623931623"/>
    <n v="10"/>
    <n v="9"/>
    <n v="9"/>
    <n v="10"/>
    <n v="19"/>
    <n v="19"/>
    <s v="Data Literate"/>
  </r>
  <r>
    <n v="6498361459"/>
    <s v="Almost always"/>
    <s v="Almost always"/>
    <s v="Almost always"/>
    <s v="Almost always"/>
    <s v="Usually"/>
    <s v="Almost always"/>
    <x v="3"/>
    <s v="Usually"/>
    <s v="Male"/>
    <s v="25 to 34"/>
    <s v="White"/>
    <s v="Some college"/>
    <x v="0"/>
    <x v="1"/>
    <s v="Student"/>
    <x v="1"/>
    <s v="East North Central"/>
    <n v="5"/>
    <n v="5"/>
    <n v="5"/>
    <n v="5"/>
    <n v="4"/>
    <n v="5"/>
    <x v="3"/>
    <n v="4"/>
    <n v="38"/>
    <n v="67"/>
    <n v="1321.5"/>
    <n v="0.94123931623931623"/>
    <n v="10"/>
    <n v="10"/>
    <n v="9"/>
    <n v="9"/>
    <n v="19"/>
    <n v="19"/>
    <s v="Data Literate"/>
  </r>
  <r>
    <n v="6498360215"/>
    <s v="Almost always"/>
    <s v="Almost always"/>
    <s v="Usually"/>
    <s v="Almost always"/>
    <s v="Almost always"/>
    <s v="Almost always"/>
    <x v="3"/>
    <s v="Usually"/>
    <s v="Female"/>
    <s v="55 to 64"/>
    <s v="White"/>
    <s v="Graduate degree"/>
    <x v="1"/>
    <x v="0"/>
    <s v="Employed, working full-time"/>
    <x v="1"/>
    <s v="South Atlantic"/>
    <n v="5"/>
    <n v="5"/>
    <n v="4"/>
    <n v="5"/>
    <n v="5"/>
    <n v="5"/>
    <x v="3"/>
    <n v="4"/>
    <n v="38"/>
    <n v="67"/>
    <n v="1321.5"/>
    <n v="0.94123931623931623"/>
    <n v="10"/>
    <n v="9"/>
    <n v="10"/>
    <n v="9"/>
    <n v="19"/>
    <n v="19"/>
    <s v="Data Literate"/>
  </r>
  <r>
    <n v="6498350604"/>
    <s v="Almost always"/>
    <s v="Almost always"/>
    <s v="Usually"/>
    <s v="Almost always"/>
    <s v="Usually"/>
    <s v="Almost always"/>
    <x v="3"/>
    <s v="Almost always"/>
    <s v="Female"/>
    <s v="18 to 24"/>
    <s v="White"/>
    <s v="Some college"/>
    <x v="0"/>
    <x v="1"/>
    <s v="Not employed, looking for work"/>
    <x v="1"/>
    <s v="South Atlantic"/>
    <n v="5"/>
    <n v="5"/>
    <n v="4"/>
    <n v="5"/>
    <n v="4"/>
    <n v="5"/>
    <x v="3"/>
    <n v="5"/>
    <n v="38"/>
    <n v="67"/>
    <n v="1321.5"/>
    <n v="0.94123931623931623"/>
    <n v="10"/>
    <n v="9"/>
    <n v="9"/>
    <n v="10"/>
    <n v="18"/>
    <n v="20"/>
    <s v="Data Literate"/>
  </r>
  <r>
    <n v="6498333718"/>
    <s v="Almost always"/>
    <s v="Usually"/>
    <s v="Almost always"/>
    <s v="Almost always"/>
    <s v="Almost always"/>
    <s v="Almost always"/>
    <x v="3"/>
    <s v="Usually"/>
    <s v="Male"/>
    <s v="45 to 54"/>
    <s v="White"/>
    <s v="Some college"/>
    <x v="0"/>
    <x v="3"/>
    <s v="Employed, working full-time"/>
    <x v="5"/>
    <s v="West North Central"/>
    <n v="5"/>
    <n v="4"/>
    <n v="5"/>
    <n v="5"/>
    <n v="5"/>
    <n v="5"/>
    <x v="3"/>
    <n v="4"/>
    <n v="38"/>
    <n v="67"/>
    <n v="1321.5"/>
    <n v="0.94123931623931623"/>
    <n v="9"/>
    <n v="10"/>
    <n v="10"/>
    <n v="9"/>
    <n v="20"/>
    <n v="18"/>
    <s v="Data Literate"/>
  </r>
  <r>
    <n v="6498330598"/>
    <s v="Almost always"/>
    <s v="Almost always"/>
    <s v="Almost always"/>
    <s v="Almost always"/>
    <s v="Almost always"/>
    <s v="Usually"/>
    <x v="4"/>
    <s v="Almost always"/>
    <s v="Female"/>
    <s v="55 to 64"/>
    <s v="White"/>
    <s v="Graduate degree"/>
    <x v="1"/>
    <x v="4"/>
    <s v="Employed, working part-time"/>
    <x v="9"/>
    <s v="South Atlantic"/>
    <n v="5"/>
    <n v="5"/>
    <n v="5"/>
    <n v="5"/>
    <n v="5"/>
    <n v="4"/>
    <x v="4"/>
    <n v="5"/>
    <n v="38"/>
    <n v="67"/>
    <n v="1321.5"/>
    <n v="0.94123931623931623"/>
    <n v="10"/>
    <n v="10"/>
    <n v="9"/>
    <n v="9"/>
    <n v="19"/>
    <n v="19"/>
    <s v="Data Literate"/>
  </r>
  <r>
    <n v="6498303757"/>
    <s v="Almost always"/>
    <s v="Almost always"/>
    <s v="Almost always"/>
    <s v="Almost always"/>
    <s v="Usually"/>
    <s v="Almost always"/>
    <x v="4"/>
    <s v="Almost always"/>
    <s v="Male"/>
    <s v="65 to 74"/>
    <s v="White"/>
    <s v="Some college"/>
    <x v="0"/>
    <x v="0"/>
    <s v="Retired"/>
    <x v="2"/>
    <s v="East North Central"/>
    <n v="5"/>
    <n v="5"/>
    <n v="5"/>
    <n v="5"/>
    <n v="4"/>
    <n v="5"/>
    <x v="4"/>
    <n v="5"/>
    <n v="38"/>
    <n v="67"/>
    <n v="1321.5"/>
    <n v="0.94123931623931623"/>
    <n v="10"/>
    <n v="10"/>
    <n v="9"/>
    <n v="9"/>
    <n v="18"/>
    <n v="20"/>
    <s v="Data Literate"/>
  </r>
  <r>
    <n v="6498285998"/>
    <s v="Almost always"/>
    <s v="Almost always"/>
    <s v="Usually"/>
    <s v="Almost always"/>
    <s v="Almost always"/>
    <s v="Usually"/>
    <x v="3"/>
    <s v="Almost always"/>
    <s v="Female"/>
    <s v="45 to 54"/>
    <s v="Black or African-American"/>
    <s v="Graduated from high school"/>
    <x v="2"/>
    <x v="3"/>
    <s v="Employed, working full-time"/>
    <x v="1"/>
    <s v="South Atlantic"/>
    <n v="5"/>
    <n v="5"/>
    <n v="4"/>
    <n v="5"/>
    <n v="5"/>
    <n v="4"/>
    <x v="3"/>
    <n v="5"/>
    <n v="38"/>
    <n v="67"/>
    <n v="1321.5"/>
    <n v="0.94123931623931623"/>
    <n v="10"/>
    <n v="9"/>
    <n v="9"/>
    <n v="10"/>
    <n v="19"/>
    <n v="19"/>
    <s v="Data Literate"/>
  </r>
  <r>
    <n v="6498214797"/>
    <s v="Almost always"/>
    <s v="Almost always"/>
    <s v="Almost always"/>
    <s v="Almost always"/>
    <s v="Almost always"/>
    <s v="Almost always"/>
    <x v="4"/>
    <s v="Usually"/>
    <s v="Female"/>
    <s v="45 to 54"/>
    <s v="American Indian or Alaskan Native"/>
    <s v="Graduated from college"/>
    <x v="3"/>
    <x v="3"/>
    <s v="Employed, working full-time"/>
    <x v="3"/>
    <s v="East South Central"/>
    <n v="5"/>
    <n v="5"/>
    <n v="5"/>
    <n v="5"/>
    <n v="5"/>
    <n v="5"/>
    <x v="4"/>
    <n v="4"/>
    <n v="38"/>
    <n v="67"/>
    <n v="1321.5"/>
    <n v="0.94123931623931623"/>
    <n v="10"/>
    <n v="10"/>
    <n v="10"/>
    <n v="8"/>
    <n v="19"/>
    <n v="19"/>
    <s v="Data Literate"/>
  </r>
  <r>
    <n v="6498214775"/>
    <s v="Almost always"/>
    <s v="Almost always"/>
    <s v="Almost always"/>
    <s v="Almost always"/>
    <s v="Usually"/>
    <s v="Usually"/>
    <x v="3"/>
    <s v="Almost always"/>
    <s v="Female"/>
    <s v="45 to 54"/>
    <s v="White"/>
    <s v="Some high school"/>
    <x v="2"/>
    <x v="1"/>
    <s v="Retired"/>
    <x v="2"/>
    <s v="Pacific"/>
    <n v="5"/>
    <n v="5"/>
    <n v="5"/>
    <n v="5"/>
    <n v="4"/>
    <n v="4"/>
    <x v="3"/>
    <n v="5"/>
    <n v="38"/>
    <n v="67"/>
    <n v="1321.5"/>
    <n v="0.94123931623931623"/>
    <n v="10"/>
    <n v="10"/>
    <n v="8"/>
    <n v="10"/>
    <n v="19"/>
    <n v="19"/>
    <s v="Data Literate"/>
  </r>
  <r>
    <n v="6498191826"/>
    <s v="Almost always"/>
    <s v="Almost always"/>
    <s v="Usually"/>
    <s v="Almost always"/>
    <s v="Almost always"/>
    <s v="Almost always"/>
    <x v="3"/>
    <s v="Usually"/>
    <s v="Female"/>
    <s v="45 to 54"/>
    <s v="White"/>
    <s v="Some college"/>
    <x v="0"/>
    <x v="0"/>
    <s v="Employed, working full-time"/>
    <x v="0"/>
    <s v="South Atlantic"/>
    <n v="5"/>
    <n v="5"/>
    <n v="4"/>
    <n v="5"/>
    <n v="5"/>
    <n v="5"/>
    <x v="3"/>
    <n v="4"/>
    <n v="38"/>
    <n v="67"/>
    <n v="1321.5"/>
    <n v="0.94123931623931623"/>
    <n v="10"/>
    <n v="9"/>
    <n v="10"/>
    <n v="9"/>
    <n v="19"/>
    <n v="19"/>
    <s v="Data Literate"/>
  </r>
  <r>
    <n v="6498184136"/>
    <s v="Almost always"/>
    <s v="Almost always"/>
    <s v="Almost always"/>
    <s v="Usually"/>
    <s v="Almost always"/>
    <s v="Usually"/>
    <x v="3"/>
    <s v="Almost always"/>
    <s v="Male"/>
    <s v="45 to 54"/>
    <s v="White"/>
    <s v="Graduate degree"/>
    <x v="1"/>
    <x v="5"/>
    <s v="Employed, working full-time"/>
    <x v="3"/>
    <s v="New England"/>
    <n v="5"/>
    <n v="5"/>
    <n v="5"/>
    <n v="4"/>
    <n v="5"/>
    <n v="4"/>
    <x v="3"/>
    <n v="5"/>
    <n v="38"/>
    <n v="67"/>
    <n v="1321.5"/>
    <n v="0.94123931623931623"/>
    <n v="10"/>
    <n v="9"/>
    <n v="9"/>
    <n v="10"/>
    <n v="20"/>
    <n v="18"/>
    <s v="Data Literate"/>
  </r>
  <r>
    <n v="6498161491"/>
    <s v="Almost always"/>
    <s v="Usually"/>
    <s v="Almost always"/>
    <s v="Almost always"/>
    <s v="Almost always"/>
    <s v="Almost always"/>
    <x v="3"/>
    <s v="Usually"/>
    <s v="Female"/>
    <s v="25 to 34"/>
    <s v="Multiple races"/>
    <s v="Some college"/>
    <x v="0"/>
    <x v="3"/>
    <s v="Employed, working full-time"/>
    <x v="7"/>
    <s v="South Atlantic"/>
    <n v="5"/>
    <n v="4"/>
    <n v="5"/>
    <n v="5"/>
    <n v="5"/>
    <n v="5"/>
    <x v="3"/>
    <n v="4"/>
    <n v="38"/>
    <n v="67"/>
    <n v="1321.5"/>
    <n v="0.94123931623931623"/>
    <n v="9"/>
    <n v="10"/>
    <n v="10"/>
    <n v="9"/>
    <n v="20"/>
    <n v="18"/>
    <s v="Data Literate"/>
  </r>
  <r>
    <n v="6498138293"/>
    <s v="Almost always"/>
    <s v="Almost always"/>
    <s v="Usually"/>
    <s v="Almost always"/>
    <s v="Almost always"/>
    <s v="Almost always"/>
    <x v="3"/>
    <s v="Usually"/>
    <s v="Female"/>
    <s v="65 to 74"/>
    <s v="White"/>
    <s v="Graduate degree"/>
    <x v="1"/>
    <x v="3"/>
    <s v="Employed, working full-time"/>
    <x v="1"/>
    <s v="East North Central"/>
    <n v="5"/>
    <n v="5"/>
    <n v="4"/>
    <n v="5"/>
    <n v="5"/>
    <n v="5"/>
    <x v="3"/>
    <n v="4"/>
    <n v="38"/>
    <n v="67"/>
    <n v="1321.5"/>
    <n v="0.94123931623931623"/>
    <n v="10"/>
    <n v="9"/>
    <n v="10"/>
    <n v="9"/>
    <n v="19"/>
    <n v="19"/>
    <s v="Data Literate"/>
  </r>
  <r>
    <n v="6498132067"/>
    <s v="Almost always"/>
    <s v="Almost always"/>
    <s v="Almost always"/>
    <s v="Almost always"/>
    <s v="Almost always"/>
    <s v="Usually"/>
    <x v="4"/>
    <s v="Almost always"/>
    <s v="Female"/>
    <s v="55 to 64"/>
    <s v="White"/>
    <s v="Graduated from high school"/>
    <x v="2"/>
    <x v="0"/>
    <s v="Employed, working part-time"/>
    <x v="1"/>
    <s v="East North Central"/>
    <n v="5"/>
    <n v="5"/>
    <n v="5"/>
    <n v="5"/>
    <n v="5"/>
    <n v="4"/>
    <x v="4"/>
    <n v="5"/>
    <n v="38"/>
    <n v="67"/>
    <n v="1321.5"/>
    <n v="0.94123931623931623"/>
    <n v="10"/>
    <n v="10"/>
    <n v="9"/>
    <n v="9"/>
    <n v="19"/>
    <n v="19"/>
    <s v="Data Literate"/>
  </r>
  <r>
    <n v="6498117532"/>
    <s v="Almost always"/>
    <s v="Usually"/>
    <s v="Almost always"/>
    <s v="Almost always"/>
    <s v="Almost always"/>
    <s v="Almost always"/>
    <x v="3"/>
    <s v="Usually"/>
    <s v="Female"/>
    <s v="65 to 74"/>
    <s v="White"/>
    <s v="Graduated from college"/>
    <x v="3"/>
    <x v="3"/>
    <s v="Retired"/>
    <x v="2"/>
    <s v="South Atlantic"/>
    <n v="5"/>
    <n v="4"/>
    <n v="5"/>
    <n v="5"/>
    <n v="5"/>
    <n v="5"/>
    <x v="3"/>
    <n v="4"/>
    <n v="38"/>
    <n v="67"/>
    <n v="1321.5"/>
    <n v="0.94123931623931623"/>
    <n v="9"/>
    <n v="10"/>
    <n v="10"/>
    <n v="9"/>
    <n v="20"/>
    <n v="18"/>
    <s v="Data Literate"/>
  </r>
  <r>
    <n v="6498084184"/>
    <s v="Almost always"/>
    <s v="Almost always"/>
    <s v="Almost always"/>
    <s v="Almost always"/>
    <s v="Almost always"/>
    <s v="Usually"/>
    <x v="4"/>
    <s v="Almost always"/>
    <s v="Female"/>
    <s v="35 to 44"/>
    <s v="White"/>
    <s v="Graduated from high school"/>
    <x v="2"/>
    <x v="3"/>
    <s v="Employed, working full-time"/>
    <x v="3"/>
    <s v="South Atlantic"/>
    <n v="5"/>
    <n v="5"/>
    <n v="5"/>
    <n v="5"/>
    <n v="5"/>
    <n v="4"/>
    <x v="4"/>
    <n v="5"/>
    <n v="38"/>
    <n v="67"/>
    <n v="1321.5"/>
    <n v="0.94123931623931623"/>
    <n v="10"/>
    <n v="10"/>
    <n v="9"/>
    <n v="9"/>
    <n v="19"/>
    <n v="19"/>
    <s v="Data Literate"/>
  </r>
  <r>
    <n v="6498020491"/>
    <s v="Almost always"/>
    <s v="Almost always"/>
    <s v="Almost always"/>
    <s v="Almost always"/>
    <s v="Almost always"/>
    <s v="Almost always"/>
    <x v="4"/>
    <s v="Usually"/>
    <s v="Female"/>
    <s v="65 to 74"/>
    <s v="Multiple races"/>
    <s v="Graduate degree"/>
    <x v="1"/>
    <x v="4"/>
    <s v="Retired"/>
    <x v="3"/>
    <s v="New England"/>
    <n v="5"/>
    <n v="5"/>
    <n v="5"/>
    <n v="5"/>
    <n v="5"/>
    <n v="5"/>
    <x v="4"/>
    <n v="4"/>
    <n v="38"/>
    <n v="67"/>
    <n v="1321.5"/>
    <n v="0.94123931623931623"/>
    <n v="10"/>
    <n v="10"/>
    <n v="10"/>
    <n v="8"/>
    <n v="19"/>
    <n v="19"/>
    <s v="Data Literate"/>
  </r>
  <r>
    <n v="6497925994"/>
    <s v="Almost always"/>
    <s v="Usually"/>
    <s v="Almost always"/>
    <s v="Almost always"/>
    <s v="Almost always"/>
    <s v="Almost always"/>
    <x v="4"/>
    <s v="Almost always"/>
    <s v="Female"/>
    <s v="25 to 34"/>
    <s v="Some other race (please specify)"/>
    <s v="Graduated from college"/>
    <x v="3"/>
    <x v="1"/>
    <s v="Employed, working part-time"/>
    <x v="7"/>
    <s v="Pacific"/>
    <n v="5"/>
    <n v="4"/>
    <n v="5"/>
    <n v="5"/>
    <n v="5"/>
    <n v="5"/>
    <x v="4"/>
    <n v="5"/>
    <n v="38"/>
    <n v="67"/>
    <n v="1321.5"/>
    <n v="0.94123931623931623"/>
    <n v="9"/>
    <n v="10"/>
    <n v="10"/>
    <n v="9"/>
    <n v="19"/>
    <n v="19"/>
    <s v="Data Literate"/>
  </r>
  <r>
    <n v="6497879261"/>
    <s v="Almost always"/>
    <s v="Almost always"/>
    <s v="Usually"/>
    <s v="Almost always"/>
    <s v="Almost always"/>
    <s v="Usually"/>
    <x v="3"/>
    <s v="Almost always"/>
    <s v="Female"/>
    <s v="25 to 34"/>
    <s v="Black or African-American"/>
    <s v="Graduated from college"/>
    <x v="3"/>
    <x v="3"/>
    <s v="Employed, working full-time"/>
    <x v="1"/>
    <s v="West South Central"/>
    <n v="5"/>
    <n v="5"/>
    <n v="4"/>
    <n v="5"/>
    <n v="5"/>
    <n v="4"/>
    <x v="3"/>
    <n v="5"/>
    <n v="38"/>
    <n v="67"/>
    <n v="1321.5"/>
    <n v="0.94123931623931623"/>
    <n v="10"/>
    <n v="9"/>
    <n v="9"/>
    <n v="10"/>
    <n v="19"/>
    <n v="19"/>
    <s v="Data Literate"/>
  </r>
  <r>
    <n v="6497877406"/>
    <s v="Usually"/>
    <s v="Almost always"/>
    <s v="Almost always"/>
    <s v="Almost always"/>
    <s v="Almost always"/>
    <s v="Usually"/>
    <x v="3"/>
    <s v="Almost always"/>
    <s v="Female"/>
    <s v="45 to 54"/>
    <s v="White"/>
    <s v="Graduate degree"/>
    <x v="1"/>
    <x v="1"/>
    <s v="Employed, working full-time"/>
    <x v="9"/>
    <s v="Pacific"/>
    <n v="4"/>
    <n v="5"/>
    <n v="5"/>
    <n v="5"/>
    <n v="5"/>
    <n v="4"/>
    <x v="3"/>
    <n v="5"/>
    <n v="38"/>
    <n v="67"/>
    <n v="1321.5"/>
    <n v="0.94123931623931623"/>
    <n v="9"/>
    <n v="10"/>
    <n v="9"/>
    <n v="10"/>
    <n v="19"/>
    <n v="19"/>
    <s v="Data Literate"/>
  </r>
  <r>
    <n v="6497816972"/>
    <s v="Almost always"/>
    <s v="Almost always"/>
    <s v="Usually"/>
    <s v="Almost always"/>
    <s v="Almost always"/>
    <s v="Almost always"/>
    <x v="3"/>
    <s v="Usually"/>
    <s v="Female"/>
    <s v="65 to 74"/>
    <s v="White"/>
    <s v="Graduate degree"/>
    <x v="1"/>
    <x v="4"/>
    <s v="Employed, working part-time"/>
    <x v="9"/>
    <s v="West North Central"/>
    <n v="5"/>
    <n v="5"/>
    <n v="4"/>
    <n v="5"/>
    <n v="5"/>
    <n v="5"/>
    <x v="3"/>
    <n v="4"/>
    <n v="38"/>
    <n v="67"/>
    <n v="1321.5"/>
    <n v="0.94123931623931623"/>
    <n v="10"/>
    <n v="9"/>
    <n v="10"/>
    <n v="9"/>
    <n v="19"/>
    <n v="19"/>
    <s v="Data Literate"/>
  </r>
  <r>
    <n v="6497813939"/>
    <s v="Almost always"/>
    <s v="Almost always"/>
    <s v="Usually"/>
    <s v="Usually"/>
    <s v="Almost always"/>
    <s v="Almost always"/>
    <x v="3"/>
    <s v="Almost always"/>
    <s v="Male"/>
    <s v="55 to 64"/>
    <s v="White"/>
    <s v="Graduate degree"/>
    <x v="1"/>
    <x v="4"/>
    <s v="Retired"/>
    <x v="2"/>
    <s v="South Atlantic"/>
    <n v="5"/>
    <n v="5"/>
    <n v="4"/>
    <n v="4"/>
    <n v="5"/>
    <n v="5"/>
    <x v="3"/>
    <n v="5"/>
    <n v="38"/>
    <n v="67"/>
    <n v="1321.5"/>
    <n v="0.94123931623931623"/>
    <n v="10"/>
    <n v="8"/>
    <n v="10"/>
    <n v="10"/>
    <n v="19"/>
    <n v="19"/>
    <s v="Data Literate"/>
  </r>
  <r>
    <n v="6500633917"/>
    <s v="Almost always"/>
    <s v="Almost always"/>
    <s v="Almost always"/>
    <s v="Almost always"/>
    <s v="Almost always"/>
    <s v="Almost always"/>
    <x v="3"/>
    <s v="Usually"/>
    <s v="Male"/>
    <s v="35 to 44"/>
    <s v="Black or African-American"/>
    <s v="Graduated from college"/>
    <x v="3"/>
    <x v="3"/>
    <s v="Employed, working full-time"/>
    <x v="9"/>
    <s v="West South Central"/>
    <n v="5"/>
    <n v="5"/>
    <n v="5"/>
    <n v="5"/>
    <n v="5"/>
    <n v="5"/>
    <x v="3"/>
    <n v="4"/>
    <n v="39"/>
    <n v="38"/>
    <n v="1353"/>
    <n v="0.96367521367521369"/>
    <n v="10"/>
    <n v="10"/>
    <n v="10"/>
    <n v="9"/>
    <n v="20"/>
    <n v="19"/>
    <s v="Data Literate"/>
  </r>
  <r>
    <n v="6500088721"/>
    <s v="Almost always"/>
    <s v="Almost always"/>
    <s v="Almost always"/>
    <s v="Almost always"/>
    <s v="Almost always"/>
    <s v="Almost always"/>
    <x v="3"/>
    <s v="Usually"/>
    <s v="Male"/>
    <s v="35 to 44"/>
    <s v="White"/>
    <s v="Graduated from college"/>
    <x v="3"/>
    <x v="0"/>
    <s v="Employed, working full-time"/>
    <x v="0"/>
    <s v="East South Central"/>
    <n v="5"/>
    <n v="5"/>
    <n v="5"/>
    <n v="5"/>
    <n v="5"/>
    <n v="5"/>
    <x v="3"/>
    <n v="4"/>
    <n v="39"/>
    <n v="38"/>
    <n v="1353"/>
    <n v="0.96367521367521369"/>
    <n v="10"/>
    <n v="10"/>
    <n v="10"/>
    <n v="9"/>
    <n v="20"/>
    <n v="19"/>
    <s v="Data Literate"/>
  </r>
  <r>
    <n v="6498857874"/>
    <s v="Almost always"/>
    <s v="Almost always"/>
    <s v="Almost always"/>
    <s v="Almost always"/>
    <s v="Almost always"/>
    <s v="Almost always"/>
    <x v="3"/>
    <s v="Usually"/>
    <s v="Other"/>
    <s v="55 to 64"/>
    <s v="Asian"/>
    <s v="Graduate degree"/>
    <x v="1"/>
    <x v="4"/>
    <s v="Employed, working part-time"/>
    <x v="6"/>
    <s v="Pacific"/>
    <n v="5"/>
    <n v="5"/>
    <n v="5"/>
    <n v="5"/>
    <n v="5"/>
    <n v="5"/>
    <x v="3"/>
    <n v="4"/>
    <n v="39"/>
    <n v="38"/>
    <n v="1353"/>
    <n v="0.96367521367521369"/>
    <n v="10"/>
    <n v="10"/>
    <n v="10"/>
    <n v="9"/>
    <n v="20"/>
    <n v="19"/>
    <s v="Data Literate"/>
  </r>
  <r>
    <n v="6498725510"/>
    <s v="Usually"/>
    <s v="Almost always"/>
    <s v="Almost always"/>
    <s v="Almost always"/>
    <s v="Almost always"/>
    <s v="Almost always"/>
    <x v="3"/>
    <s v="Almost always"/>
    <s v="Other"/>
    <s v="55 to 64"/>
    <s v="White"/>
    <s v="Some college"/>
    <x v="0"/>
    <x v="0"/>
    <s v="Employed, working full-time"/>
    <x v="0"/>
    <s v="Pacific"/>
    <n v="4"/>
    <n v="5"/>
    <n v="5"/>
    <n v="5"/>
    <n v="5"/>
    <n v="5"/>
    <x v="3"/>
    <n v="5"/>
    <n v="39"/>
    <n v="38"/>
    <n v="1353"/>
    <n v="0.96367521367521369"/>
    <n v="9"/>
    <n v="10"/>
    <n v="10"/>
    <n v="10"/>
    <n v="19"/>
    <n v="20"/>
    <s v="Data Literate"/>
  </r>
  <r>
    <n v="6498724348"/>
    <s v="Almost always"/>
    <s v="Almost always"/>
    <s v="Almost always"/>
    <s v="Usually"/>
    <s v="Almost always"/>
    <s v="Almost always"/>
    <x v="3"/>
    <s v="Almost always"/>
    <s v="Male"/>
    <s v="55 to 64"/>
    <s v="White"/>
    <s v="Graduated from college"/>
    <x v="3"/>
    <x v="4"/>
    <s v="Retired"/>
    <x v="2"/>
    <s v="South Atlantic"/>
    <n v="5"/>
    <n v="5"/>
    <n v="5"/>
    <n v="4"/>
    <n v="5"/>
    <n v="5"/>
    <x v="3"/>
    <n v="5"/>
    <n v="39"/>
    <n v="38"/>
    <n v="1353"/>
    <n v="0.96367521367521369"/>
    <n v="10"/>
    <n v="9"/>
    <n v="10"/>
    <n v="10"/>
    <n v="20"/>
    <n v="19"/>
    <s v="Data Literate"/>
  </r>
  <r>
    <n v="6498671529"/>
    <s v="Almost always"/>
    <s v="Almost always"/>
    <s v="Almost always"/>
    <s v="Almost always"/>
    <s v="Almost always"/>
    <s v="Almost always"/>
    <x v="4"/>
    <s v="Almost always"/>
    <s v="Male"/>
    <s v="45 to 54"/>
    <s v="Some other race (please specify)"/>
    <s v="Some college"/>
    <x v="0"/>
    <x v="1"/>
    <s v="Disabled, not able to work"/>
    <x v="1"/>
    <s v="Pacific"/>
    <n v="5"/>
    <n v="5"/>
    <n v="5"/>
    <n v="5"/>
    <n v="5"/>
    <n v="5"/>
    <x v="4"/>
    <n v="5"/>
    <n v="39"/>
    <n v="38"/>
    <n v="1353"/>
    <n v="0.96367521367521369"/>
    <n v="10"/>
    <n v="10"/>
    <n v="10"/>
    <n v="9"/>
    <n v="19"/>
    <n v="20"/>
    <s v="Data Literate"/>
  </r>
  <r>
    <n v="6498640905"/>
    <s v="Almost always"/>
    <s v="Almost always"/>
    <s v="Almost always"/>
    <s v="Almost always"/>
    <s v="Almost always"/>
    <s v="Usually"/>
    <x v="3"/>
    <s v="Almost always"/>
    <s v="Male"/>
    <s v="65 to 74"/>
    <s v="White"/>
    <s v="Graduate degree"/>
    <x v="1"/>
    <x v="4"/>
    <s v="Employed, working full-time"/>
    <x v="3"/>
    <s v="South Atlantic"/>
    <n v="5"/>
    <n v="5"/>
    <n v="5"/>
    <n v="5"/>
    <n v="5"/>
    <n v="4"/>
    <x v="3"/>
    <n v="5"/>
    <n v="39"/>
    <n v="38"/>
    <n v="1353"/>
    <n v="0.96367521367521369"/>
    <n v="10"/>
    <n v="10"/>
    <n v="9"/>
    <n v="10"/>
    <n v="20"/>
    <n v="19"/>
    <s v="Data Literate"/>
  </r>
  <r>
    <n v="6498575602"/>
    <s v="Almost always"/>
    <s v="Almost always"/>
    <s v="Usually"/>
    <s v="Almost always"/>
    <s v="Almost always"/>
    <s v="Almost always"/>
    <x v="3"/>
    <s v="Almost always"/>
    <s v="Female"/>
    <s v="45 to 54"/>
    <s v="White"/>
    <s v="Graduate degree"/>
    <x v="1"/>
    <x v="5"/>
    <s v="Employed, working full-time"/>
    <x v="1"/>
    <s v="East South Central"/>
    <n v="5"/>
    <n v="5"/>
    <n v="4"/>
    <n v="5"/>
    <n v="5"/>
    <n v="5"/>
    <x v="3"/>
    <n v="5"/>
    <n v="39"/>
    <n v="38"/>
    <n v="1353"/>
    <n v="0.96367521367521369"/>
    <n v="10"/>
    <n v="9"/>
    <n v="10"/>
    <n v="10"/>
    <n v="19"/>
    <n v="20"/>
    <s v="Data Literate"/>
  </r>
  <r>
    <n v="6498546450"/>
    <s v="Almost always"/>
    <s v="Almost always"/>
    <s v="Almost always"/>
    <s v="Almost always"/>
    <s v="Almost always"/>
    <s v="Usually"/>
    <x v="3"/>
    <s v="Almost always"/>
    <s v="Male"/>
    <s v="45 to 54"/>
    <s v="Asian"/>
    <s v="Graduated from high school"/>
    <x v="2"/>
    <x v="1"/>
    <s v="Not employed, looking for work"/>
    <x v="2"/>
    <s v="West South Central"/>
    <n v="5"/>
    <n v="5"/>
    <n v="5"/>
    <n v="5"/>
    <n v="5"/>
    <n v="4"/>
    <x v="3"/>
    <n v="5"/>
    <n v="39"/>
    <n v="38"/>
    <n v="1353"/>
    <n v="0.96367521367521369"/>
    <n v="10"/>
    <n v="10"/>
    <n v="9"/>
    <n v="10"/>
    <n v="20"/>
    <n v="19"/>
    <s v="Data Literate"/>
  </r>
  <r>
    <n v="6498465760"/>
    <s v="Almost always"/>
    <s v="Almost always"/>
    <s v="Almost always"/>
    <s v="Almost always"/>
    <s v="Almost always"/>
    <s v="Almost always"/>
    <x v="4"/>
    <s v="Almost always"/>
    <s v="Male"/>
    <s v="45 to 54"/>
    <s v="White"/>
    <s v="Some college"/>
    <x v="0"/>
    <x v="2"/>
    <s v="Retired"/>
    <x v="2"/>
    <s v="South Atlantic"/>
    <n v="5"/>
    <n v="5"/>
    <n v="5"/>
    <n v="5"/>
    <n v="5"/>
    <n v="5"/>
    <x v="4"/>
    <n v="5"/>
    <n v="39"/>
    <n v="38"/>
    <n v="1353"/>
    <n v="0.96367521367521369"/>
    <n v="10"/>
    <n v="10"/>
    <n v="10"/>
    <n v="9"/>
    <n v="19"/>
    <n v="20"/>
    <s v="Data Literate"/>
  </r>
  <r>
    <n v="6498438932"/>
    <s v="Almost always"/>
    <s v="Almost always"/>
    <s v="Almost always"/>
    <s v="Almost always"/>
    <s v="Almost always"/>
    <s v="Almost always"/>
    <x v="4"/>
    <s v="Almost always"/>
    <s v="Male"/>
    <s v="65 to 74"/>
    <s v="White"/>
    <s v="Graduated from college"/>
    <x v="3"/>
    <x v="0"/>
    <s v="Retired"/>
    <x v="2"/>
    <s v="South Atlantic"/>
    <n v="5"/>
    <n v="5"/>
    <n v="5"/>
    <n v="5"/>
    <n v="5"/>
    <n v="5"/>
    <x v="4"/>
    <n v="5"/>
    <n v="39"/>
    <n v="38"/>
    <n v="1353"/>
    <n v="0.96367521367521369"/>
    <n v="10"/>
    <n v="10"/>
    <n v="10"/>
    <n v="9"/>
    <n v="19"/>
    <n v="20"/>
    <s v="Data Literate"/>
  </r>
  <r>
    <n v="6498352970"/>
    <s v="Almost always"/>
    <s v="Almost always"/>
    <s v="Almost always"/>
    <s v="Usually"/>
    <s v="Almost always"/>
    <s v="Almost always"/>
    <x v="3"/>
    <s v="Almost always"/>
    <s v="Female"/>
    <s v="18 to 24"/>
    <s v="White"/>
    <s v="Graduated from high school"/>
    <x v="2"/>
    <x v="3"/>
    <s v="Employed, working full-time"/>
    <x v="8"/>
    <s v="Pacific"/>
    <n v="5"/>
    <n v="5"/>
    <n v="5"/>
    <n v="4"/>
    <n v="5"/>
    <n v="5"/>
    <x v="3"/>
    <n v="5"/>
    <n v="39"/>
    <n v="38"/>
    <n v="1353"/>
    <n v="0.96367521367521369"/>
    <n v="10"/>
    <n v="9"/>
    <n v="10"/>
    <n v="10"/>
    <n v="20"/>
    <n v="19"/>
    <s v="Data Literate"/>
  </r>
  <r>
    <n v="6498327226"/>
    <s v="Almost always"/>
    <s v="Almost always"/>
    <s v="Usually"/>
    <s v="Almost always"/>
    <s v="Almost always"/>
    <s v="Almost always"/>
    <x v="3"/>
    <s v="Almost always"/>
    <s v="Female"/>
    <s v="55 to 64"/>
    <s v="White"/>
    <s v="Graduated from college"/>
    <x v="3"/>
    <x v="5"/>
    <s v="Employed, working full-time"/>
    <x v="3"/>
    <s v="East North Central"/>
    <n v="5"/>
    <n v="5"/>
    <n v="4"/>
    <n v="5"/>
    <n v="5"/>
    <n v="5"/>
    <x v="3"/>
    <n v="5"/>
    <n v="39"/>
    <n v="38"/>
    <n v="1353"/>
    <n v="0.96367521367521369"/>
    <n v="10"/>
    <n v="9"/>
    <n v="10"/>
    <n v="10"/>
    <n v="19"/>
    <n v="20"/>
    <s v="Data Literate"/>
  </r>
  <r>
    <n v="6498313283"/>
    <s v="Almost always"/>
    <s v="Almost always"/>
    <s v="Almost always"/>
    <s v="Almost always"/>
    <s v="Almost always"/>
    <s v="Almost always"/>
    <x v="4"/>
    <s v="Almost always"/>
    <s v="Female"/>
    <s v="55 to 64"/>
    <s v="White"/>
    <s v="Some college"/>
    <x v="0"/>
    <x v="1"/>
    <s v="Not employed, looking for work"/>
    <x v="1"/>
    <s v="West South Central"/>
    <n v="5"/>
    <n v="5"/>
    <n v="5"/>
    <n v="5"/>
    <n v="5"/>
    <n v="5"/>
    <x v="4"/>
    <n v="5"/>
    <n v="39"/>
    <n v="38"/>
    <n v="1353"/>
    <n v="0.96367521367521369"/>
    <n v="10"/>
    <n v="10"/>
    <n v="10"/>
    <n v="9"/>
    <n v="19"/>
    <n v="20"/>
    <s v="Data Literate"/>
  </r>
  <r>
    <n v="6498312727"/>
    <s v="Almost always"/>
    <s v="Almost always"/>
    <s v="Usually"/>
    <s v="Almost always"/>
    <s v="Almost always"/>
    <s v="Almost always"/>
    <x v="3"/>
    <s v="Almost always"/>
    <s v="Female"/>
    <s v="55 to 64"/>
    <s v="White"/>
    <s v="Some college"/>
    <x v="0"/>
    <x v="3"/>
    <s v="Retired"/>
    <x v="2"/>
    <s v="South Atlantic"/>
    <n v="5"/>
    <n v="5"/>
    <n v="4"/>
    <n v="5"/>
    <n v="5"/>
    <n v="5"/>
    <x v="3"/>
    <n v="5"/>
    <n v="39"/>
    <n v="38"/>
    <n v="1353"/>
    <n v="0.96367521367521369"/>
    <n v="10"/>
    <n v="9"/>
    <n v="10"/>
    <n v="10"/>
    <n v="19"/>
    <n v="20"/>
    <s v="Data Literate"/>
  </r>
  <r>
    <n v="6498296448"/>
    <s v="Usually"/>
    <s v="Almost always"/>
    <s v="Almost always"/>
    <s v="Almost always"/>
    <s v="Almost always"/>
    <s v="Almost always"/>
    <x v="3"/>
    <s v="Almost always"/>
    <s v="Female"/>
    <s v="65 to 74"/>
    <s v="White"/>
    <s v="Graduated from college"/>
    <x v="3"/>
    <x v="4"/>
    <s v="Employed, working full-time"/>
    <x v="4"/>
    <s v="Pacific"/>
    <n v="4"/>
    <n v="5"/>
    <n v="5"/>
    <n v="5"/>
    <n v="5"/>
    <n v="5"/>
    <x v="3"/>
    <n v="5"/>
    <n v="39"/>
    <n v="38"/>
    <n v="1353"/>
    <n v="0.96367521367521369"/>
    <n v="9"/>
    <n v="10"/>
    <n v="10"/>
    <n v="10"/>
    <n v="19"/>
    <n v="20"/>
    <s v="Data Literate"/>
  </r>
  <r>
    <n v="6498254527"/>
    <s v="Almost always"/>
    <s v="Almost always"/>
    <s v="Almost always"/>
    <s v="Almost always"/>
    <s v="Almost always"/>
    <s v="Almost always"/>
    <x v="4"/>
    <s v="Almost always"/>
    <s v="Female"/>
    <s v="25 to 34"/>
    <s v="White"/>
    <s v="Graduate degree"/>
    <x v="1"/>
    <x v="4"/>
    <s v="Employed, working full-time"/>
    <x v="9"/>
    <s v="South Atlantic"/>
    <n v="5"/>
    <n v="5"/>
    <n v="5"/>
    <n v="5"/>
    <n v="5"/>
    <n v="5"/>
    <x v="4"/>
    <n v="5"/>
    <n v="39"/>
    <n v="38"/>
    <n v="1353"/>
    <n v="0.96367521367521369"/>
    <n v="10"/>
    <n v="10"/>
    <n v="10"/>
    <n v="9"/>
    <n v="19"/>
    <n v="20"/>
    <s v="Data Literate"/>
  </r>
  <r>
    <n v="6498231529"/>
    <s v="Almost always"/>
    <s v="Almost always"/>
    <s v="Usually"/>
    <s v="Almost always"/>
    <s v="Almost always"/>
    <s v="Almost always"/>
    <x v="3"/>
    <s v="Almost always"/>
    <s v="Male"/>
    <s v="65 to 74"/>
    <s v="White"/>
    <s v="Some college"/>
    <x v="0"/>
    <x v="4"/>
    <s v="Employed, working full-time"/>
    <x v="0"/>
    <s v="South Atlantic"/>
    <n v="5"/>
    <n v="5"/>
    <n v="4"/>
    <n v="5"/>
    <n v="5"/>
    <n v="5"/>
    <x v="3"/>
    <n v="5"/>
    <n v="39"/>
    <n v="38"/>
    <n v="1353"/>
    <n v="0.96367521367521369"/>
    <n v="10"/>
    <n v="9"/>
    <n v="10"/>
    <n v="10"/>
    <n v="19"/>
    <n v="20"/>
    <s v="Data Literate"/>
  </r>
  <r>
    <n v="6498105023"/>
    <s v="Almost always"/>
    <s v="Almost always"/>
    <s v="Almost always"/>
    <s v="Almost always"/>
    <s v="Almost always"/>
    <s v="Almost always"/>
    <x v="3"/>
    <s v="Usually"/>
    <s v="Female"/>
    <s v="25 to 34"/>
    <s v="Some other race (please specify)"/>
    <s v="Graduate degree"/>
    <x v="1"/>
    <x v="1"/>
    <s v="Employed, working part-time"/>
    <x v="9"/>
    <s v="West South Central"/>
    <n v="5"/>
    <n v="5"/>
    <n v="5"/>
    <n v="5"/>
    <n v="5"/>
    <n v="5"/>
    <x v="3"/>
    <n v="4"/>
    <n v="39"/>
    <n v="38"/>
    <n v="1353"/>
    <n v="0.96367521367521369"/>
    <n v="10"/>
    <n v="10"/>
    <n v="10"/>
    <n v="9"/>
    <n v="20"/>
    <n v="19"/>
    <s v="Data Literate"/>
  </r>
  <r>
    <n v="6498042947"/>
    <s v="Almost always"/>
    <s v="Almost always"/>
    <s v="Almost always"/>
    <s v="Almost always"/>
    <s v="Almost always"/>
    <s v="Almost always"/>
    <x v="4"/>
    <s v="Almost always"/>
    <s v="Male"/>
    <s v="45 to 54"/>
    <s v="White"/>
    <s v="Graduated from college"/>
    <x v="3"/>
    <x v="4"/>
    <s v="Employed, working full-time"/>
    <x v="8"/>
    <s v="South Atlantic"/>
    <n v="5"/>
    <n v="5"/>
    <n v="5"/>
    <n v="5"/>
    <n v="5"/>
    <n v="5"/>
    <x v="4"/>
    <n v="5"/>
    <n v="39"/>
    <n v="38"/>
    <n v="1353"/>
    <n v="0.96367521367521369"/>
    <n v="10"/>
    <n v="10"/>
    <n v="10"/>
    <n v="9"/>
    <n v="19"/>
    <n v="20"/>
    <s v="Data Literate"/>
  </r>
  <r>
    <n v="6498037161"/>
    <s v="Almost always"/>
    <s v="Almost always"/>
    <s v="Usually"/>
    <s v="Almost always"/>
    <s v="Almost always"/>
    <s v="Almost always"/>
    <x v="3"/>
    <s v="Almost always"/>
    <s v="Male"/>
    <s v="35 to 44"/>
    <s v="White"/>
    <s v="Some college"/>
    <x v="0"/>
    <x v="0"/>
    <s v="Student"/>
    <x v="2"/>
    <s v="West South Central"/>
    <n v="5"/>
    <n v="5"/>
    <n v="4"/>
    <n v="5"/>
    <n v="5"/>
    <n v="5"/>
    <x v="3"/>
    <n v="5"/>
    <n v="39"/>
    <n v="38"/>
    <n v="1353"/>
    <n v="0.96367521367521369"/>
    <n v="10"/>
    <n v="9"/>
    <n v="10"/>
    <n v="10"/>
    <n v="19"/>
    <n v="20"/>
    <s v="Data Literate"/>
  </r>
  <r>
    <n v="6498004826"/>
    <s v="Almost always"/>
    <s v="Almost always"/>
    <s v="Almost always"/>
    <s v="Almost always"/>
    <s v="Almost always"/>
    <s v="Almost always"/>
    <x v="3"/>
    <s v="Usually"/>
    <s v="Female"/>
    <s v="45 to 54"/>
    <s v="White"/>
    <s v="Some college"/>
    <x v="0"/>
    <x v="3"/>
    <s v="Employed, working full-time"/>
    <x v="1"/>
    <s v="South Atlantic"/>
    <n v="5"/>
    <n v="5"/>
    <n v="5"/>
    <n v="5"/>
    <n v="5"/>
    <n v="5"/>
    <x v="3"/>
    <n v="4"/>
    <n v="39"/>
    <n v="38"/>
    <n v="1353"/>
    <n v="0.96367521367521369"/>
    <n v="10"/>
    <n v="10"/>
    <n v="10"/>
    <n v="9"/>
    <n v="20"/>
    <n v="19"/>
    <s v="Data Literate"/>
  </r>
  <r>
    <n v="6498003045"/>
    <s v="Almost always"/>
    <s v="Almost always"/>
    <s v="Almost always"/>
    <s v="Almost always"/>
    <s v="Almost always"/>
    <s v="Almost always"/>
    <x v="3"/>
    <s v="Usually"/>
    <s v="Male"/>
    <s v="45 to 54"/>
    <s v="Black or African-American"/>
    <s v="Some college"/>
    <x v="0"/>
    <x v="1"/>
    <s v="Employed, working part-time"/>
    <x v="7"/>
    <s v="Middle Atlantic"/>
    <n v="5"/>
    <n v="5"/>
    <n v="5"/>
    <n v="5"/>
    <n v="5"/>
    <n v="5"/>
    <x v="3"/>
    <n v="4"/>
    <n v="39"/>
    <n v="38"/>
    <n v="1353"/>
    <n v="0.96367521367521369"/>
    <n v="10"/>
    <n v="10"/>
    <n v="10"/>
    <n v="9"/>
    <n v="20"/>
    <n v="19"/>
    <s v="Data Literate"/>
  </r>
  <r>
    <n v="6497975272"/>
    <s v="Almost always"/>
    <s v="Almost always"/>
    <s v="Almost always"/>
    <s v="Almost always"/>
    <s v="Almost always"/>
    <s v="Usually"/>
    <x v="3"/>
    <s v="Almost always"/>
    <s v="Male"/>
    <s v="45 to 54"/>
    <s v="Black or African-American"/>
    <s v="Graduated from high school"/>
    <x v="2"/>
    <x v="1"/>
    <s v="Employed, working full-time"/>
    <x v="0"/>
    <s v="South Atlantic"/>
    <n v="5"/>
    <n v="5"/>
    <n v="5"/>
    <n v="5"/>
    <n v="5"/>
    <n v="4"/>
    <x v="3"/>
    <n v="5"/>
    <n v="39"/>
    <n v="38"/>
    <n v="1353"/>
    <n v="0.96367521367521369"/>
    <n v="10"/>
    <n v="10"/>
    <n v="9"/>
    <n v="10"/>
    <n v="20"/>
    <n v="19"/>
    <s v="Data Literate"/>
  </r>
  <r>
    <n v="6497966375"/>
    <s v="Almost always"/>
    <s v="Almost always"/>
    <s v="Almost always"/>
    <s v="Almost always"/>
    <s v="Almost always"/>
    <s v="Usually"/>
    <x v="3"/>
    <s v="Almost always"/>
    <s v="Male"/>
    <s v="45 to 54"/>
    <s v="White"/>
    <s v="Graduate degree"/>
    <x v="1"/>
    <x v="3"/>
    <s v="Employed, working part-time"/>
    <x v="3"/>
    <s v="East North Central"/>
    <n v="5"/>
    <n v="5"/>
    <n v="5"/>
    <n v="5"/>
    <n v="5"/>
    <n v="4"/>
    <x v="3"/>
    <n v="5"/>
    <n v="39"/>
    <n v="38"/>
    <n v="1353"/>
    <n v="0.96367521367521369"/>
    <n v="10"/>
    <n v="10"/>
    <n v="9"/>
    <n v="10"/>
    <n v="20"/>
    <n v="19"/>
    <s v="Data Literate"/>
  </r>
  <r>
    <n v="6497901577"/>
    <s v="Almost always"/>
    <s v="Almost always"/>
    <s v="Almost always"/>
    <s v="Almost always"/>
    <s v="Almost always"/>
    <s v="Almost always"/>
    <x v="4"/>
    <s v="Almost always"/>
    <s v="Female"/>
    <s v="45 to 54"/>
    <s v="White"/>
    <s v="Graduate degree"/>
    <x v="1"/>
    <x v="1"/>
    <s v="Not employed, NOT looking for work"/>
    <x v="1"/>
    <s v="South Atlantic"/>
    <n v="5"/>
    <n v="5"/>
    <n v="5"/>
    <n v="5"/>
    <n v="5"/>
    <n v="5"/>
    <x v="4"/>
    <n v="5"/>
    <n v="39"/>
    <n v="38"/>
    <n v="1353"/>
    <n v="0.96367521367521369"/>
    <n v="10"/>
    <n v="10"/>
    <n v="10"/>
    <n v="9"/>
    <n v="19"/>
    <n v="20"/>
    <s v="Data Literate"/>
  </r>
  <r>
    <n v="6497820171"/>
    <s v="Almost always"/>
    <s v="Almost always"/>
    <s v="Almost always"/>
    <s v="Usually"/>
    <s v="Almost always"/>
    <s v="Almost always"/>
    <x v="3"/>
    <s v="Almost always"/>
    <s v="Female"/>
    <s v="18 to 24"/>
    <s v="White"/>
    <s v="Some college"/>
    <x v="0"/>
    <x v="2"/>
    <s v="Employed, working full-time"/>
    <x v="7"/>
    <s v="Pacific"/>
    <n v="5"/>
    <n v="5"/>
    <n v="5"/>
    <n v="4"/>
    <n v="5"/>
    <n v="5"/>
    <x v="3"/>
    <n v="5"/>
    <n v="39"/>
    <n v="38"/>
    <n v="1353"/>
    <n v="0.96367521367521369"/>
    <n v="10"/>
    <n v="9"/>
    <n v="10"/>
    <n v="10"/>
    <n v="20"/>
    <n v="19"/>
    <s v="Data Literate"/>
  </r>
  <r>
    <n v="6497817311"/>
    <s v="Almost always"/>
    <s v="Almost always"/>
    <s v="Usually"/>
    <s v="Almost always"/>
    <s v="Almost always"/>
    <s v="Almost always"/>
    <x v="3"/>
    <s v="Almost always"/>
    <s v="Male"/>
    <s v="65 to 74"/>
    <s v="White"/>
    <s v="Graduate degree"/>
    <x v="1"/>
    <x v="4"/>
    <s v="Employed, working full-time"/>
    <x v="9"/>
    <s v="East North Central"/>
    <n v="5"/>
    <n v="5"/>
    <n v="4"/>
    <n v="5"/>
    <n v="5"/>
    <n v="5"/>
    <x v="3"/>
    <n v="5"/>
    <n v="39"/>
    <n v="38"/>
    <n v="1353"/>
    <n v="0.96367521367521369"/>
    <n v="10"/>
    <n v="9"/>
    <n v="10"/>
    <n v="10"/>
    <n v="19"/>
    <n v="20"/>
    <s v="Data Literate"/>
  </r>
  <r>
    <n v="6497816121"/>
    <s v="Almost always"/>
    <s v="Almost always"/>
    <s v="Almost always"/>
    <s v="Almost always"/>
    <s v="Almost always"/>
    <s v="Almost always"/>
    <x v="3"/>
    <s v="Usually"/>
    <s v="Female"/>
    <s v="45 to 54"/>
    <s v="White"/>
    <s v="Some college"/>
    <x v="0"/>
    <x v="1"/>
    <s v="Disabled, not able to work"/>
    <x v="2"/>
    <s v="New England"/>
    <n v="5"/>
    <n v="5"/>
    <n v="5"/>
    <n v="5"/>
    <n v="5"/>
    <n v="5"/>
    <x v="3"/>
    <n v="4"/>
    <n v="39"/>
    <n v="38"/>
    <n v="1353"/>
    <n v="0.96367521367521369"/>
    <n v="10"/>
    <n v="10"/>
    <n v="10"/>
    <n v="9"/>
    <n v="20"/>
    <n v="19"/>
    <s v="Data Literate"/>
  </r>
  <r>
    <n v="6501080640"/>
    <s v="Almost always"/>
    <s v="Almost always"/>
    <s v="Almost always"/>
    <s v="Almost always"/>
    <s v="Almost always"/>
    <s v="Almost always"/>
    <x v="3"/>
    <s v="Almost always"/>
    <s v="Male"/>
    <s v="35 to 44"/>
    <s v="White"/>
    <s v="Graduated from high school"/>
    <x v="2"/>
    <x v="1"/>
    <s v="Employed, working part-time"/>
    <x v="1"/>
    <s v="South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501043069"/>
    <s v="Almost always"/>
    <s v="Almost always"/>
    <s v="Almost always"/>
    <s v="Almost always"/>
    <s v="Almost always"/>
    <s v="Almost always"/>
    <x v="3"/>
    <s v="Almost always"/>
    <s v="Male"/>
    <s v="18 to 24"/>
    <s v="Some other race (please specify)"/>
    <s v="Graduate degree"/>
    <x v="1"/>
    <x v="1"/>
    <s v="Employed, working full-time"/>
    <x v="1"/>
    <m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500750007"/>
    <s v="Almost always"/>
    <s v="Almost always"/>
    <s v="Almost always"/>
    <s v="Almost always"/>
    <s v="Almost always"/>
    <s v="Almost always"/>
    <x v="3"/>
    <s v="Almost always"/>
    <s v="Male"/>
    <s v="18 to 24"/>
    <s v="White"/>
    <s v="Graduated from college"/>
    <x v="3"/>
    <x v="5"/>
    <s v="Employed, working full-time"/>
    <x v="1"/>
    <s v="West North Central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500570327"/>
    <s v="Almost always"/>
    <s v="Almost always"/>
    <s v="Almost always"/>
    <s v="Almost always"/>
    <s v="Almost always"/>
    <s v="Almost always"/>
    <x v="3"/>
    <s v="Almost always"/>
    <s v="Male"/>
    <s v="25 to 34"/>
    <s v="White"/>
    <s v="Some college"/>
    <x v="0"/>
    <x v="2"/>
    <s v="Disabled, not able to work"/>
    <x v="2"/>
    <s v="West North Central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500501170"/>
    <s v="Almost always"/>
    <s v="Almost always"/>
    <s v="Almost always"/>
    <s v="Almost always"/>
    <s v="Almost always"/>
    <s v="Almost always"/>
    <x v="3"/>
    <s v="Almost always"/>
    <s v="Male"/>
    <s v="25 to 34"/>
    <s v="White"/>
    <s v="Graduate degree"/>
    <x v="1"/>
    <x v="1"/>
    <s v="Student"/>
    <x v="9"/>
    <s v="Middle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500411824"/>
    <s v="Almost always"/>
    <s v="Almost always"/>
    <s v="Almost always"/>
    <s v="Almost always"/>
    <s v="Almost always"/>
    <s v="Almost always"/>
    <x v="3"/>
    <s v="Almost always"/>
    <s v="Male"/>
    <s v="25 to 34"/>
    <s v="White"/>
    <s v="Graduated from college"/>
    <x v="3"/>
    <x v="3"/>
    <s v="Employed, working full-time"/>
    <x v="8"/>
    <s v="West South Central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500357202"/>
    <s v="Almost always"/>
    <s v="Almost always"/>
    <s v="Almost always"/>
    <s v="Almost always"/>
    <s v="Almost always"/>
    <s v="Almost always"/>
    <x v="3"/>
    <s v="Almost always"/>
    <s v="Male"/>
    <s v="55 to 64"/>
    <s v="White"/>
    <s v="Some college"/>
    <x v="0"/>
    <x v="1"/>
    <s v="Retired"/>
    <x v="2"/>
    <s v="South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500282707"/>
    <s v="Almost always"/>
    <s v="Almost always"/>
    <s v="Almost always"/>
    <s v="Almost always"/>
    <s v="Almost always"/>
    <s v="Almost always"/>
    <x v="3"/>
    <s v="Almost always"/>
    <s v="Male"/>
    <s v="25 to 34"/>
    <s v="Asian"/>
    <s v="Graduate degree"/>
    <x v="1"/>
    <x v="1"/>
    <s v="Employed, working part-time"/>
    <x v="3"/>
    <s v="East South Central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9749521"/>
    <s v="Almost always"/>
    <s v="Almost always"/>
    <s v="Almost always"/>
    <s v="Almost always"/>
    <s v="Almost always"/>
    <s v="Almost always"/>
    <x v="3"/>
    <s v="Almost always"/>
    <s v="Male"/>
    <s v="18 to 24"/>
    <s v="Asian"/>
    <s v="Graduate degree"/>
    <x v="1"/>
    <x v="2"/>
    <s v="Employed, working full-time"/>
    <x v="3"/>
    <s v="East North Central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9638351"/>
    <s v="Almost always"/>
    <s v="Almost always"/>
    <s v="Almost always"/>
    <s v="Almost always"/>
    <s v="Almost always"/>
    <s v="Almost always"/>
    <x v="3"/>
    <s v="Almost always"/>
    <s v="Male"/>
    <s v="35 to 44"/>
    <s v="White"/>
    <s v="Some college"/>
    <x v="0"/>
    <x v="3"/>
    <s v="Not employed, looking for work"/>
    <x v="2"/>
    <s v="South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824934"/>
    <s v="Almost always"/>
    <s v="Almost always"/>
    <s v="Almost always"/>
    <s v="Almost always"/>
    <s v="Almost always"/>
    <s v="Almost always"/>
    <x v="3"/>
    <s v="Almost always"/>
    <s v="Male"/>
    <s v="45 to 54"/>
    <s v="White"/>
    <s v="Graduate degree"/>
    <x v="1"/>
    <x v="2"/>
    <s v="Employed, working full-time"/>
    <x v="0"/>
    <s v="Mountain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805818"/>
    <s v="Almost always"/>
    <s v="Almost always"/>
    <s v="Almost always"/>
    <s v="Almost always"/>
    <s v="Almost always"/>
    <s v="Almost always"/>
    <x v="3"/>
    <s v="Almost always"/>
    <s v="Male"/>
    <s v="35 to 44"/>
    <s v="Black or African-American"/>
    <s v="Some college"/>
    <x v="0"/>
    <x v="3"/>
    <s v="Employed, working full-time"/>
    <x v="0"/>
    <s v="South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690772"/>
    <s v="Almost always"/>
    <s v="Almost always"/>
    <s v="Almost always"/>
    <s v="Almost always"/>
    <s v="Almost always"/>
    <s v="Almost always"/>
    <x v="3"/>
    <s v="Almost always"/>
    <s v="Male"/>
    <s v="55 to 64"/>
    <s v="White"/>
    <s v="Some graduate school"/>
    <x v="1"/>
    <x v="5"/>
    <s v="Employed, working full-time"/>
    <x v="4"/>
    <s v="Pacif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636986"/>
    <s v="Almost always"/>
    <s v="Almost always"/>
    <s v="Almost always"/>
    <s v="Almost always"/>
    <s v="Almost always"/>
    <s v="Almost always"/>
    <x v="3"/>
    <s v="Almost always"/>
    <s v="Male"/>
    <s v="25 to 34"/>
    <s v="Multiple races"/>
    <s v="Some college"/>
    <x v="0"/>
    <x v="1"/>
    <s v="Employed, working full-time"/>
    <x v="0"/>
    <m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619777"/>
    <s v="Almost always"/>
    <s v="Almost always"/>
    <s v="Almost always"/>
    <s v="Almost always"/>
    <s v="Almost always"/>
    <s v="Almost always"/>
    <x v="3"/>
    <s v="Almost always"/>
    <s v="Female"/>
    <s v="55 to 64"/>
    <s v="White"/>
    <s v="Some graduate school"/>
    <x v="1"/>
    <x v="2"/>
    <s v="Retired"/>
    <x v="2"/>
    <s v="South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502931"/>
    <s v="Almost always"/>
    <s v="Almost always"/>
    <s v="Almost always"/>
    <s v="Almost always"/>
    <s v="Almost always"/>
    <s v="Almost always"/>
    <x v="3"/>
    <s v="Almost always"/>
    <s v="Male"/>
    <s v="65 to 74"/>
    <s v="White"/>
    <s v="Some college"/>
    <x v="0"/>
    <x v="2"/>
    <s v="Retired"/>
    <x v="2"/>
    <s v="South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502248"/>
    <s v="Almost always"/>
    <s v="Almost always"/>
    <s v="Almost always"/>
    <s v="Almost always"/>
    <s v="Almost always"/>
    <s v="Almost always"/>
    <x v="3"/>
    <s v="Almost always"/>
    <s v="Male"/>
    <s v="55 to 64"/>
    <s v="White"/>
    <s v="Graduate degree"/>
    <x v="1"/>
    <x v="4"/>
    <s v="Employed, working full-time"/>
    <x v="1"/>
    <s v="Pacif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457821"/>
    <s v="Almost always"/>
    <s v="Almost always"/>
    <s v="Almost always"/>
    <s v="Almost always"/>
    <s v="Almost always"/>
    <s v="Almost always"/>
    <x v="3"/>
    <s v="Almost always"/>
    <s v="Female"/>
    <s v="45 to 54"/>
    <s v="White"/>
    <s v="Graduated from college"/>
    <x v="3"/>
    <x v="0"/>
    <s v="Employed, working full-time"/>
    <x v="8"/>
    <s v="South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457023"/>
    <s v="Almost always"/>
    <s v="Almost always"/>
    <s v="Almost always"/>
    <s v="Almost always"/>
    <s v="Almost always"/>
    <s v="Almost always"/>
    <x v="3"/>
    <s v="Almost always"/>
    <s v="Female"/>
    <s v="55 to 64"/>
    <s v="White"/>
    <s v="Graduated from college"/>
    <x v="3"/>
    <x v="5"/>
    <s v="Retired"/>
    <x v="2"/>
    <s v="New England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443852"/>
    <s v="Almost always"/>
    <s v="Almost always"/>
    <s v="Almost always"/>
    <s v="Almost always"/>
    <s v="Almost always"/>
    <s v="Almost always"/>
    <x v="3"/>
    <s v="Almost always"/>
    <s v="Male"/>
    <s v="55 to 64"/>
    <s v="White"/>
    <s v="Graduate degree"/>
    <x v="1"/>
    <x v="4"/>
    <s v="Employed, working full-time"/>
    <x v="3"/>
    <s v="West North Central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381592"/>
    <s v="Almost always"/>
    <s v="Almost always"/>
    <s v="Almost always"/>
    <s v="Almost always"/>
    <s v="Almost always"/>
    <s v="Almost always"/>
    <x v="3"/>
    <s v="Almost always"/>
    <s v="Female"/>
    <s v="25 to 34"/>
    <s v="Multiple races"/>
    <s v="Some college"/>
    <x v="0"/>
    <x v="3"/>
    <s v="Employed, working part-time"/>
    <x v="7"/>
    <s v="Mountain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362234"/>
    <s v="Almost always"/>
    <s v="Almost always"/>
    <s v="Almost always"/>
    <s v="Almost always"/>
    <s v="Almost always"/>
    <s v="Almost always"/>
    <x v="3"/>
    <s v="Almost always"/>
    <s v="Female"/>
    <s v="45 to 54"/>
    <s v="White"/>
    <s v="Graduated from high school"/>
    <x v="2"/>
    <x v="1"/>
    <s v="Not employed, NOT looking for work"/>
    <x v="2"/>
    <s v="West North Central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358681"/>
    <s v="Almost always"/>
    <s v="Almost always"/>
    <s v="Almost always"/>
    <s v="Almost always"/>
    <s v="Almost always"/>
    <s v="Almost always"/>
    <x v="3"/>
    <s v="Almost always"/>
    <s v="Female"/>
    <s v="45 to 54"/>
    <s v="Black or African-American"/>
    <s v="Graduated from college"/>
    <x v="3"/>
    <x v="1"/>
    <s v="Disabled, not able to work"/>
    <x v="2"/>
    <s v="Middle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261879"/>
    <s v="Almost always"/>
    <s v="Almost always"/>
    <s v="Almost always"/>
    <s v="Almost always"/>
    <s v="Almost always"/>
    <s v="Almost always"/>
    <x v="3"/>
    <s v="Almost always"/>
    <s v="Female"/>
    <s v="55 to 64"/>
    <s v="White"/>
    <s v="Some college"/>
    <x v="0"/>
    <x v="0"/>
    <s v="Employed, working full-time"/>
    <x v="8"/>
    <s v="South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254220"/>
    <s v="Almost always"/>
    <s v="Almost always"/>
    <s v="Almost always"/>
    <s v="Almost always"/>
    <s v="Almost always"/>
    <s v="Almost always"/>
    <x v="3"/>
    <s v="Almost always"/>
    <s v="Female"/>
    <s v="75 or older"/>
    <s v="White"/>
    <s v="Some graduate school"/>
    <x v="1"/>
    <x v="2"/>
    <s v="Employed, working part-time"/>
    <x v="3"/>
    <s v="West North Central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201483"/>
    <s v="Almost always"/>
    <s v="Almost always"/>
    <s v="Almost always"/>
    <s v="Almost always"/>
    <s v="Almost always"/>
    <s v="Almost always"/>
    <x v="3"/>
    <s v="Almost always"/>
    <s v="Female"/>
    <s v="35 to 44"/>
    <s v="White"/>
    <s v="Some graduate school"/>
    <x v="1"/>
    <x v="3"/>
    <s v="Employed, working full-time"/>
    <x v="9"/>
    <s v="Pacif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183950"/>
    <s v="Almost always"/>
    <s v="Almost always"/>
    <s v="Almost always"/>
    <s v="Almost always"/>
    <s v="Almost always"/>
    <s v="Almost always"/>
    <x v="3"/>
    <s v="Almost always"/>
    <s v="Male"/>
    <s v="35 to 44"/>
    <s v="White"/>
    <s v="Some college"/>
    <x v="0"/>
    <x v="3"/>
    <s v="Employed, working part-time"/>
    <x v="3"/>
    <s v="South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160791"/>
    <s v="Almost always"/>
    <s v="Almost always"/>
    <s v="Almost always"/>
    <s v="Almost always"/>
    <s v="Almost always"/>
    <s v="Almost always"/>
    <x v="3"/>
    <s v="Almost always"/>
    <s v="Female"/>
    <s v="18 to 24"/>
    <s v="White"/>
    <s v="Graduated from high school"/>
    <x v="2"/>
    <x v="1"/>
    <s v="Employed, working full-time"/>
    <x v="7"/>
    <s v="South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143799"/>
    <s v="Almost always"/>
    <s v="Almost always"/>
    <s v="Almost always"/>
    <s v="Almost always"/>
    <s v="Almost always"/>
    <s v="Almost always"/>
    <x v="3"/>
    <s v="Almost always"/>
    <s v="Female"/>
    <s v="55 to 64"/>
    <s v="White"/>
    <s v="Graduated from college"/>
    <x v="3"/>
    <x v="1"/>
    <s v="Employed, working full-time"/>
    <x v="7"/>
    <s v="West South Central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8122801"/>
    <s v="Almost always"/>
    <s v="Almost always"/>
    <s v="Almost always"/>
    <s v="Almost always"/>
    <s v="Almost always"/>
    <s v="Almost always"/>
    <x v="3"/>
    <s v="Almost always"/>
    <s v="Female"/>
    <s v="55 to 64"/>
    <s v="White"/>
    <s v="Graduated from college"/>
    <x v="3"/>
    <x v="4"/>
    <s v="Employed, working full-time"/>
    <x v="9"/>
    <s v="Pacif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7853527"/>
    <s v="Almost always"/>
    <s v="Almost always"/>
    <s v="Almost always"/>
    <s v="Almost always"/>
    <s v="Almost always"/>
    <s v="Almost always"/>
    <x v="3"/>
    <s v="Almost always"/>
    <s v="Male"/>
    <s v="45 to 54"/>
    <s v="White"/>
    <s v="Graduate degree"/>
    <x v="1"/>
    <x v="1"/>
    <s v="Not employed, looking for work"/>
    <x v="2"/>
    <s v="New England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7839614"/>
    <s v="Almost always"/>
    <s v="Almost always"/>
    <s v="Almost always"/>
    <s v="Almost always"/>
    <s v="Almost always"/>
    <s v="Almost always"/>
    <x v="3"/>
    <s v="Almost always"/>
    <s v="Female"/>
    <s v="55 to 64"/>
    <s v="White"/>
    <s v="Graduated from high school"/>
    <x v="2"/>
    <x v="0"/>
    <s v="Employed, working full-time"/>
    <x v="8"/>
    <s v="Middle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7827680"/>
    <s v="Almost always"/>
    <s v="Almost always"/>
    <s v="Almost always"/>
    <s v="Almost always"/>
    <s v="Almost always"/>
    <s v="Almost always"/>
    <x v="3"/>
    <s v="Almost always"/>
    <s v="Female"/>
    <s v="65 to 74"/>
    <s v="White"/>
    <s v="Graduated from college"/>
    <x v="3"/>
    <x v="0"/>
    <s v="Retired"/>
    <x v="2"/>
    <s v="South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7816289"/>
    <s v="Almost always"/>
    <s v="Almost always"/>
    <s v="Almost always"/>
    <s v="Almost always"/>
    <s v="Almost always"/>
    <s v="Almost always"/>
    <x v="3"/>
    <s v="Almost always"/>
    <s v="Female"/>
    <s v="65 to 74"/>
    <s v="Black or African-American"/>
    <s v="Some college"/>
    <x v="0"/>
    <x v="0"/>
    <s v="Retired"/>
    <x v="2"/>
    <s v="East North Central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7804119"/>
    <s v="Almost always"/>
    <s v="Almost always"/>
    <s v="Almost always"/>
    <s v="Almost always"/>
    <s v="Almost always"/>
    <s v="Almost always"/>
    <x v="3"/>
    <s v="Almost always"/>
    <s v="Female"/>
    <s v="45 to 54"/>
    <s v="White"/>
    <s v="Graduate degree"/>
    <x v="1"/>
    <x v="3"/>
    <s v="Employed, working full-time"/>
    <x v="1"/>
    <s v="Mountain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7799619"/>
    <s v="Almost always"/>
    <s v="Almost always"/>
    <s v="Almost always"/>
    <s v="Almost always"/>
    <s v="Almost always"/>
    <s v="Almost always"/>
    <x v="3"/>
    <s v="Almost always"/>
    <s v="Male"/>
    <s v="55 to 64"/>
    <s v="White"/>
    <s v="Some graduate school"/>
    <x v="1"/>
    <x v="5"/>
    <s v="Disabled, not able to work"/>
    <x v="3"/>
    <s v="Pacif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  <r>
    <n v="6497797013"/>
    <s v="Almost always"/>
    <s v="Almost always"/>
    <s v="Almost always"/>
    <s v="Almost always"/>
    <s v="Almost always"/>
    <s v="Almost always"/>
    <x v="3"/>
    <s v="Almost always"/>
    <s v="Female"/>
    <s v="55 to 64"/>
    <s v="White"/>
    <s v="Some graduate school"/>
    <x v="1"/>
    <x v="3"/>
    <s v="Retired"/>
    <x v="3"/>
    <s v="South Atlantic"/>
    <n v="5"/>
    <n v="5"/>
    <n v="5"/>
    <n v="5"/>
    <n v="5"/>
    <n v="5"/>
    <x v="3"/>
    <n v="5"/>
    <n v="40"/>
    <n v="1"/>
    <n v="1386"/>
    <n v="0.98717948717948723"/>
    <n v="10"/>
    <n v="10"/>
    <n v="10"/>
    <n v="10"/>
    <n v="20"/>
    <n v="20"/>
    <s v="Data Litera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">
  <location ref="A21:G27" firstHeaderRow="1" firstDataRow="2" firstDataCol="1"/>
  <pivotFields count="37"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3"/>
        <item x="4"/>
        <item x="2"/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4">
        <item x="3"/>
        <item x="2"/>
        <item x="1"/>
        <item x="0"/>
      </items>
    </pivotField>
    <pivotField showAll="0" defaultSubtotal="0"/>
    <pivotField showAll="0" defaultSubtotal="0"/>
    <pivotField showAll="0" defaultSubtotal="0">
      <items count="10">
        <item x="8"/>
        <item x="4"/>
        <item x="6"/>
        <item x="9"/>
        <item x="5"/>
        <item x="2"/>
        <item x="1"/>
        <item x="3"/>
        <item x="7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5">
        <item x="0"/>
        <item x="1"/>
        <item x="2"/>
        <item x="4"/>
        <item x="3"/>
      </items>
    </pivotField>
    <pivotField showAll="0" defaultSubtotal="0"/>
    <pivotField showAll="0" defaultSubtotal="0"/>
    <pivotField numFmtId="1" showAll="0" defaultSubtotal="0"/>
    <pivotField numFmtId="1" showAll="0" defaultSubtotal="0"/>
    <pivotField numFmtId="9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Respondent ID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">
  <location ref="A1:I8" firstHeaderRow="0" firstDataRow="1" firstDataCol="1"/>
  <pivotFields count="37"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Row" showAll="0" defaultSubtotal="0">
      <items count="6">
        <item x="1"/>
        <item x="4"/>
        <item x="5"/>
        <item x="3"/>
        <item x="0"/>
        <item x="2"/>
      </items>
    </pivotField>
    <pivotField showAll="0" sortType="descending" defaultSubtotal="0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sortType="descending" defaultSubtotal="0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sortType="descending" defaultSubtotal="0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numFmtId="1" showAll="0" defaultSubtotal="0"/>
    <pivotField numFmtId="1" showAll="0" defaultSubtotal="0"/>
    <pivotField dataField="1" numFmtId="9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Percentile Total" fld="29" subtotal="average" baseField="0" baseItem="0" numFmtId="9"/>
    <dataField name="Average Total" fld="26" subtotal="average" baseField="0" baseItem="0" numFmtId="164"/>
    <dataField name="Planning Composite" fld="34" subtotal="average" baseField="0" baseItem="0" numFmtId="164"/>
    <dataField name="Action Composite" fld="35" subtotal="average" baseField="0" baseItem="0" numFmtId="164"/>
    <dataField name="Wealth Context" fld="30" subtotal="average" baseField="0" baseItem="0" numFmtId="164"/>
    <dataField name="Health Context" fld="31" subtotal="average" baseField="0" baseItem="0" numFmtId="164"/>
    <dataField name="Civic Context" fld="32" subtotal="average" baseField="0" baseItem="0" numFmtId="164"/>
    <dataField name="Work Context" fld="33" subtotal="average" baseField="0" baseItem="0" numFmtId="164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05"/>
  <sheetViews>
    <sheetView tabSelected="1" topLeftCell="S1372" workbookViewId="0">
      <selection activeCell="B1" sqref="B1"/>
    </sheetView>
  </sheetViews>
  <sheetFormatPr baseColWidth="10" defaultRowHeight="16" x14ac:dyDescent="0.2"/>
  <cols>
    <col min="1" max="1" width="16.33203125" customWidth="1"/>
    <col min="2" max="2" width="15" customWidth="1"/>
    <col min="14" max="14" width="20" customWidth="1"/>
    <col min="19" max="19" width="15" style="14" customWidth="1"/>
    <col min="20" max="26" width="10.83203125" style="14"/>
    <col min="28" max="30" width="10.83203125" style="16"/>
    <col min="31" max="36" width="10.83203125" style="4"/>
    <col min="37" max="37" width="12.5" style="4" customWidth="1"/>
  </cols>
  <sheetData>
    <row r="1" spans="1:37" s="1" customFormat="1" x14ac:dyDescent="0.2">
      <c r="A1" s="1" t="s">
        <v>0</v>
      </c>
      <c r="B1" s="1" t="s">
        <v>72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74</v>
      </c>
      <c r="K1" s="1" t="s">
        <v>75</v>
      </c>
      <c r="L1" s="1" t="s">
        <v>76</v>
      </c>
      <c r="M1" s="1" t="s">
        <v>64</v>
      </c>
      <c r="N1" s="1" t="s">
        <v>95</v>
      </c>
      <c r="O1" s="1" t="s">
        <v>77</v>
      </c>
      <c r="P1" s="1" t="s">
        <v>78</v>
      </c>
      <c r="Q1" s="1" t="s">
        <v>79</v>
      </c>
      <c r="R1" s="1" t="s">
        <v>80</v>
      </c>
      <c r="S1" s="13" t="s">
        <v>72</v>
      </c>
      <c r="T1" s="13" t="s">
        <v>68</v>
      </c>
      <c r="U1" s="13" t="s">
        <v>73</v>
      </c>
      <c r="V1" s="13" t="s">
        <v>69</v>
      </c>
      <c r="W1" s="13" t="s">
        <v>70</v>
      </c>
      <c r="X1" s="13" t="s">
        <v>71</v>
      </c>
      <c r="Y1" s="13" t="s">
        <v>89</v>
      </c>
      <c r="Z1" s="13" t="s">
        <v>90</v>
      </c>
      <c r="AA1" s="1" t="s">
        <v>67</v>
      </c>
      <c r="AB1" s="15" t="s">
        <v>97</v>
      </c>
      <c r="AC1" s="15" t="s">
        <v>96</v>
      </c>
      <c r="AD1" s="15" t="s">
        <v>94</v>
      </c>
      <c r="AE1" s="13" t="s">
        <v>86</v>
      </c>
      <c r="AF1" s="13" t="s">
        <v>85</v>
      </c>
      <c r="AG1" s="13" t="s">
        <v>87</v>
      </c>
      <c r="AH1" s="13" t="s">
        <v>88</v>
      </c>
      <c r="AI1" s="13" t="s">
        <v>91</v>
      </c>
      <c r="AJ1" s="13" t="s">
        <v>92</v>
      </c>
      <c r="AK1" s="13" t="s">
        <v>107</v>
      </c>
    </row>
    <row r="2" spans="1:37" x14ac:dyDescent="0.2">
      <c r="A2">
        <v>6498724205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8</v>
      </c>
      <c r="K2" t="s">
        <v>21</v>
      </c>
      <c r="L2" t="s">
        <v>10</v>
      </c>
      <c r="M2" t="s">
        <v>34</v>
      </c>
      <c r="N2" t="str">
        <f>VLOOKUP(M2,lookups!A$9:B$17,2,FALSE)</f>
        <v>Some college</v>
      </c>
      <c r="O2" t="s">
        <v>12</v>
      </c>
      <c r="P2" t="s">
        <v>18</v>
      </c>
      <c r="Q2" t="s">
        <v>45</v>
      </c>
      <c r="R2" t="s">
        <v>20</v>
      </c>
      <c r="S2" s="14">
        <f>VLOOKUP(B2,lookups!$A$2:$B$6,2,FALSE)</f>
        <v>0</v>
      </c>
      <c r="T2" s="14">
        <f>VLOOKUP(C2,lookups!$A$2:$B$6,2,FALSE)</f>
        <v>0</v>
      </c>
      <c r="U2" s="14">
        <f>VLOOKUP(D2,lookups!$A$2:$B$6,2,FALSE)</f>
        <v>0</v>
      </c>
      <c r="V2" s="14">
        <f>VLOOKUP(E2,lookups!$A$2:$B$6,2,FALSE)</f>
        <v>0</v>
      </c>
      <c r="W2" s="14">
        <f>VLOOKUP(F2,lookups!$A$2:$B$6,2,FALSE)</f>
        <v>0</v>
      </c>
      <c r="X2" s="14">
        <f>VLOOKUP(G2,lookups!$A$2:$B$6,2,FALSE)</f>
        <v>0</v>
      </c>
      <c r="Y2" s="14">
        <f>VLOOKUP(H2,lookups!$A$2:$B$6,2,FALSE)</f>
        <v>0</v>
      </c>
      <c r="Z2" s="14">
        <f>VLOOKUP(I2,lookups!$A$2:$B$6,2,FALSE)</f>
        <v>0</v>
      </c>
      <c r="AA2">
        <f t="shared" ref="AA2:AA65" si="0">SUM(S2:Z2)</f>
        <v>0</v>
      </c>
      <c r="AB2" s="16">
        <f t="shared" ref="AB2:AB43" si="1">RANK(AA2,AA$2:AA$1405,0)</f>
        <v>1401</v>
      </c>
      <c r="AC2" s="16">
        <f>_xlfn.RANK.AVG(AA2,AA$2:AA$1405,1)</f>
        <v>2.5</v>
      </c>
      <c r="AD2" s="17">
        <f>AC2/1404</f>
        <v>1.7806267806267807E-3</v>
      </c>
      <c r="AE2" s="4">
        <f t="shared" ref="AE2:AE65" si="2">S2+T2</f>
        <v>0</v>
      </c>
      <c r="AF2" s="4">
        <f t="shared" ref="AF2:AF65" si="3">U2+V2</f>
        <v>0</v>
      </c>
      <c r="AG2" s="4">
        <f t="shared" ref="AG2:AG65" si="4">W2+X2</f>
        <v>0</v>
      </c>
      <c r="AH2" s="4">
        <f t="shared" ref="AH2:AH65" si="5">Y2+Z2</f>
        <v>0</v>
      </c>
      <c r="AI2" s="4">
        <f t="shared" ref="AI2:AI65" si="6">S2+U2+W2+Y2</f>
        <v>0</v>
      </c>
      <c r="AJ2" s="4">
        <f t="shared" ref="AJ2:AJ65" si="7">T2+V2+X2+Z2</f>
        <v>0</v>
      </c>
      <c r="AK2" s="4" t="s">
        <v>109</v>
      </c>
    </row>
    <row r="3" spans="1:37" x14ac:dyDescent="0.2">
      <c r="A3">
        <v>6498522167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8</v>
      </c>
      <c r="K3" t="s">
        <v>59</v>
      </c>
      <c r="L3" t="s">
        <v>10</v>
      </c>
      <c r="M3" t="s">
        <v>34</v>
      </c>
      <c r="N3" t="str">
        <f>VLOOKUP(M3,lookups!A$9:B$17,2,FALSE)</f>
        <v>Some college</v>
      </c>
      <c r="O3" t="s">
        <v>25</v>
      </c>
      <c r="P3" t="s">
        <v>13</v>
      </c>
      <c r="Q3" t="s">
        <v>2</v>
      </c>
      <c r="R3" t="s">
        <v>23</v>
      </c>
      <c r="S3" s="14">
        <f>VLOOKUP(B3,lookups!$A$2:$B$6,2,FALSE)</f>
        <v>0</v>
      </c>
      <c r="T3" s="14">
        <f>VLOOKUP(C3,lookups!$A$2:$B$6,2,FALSE)</f>
        <v>0</v>
      </c>
      <c r="U3" s="14">
        <f>VLOOKUP(D3,lookups!$A$2:$B$6,2,FALSE)</f>
        <v>0</v>
      </c>
      <c r="V3" s="14">
        <f>VLOOKUP(E3,lookups!$A$2:$B$6,2,FALSE)</f>
        <v>0</v>
      </c>
      <c r="W3" s="14">
        <f>VLOOKUP(F3,lookups!$A$2:$B$6,2,FALSE)</f>
        <v>0</v>
      </c>
      <c r="X3" s="14">
        <f>VLOOKUP(G3,lookups!$A$2:$B$6,2,FALSE)</f>
        <v>0</v>
      </c>
      <c r="Y3" s="14">
        <f>VLOOKUP(H3,lookups!$A$2:$B$6,2,FALSE)</f>
        <v>0</v>
      </c>
      <c r="Z3" s="14">
        <f>VLOOKUP(I3,lookups!$A$2:$B$6,2,FALSE)</f>
        <v>0</v>
      </c>
      <c r="AA3">
        <f t="shared" si="0"/>
        <v>0</v>
      </c>
      <c r="AB3" s="16">
        <f t="shared" si="1"/>
        <v>1401</v>
      </c>
      <c r="AC3" s="16">
        <f>_xlfn.RANK.AVG(AA3,AA$2:AA$1405,1)</f>
        <v>2.5</v>
      </c>
      <c r="AD3" s="17">
        <f t="shared" ref="AD3:AD66" si="8">AC3/1404</f>
        <v>1.7806267806267807E-3</v>
      </c>
      <c r="AE3" s="4">
        <f t="shared" si="2"/>
        <v>0</v>
      </c>
      <c r="AF3" s="4">
        <f t="shared" si="3"/>
        <v>0</v>
      </c>
      <c r="AG3" s="4">
        <f t="shared" si="4"/>
        <v>0</v>
      </c>
      <c r="AH3" s="4">
        <f t="shared" si="5"/>
        <v>0</v>
      </c>
      <c r="AI3" s="4">
        <f t="shared" si="6"/>
        <v>0</v>
      </c>
      <c r="AJ3" s="4">
        <f t="shared" si="7"/>
        <v>0</v>
      </c>
      <c r="AK3" s="4" t="s">
        <v>109</v>
      </c>
    </row>
    <row r="4" spans="1:37" x14ac:dyDescent="0.2">
      <c r="A4">
        <v>6498236504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8</v>
      </c>
      <c r="K4" t="s">
        <v>21</v>
      </c>
      <c r="L4" t="s">
        <v>54</v>
      </c>
      <c r="M4" t="s">
        <v>44</v>
      </c>
      <c r="N4" t="str">
        <f>VLOOKUP(M4,lookups!A$9:B$17,2,FALSE)</f>
        <v>Post-graduate</v>
      </c>
      <c r="O4" t="s">
        <v>25</v>
      </c>
      <c r="P4" t="s">
        <v>48</v>
      </c>
      <c r="Q4" t="s">
        <v>27</v>
      </c>
      <c r="R4" t="s">
        <v>30</v>
      </c>
      <c r="S4" s="14">
        <f>VLOOKUP(B4,lookups!$A$2:$B$6,2,FALSE)</f>
        <v>0</v>
      </c>
      <c r="T4" s="14">
        <f>VLOOKUP(C4,lookups!$A$2:$B$6,2,FALSE)</f>
        <v>0</v>
      </c>
      <c r="U4" s="14">
        <f>VLOOKUP(D4,lookups!$A$2:$B$6,2,FALSE)</f>
        <v>0</v>
      </c>
      <c r="V4" s="14">
        <f>VLOOKUP(E4,lookups!$A$2:$B$6,2,FALSE)</f>
        <v>0</v>
      </c>
      <c r="W4" s="14">
        <f>VLOOKUP(F4,lookups!$A$2:$B$6,2,FALSE)</f>
        <v>0</v>
      </c>
      <c r="X4" s="14">
        <f>VLOOKUP(G4,lookups!$A$2:$B$6,2,FALSE)</f>
        <v>0</v>
      </c>
      <c r="Y4" s="14">
        <f>VLOOKUP(H4,lookups!$A$2:$B$6,2,FALSE)</f>
        <v>0</v>
      </c>
      <c r="Z4" s="14">
        <f>VLOOKUP(I4,lookups!$A$2:$B$6,2,FALSE)</f>
        <v>0</v>
      </c>
      <c r="AA4">
        <f t="shared" si="0"/>
        <v>0</v>
      </c>
      <c r="AB4" s="16">
        <f t="shared" si="1"/>
        <v>1401</v>
      </c>
      <c r="AC4" s="16">
        <f>_xlfn.RANK.AVG(AA4,AA$2:AA$1405,1)</f>
        <v>2.5</v>
      </c>
      <c r="AD4" s="17">
        <f t="shared" si="8"/>
        <v>1.7806267806267807E-3</v>
      </c>
      <c r="AE4" s="4">
        <f t="shared" si="2"/>
        <v>0</v>
      </c>
      <c r="AF4" s="4">
        <f t="shared" si="3"/>
        <v>0</v>
      </c>
      <c r="AG4" s="4">
        <f t="shared" si="4"/>
        <v>0</v>
      </c>
      <c r="AH4" s="4">
        <f t="shared" si="5"/>
        <v>0</v>
      </c>
      <c r="AI4" s="4">
        <f t="shared" si="6"/>
        <v>0</v>
      </c>
      <c r="AJ4" s="4">
        <f t="shared" si="7"/>
        <v>0</v>
      </c>
      <c r="AK4" s="4" t="s">
        <v>109</v>
      </c>
    </row>
    <row r="5" spans="1:37" x14ac:dyDescent="0.2">
      <c r="A5">
        <v>6497807224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53</v>
      </c>
      <c r="K5" t="s">
        <v>41</v>
      </c>
      <c r="L5" t="s">
        <v>31</v>
      </c>
      <c r="M5" t="s">
        <v>49</v>
      </c>
      <c r="N5" t="str">
        <f>VLOOKUP(M5,lookups!A$9:B$17,2,FALSE)</f>
        <v>High school or less</v>
      </c>
      <c r="O5" t="s">
        <v>38</v>
      </c>
      <c r="P5" t="s">
        <v>18</v>
      </c>
      <c r="Q5" t="s">
        <v>14</v>
      </c>
      <c r="R5" t="s">
        <v>40</v>
      </c>
      <c r="S5" s="14">
        <f>VLOOKUP(B5,lookups!$A$2:$B$6,2,FALSE)</f>
        <v>0</v>
      </c>
      <c r="T5" s="14">
        <f>VLOOKUP(C5,lookups!$A$2:$B$6,2,FALSE)</f>
        <v>0</v>
      </c>
      <c r="U5" s="14">
        <f>VLOOKUP(D5,lookups!$A$2:$B$6,2,FALSE)</f>
        <v>0</v>
      </c>
      <c r="V5" s="14">
        <f>VLOOKUP(E5,lookups!$A$2:$B$6,2,FALSE)</f>
        <v>0</v>
      </c>
      <c r="W5" s="14">
        <f>VLOOKUP(F5,lookups!$A$2:$B$6,2,FALSE)</f>
        <v>0</v>
      </c>
      <c r="X5" s="14">
        <f>VLOOKUP(G5,lookups!$A$2:$B$6,2,FALSE)</f>
        <v>0</v>
      </c>
      <c r="Y5" s="14">
        <f>VLOOKUP(H5,lookups!$A$2:$B$6,2,FALSE)</f>
        <v>0</v>
      </c>
      <c r="Z5" s="14">
        <f>VLOOKUP(I5,lookups!$A$2:$B$6,2,FALSE)</f>
        <v>0</v>
      </c>
      <c r="AA5">
        <f t="shared" si="0"/>
        <v>0</v>
      </c>
      <c r="AB5" s="16">
        <f t="shared" si="1"/>
        <v>1401</v>
      </c>
      <c r="AC5" s="16">
        <f>_xlfn.RANK.AVG(AA5,AA$2:AA$1405,1)</f>
        <v>2.5</v>
      </c>
      <c r="AD5" s="17">
        <f t="shared" si="8"/>
        <v>1.7806267806267807E-3</v>
      </c>
      <c r="AE5" s="4">
        <f t="shared" si="2"/>
        <v>0</v>
      </c>
      <c r="AF5" s="4">
        <f t="shared" si="3"/>
        <v>0</v>
      </c>
      <c r="AG5" s="4">
        <f t="shared" si="4"/>
        <v>0</v>
      </c>
      <c r="AH5" s="4">
        <f t="shared" si="5"/>
        <v>0</v>
      </c>
      <c r="AI5" s="4">
        <f t="shared" si="6"/>
        <v>0</v>
      </c>
      <c r="AJ5" s="4">
        <f t="shared" si="7"/>
        <v>0</v>
      </c>
      <c r="AK5" s="4" t="s">
        <v>109</v>
      </c>
    </row>
    <row r="6" spans="1:37" x14ac:dyDescent="0.2">
      <c r="A6">
        <v>6498560626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4</v>
      </c>
      <c r="J6" t="s">
        <v>8</v>
      </c>
      <c r="K6" t="s">
        <v>59</v>
      </c>
      <c r="L6" t="s">
        <v>10</v>
      </c>
      <c r="M6" t="s">
        <v>11</v>
      </c>
      <c r="N6" t="str">
        <f>VLOOKUP(M6,lookups!A$9:B$17,2,FALSE)</f>
        <v>College-graduate</v>
      </c>
      <c r="O6" t="s">
        <v>17</v>
      </c>
      <c r="P6" t="s">
        <v>13</v>
      </c>
      <c r="Q6" t="s">
        <v>46</v>
      </c>
      <c r="R6" t="s">
        <v>20</v>
      </c>
      <c r="S6" s="14">
        <f>VLOOKUP(B6,lookups!$A$2:$B$6,2,FALSE)</f>
        <v>0</v>
      </c>
      <c r="T6" s="14">
        <f>VLOOKUP(C6,lookups!$A$2:$B$6,2,FALSE)</f>
        <v>0</v>
      </c>
      <c r="U6" s="14">
        <f>VLOOKUP(D6,lookups!$A$2:$B$6,2,FALSE)</f>
        <v>0</v>
      </c>
      <c r="V6" s="14">
        <f>VLOOKUP(E6,lookups!$A$2:$B$6,2,FALSE)</f>
        <v>0</v>
      </c>
      <c r="W6" s="14">
        <f>VLOOKUP(F6,lookups!$A$2:$B$6,2,FALSE)</f>
        <v>0</v>
      </c>
      <c r="X6" s="14">
        <f>VLOOKUP(G6,lookups!$A$2:$B$6,2,FALSE)</f>
        <v>0</v>
      </c>
      <c r="Y6" s="14">
        <f>VLOOKUP(H6,lookups!$A$2:$B$6,2,FALSE)</f>
        <v>0</v>
      </c>
      <c r="Z6" s="14">
        <f>VLOOKUP(I6,lookups!$A$2:$B$6,2,FALSE)</f>
        <v>1</v>
      </c>
      <c r="AA6">
        <f t="shared" si="0"/>
        <v>1</v>
      </c>
      <c r="AB6" s="16">
        <f t="shared" si="1"/>
        <v>1400</v>
      </c>
      <c r="AC6" s="16">
        <f t="shared" ref="AC6:AC69" si="9">_xlfn.RANK.AVG(AA6,AA$2:AA$1405,1)</f>
        <v>5</v>
      </c>
      <c r="AD6" s="17">
        <f t="shared" si="8"/>
        <v>3.5612535612535613E-3</v>
      </c>
      <c r="AE6" s="4">
        <f t="shared" si="2"/>
        <v>0</v>
      </c>
      <c r="AF6" s="4">
        <f t="shared" si="3"/>
        <v>0</v>
      </c>
      <c r="AG6" s="4">
        <f t="shared" si="4"/>
        <v>0</v>
      </c>
      <c r="AH6" s="4">
        <f t="shared" si="5"/>
        <v>1</v>
      </c>
      <c r="AI6" s="4">
        <f t="shared" si="6"/>
        <v>0</v>
      </c>
      <c r="AJ6" s="4">
        <f t="shared" si="7"/>
        <v>1</v>
      </c>
      <c r="AK6" s="4" t="s">
        <v>109</v>
      </c>
    </row>
    <row r="7" spans="1:37" x14ac:dyDescent="0.2">
      <c r="A7">
        <v>6498605191</v>
      </c>
      <c r="B7" t="s">
        <v>5</v>
      </c>
      <c r="C7" t="s">
        <v>5</v>
      </c>
      <c r="D7" t="s">
        <v>5</v>
      </c>
      <c r="E7" t="s">
        <v>5</v>
      </c>
      <c r="F7" t="s">
        <v>6</v>
      </c>
      <c r="G7" t="s">
        <v>5</v>
      </c>
      <c r="H7" t="s">
        <v>5</v>
      </c>
      <c r="I7" t="s">
        <v>5</v>
      </c>
      <c r="J7" t="s">
        <v>8</v>
      </c>
      <c r="K7" t="s">
        <v>9</v>
      </c>
      <c r="L7" t="s">
        <v>10</v>
      </c>
      <c r="M7" t="s">
        <v>44</v>
      </c>
      <c r="N7" t="str">
        <f>VLOOKUP(M7,lookups!A$9:B$17,2,FALSE)</f>
        <v>Post-graduate</v>
      </c>
      <c r="O7" t="s">
        <v>17</v>
      </c>
      <c r="P7" t="s">
        <v>58</v>
      </c>
      <c r="Q7" t="s">
        <v>27</v>
      </c>
      <c r="R7" t="s">
        <v>37</v>
      </c>
      <c r="S7" s="14">
        <f>VLOOKUP(B7,lookups!$A$2:$B$6,2,FALSE)</f>
        <v>0</v>
      </c>
      <c r="T7" s="14">
        <f>VLOOKUP(C7,lookups!$A$2:$B$6,2,FALSE)</f>
        <v>0</v>
      </c>
      <c r="U7" s="14">
        <f>VLOOKUP(D7,lookups!$A$2:$B$6,2,FALSE)</f>
        <v>0</v>
      </c>
      <c r="V7" s="14">
        <f>VLOOKUP(E7,lookups!$A$2:$B$6,2,FALSE)</f>
        <v>0</v>
      </c>
      <c r="W7" s="14">
        <f>VLOOKUP(F7,lookups!$A$2:$B$6,2,FALSE)</f>
        <v>2</v>
      </c>
      <c r="X7" s="14">
        <f>VLOOKUP(G7,lookups!$A$2:$B$6,2,FALSE)</f>
        <v>0</v>
      </c>
      <c r="Y7" s="14">
        <f>VLOOKUP(H7,lookups!$A$2:$B$6,2,FALSE)</f>
        <v>0</v>
      </c>
      <c r="Z7" s="14">
        <f>VLOOKUP(I7,lookups!$A$2:$B$6,2,FALSE)</f>
        <v>0</v>
      </c>
      <c r="AA7">
        <f t="shared" si="0"/>
        <v>2</v>
      </c>
      <c r="AB7" s="16">
        <f t="shared" si="1"/>
        <v>1398</v>
      </c>
      <c r="AC7" s="16">
        <f t="shared" si="9"/>
        <v>6.5</v>
      </c>
      <c r="AD7" s="17">
        <f t="shared" si="8"/>
        <v>4.6296296296296294E-3</v>
      </c>
      <c r="AE7" s="4">
        <f t="shared" si="2"/>
        <v>0</v>
      </c>
      <c r="AF7" s="4">
        <f t="shared" si="3"/>
        <v>0</v>
      </c>
      <c r="AG7" s="4">
        <f t="shared" si="4"/>
        <v>2</v>
      </c>
      <c r="AH7" s="4">
        <f t="shared" si="5"/>
        <v>0</v>
      </c>
      <c r="AI7" s="4">
        <f t="shared" si="6"/>
        <v>2</v>
      </c>
      <c r="AJ7" s="4">
        <f t="shared" si="7"/>
        <v>0</v>
      </c>
      <c r="AK7" s="4" t="s">
        <v>109</v>
      </c>
    </row>
    <row r="8" spans="1:37" x14ac:dyDescent="0.2">
      <c r="A8">
        <v>6498093860</v>
      </c>
      <c r="B8" t="s">
        <v>5</v>
      </c>
      <c r="C8" t="s">
        <v>5</v>
      </c>
      <c r="D8" t="s">
        <v>5</v>
      </c>
      <c r="E8" t="s">
        <v>6</v>
      </c>
      <c r="F8" t="s">
        <v>5</v>
      </c>
      <c r="G8" t="s">
        <v>5</v>
      </c>
      <c r="H8" t="s">
        <v>5</v>
      </c>
      <c r="I8" t="s">
        <v>5</v>
      </c>
      <c r="J8" t="s">
        <v>8</v>
      </c>
      <c r="K8" t="s">
        <v>59</v>
      </c>
      <c r="L8" t="s">
        <v>31</v>
      </c>
      <c r="M8" t="s">
        <v>34</v>
      </c>
      <c r="N8" t="str">
        <f>VLOOKUP(M8,lookups!A$9:B$17,2,FALSE)</f>
        <v>Some college</v>
      </c>
      <c r="O8" t="s">
        <v>25</v>
      </c>
      <c r="P8" t="s">
        <v>48</v>
      </c>
      <c r="Q8" t="s">
        <v>27</v>
      </c>
      <c r="R8" t="s">
        <v>33</v>
      </c>
      <c r="S8" s="14">
        <f>VLOOKUP(B8,lookups!$A$2:$B$6,2,FALSE)</f>
        <v>0</v>
      </c>
      <c r="T8" s="14">
        <f>VLOOKUP(C8,lookups!$A$2:$B$6,2,FALSE)</f>
        <v>0</v>
      </c>
      <c r="U8" s="14">
        <f>VLOOKUP(D8,lookups!$A$2:$B$6,2,FALSE)</f>
        <v>0</v>
      </c>
      <c r="V8" s="14">
        <f>VLOOKUP(E8,lookups!$A$2:$B$6,2,FALSE)</f>
        <v>2</v>
      </c>
      <c r="W8" s="14">
        <f>VLOOKUP(F8,lookups!$A$2:$B$6,2,FALSE)</f>
        <v>0</v>
      </c>
      <c r="X8" s="14">
        <f>VLOOKUP(G8,lookups!$A$2:$B$6,2,FALSE)</f>
        <v>0</v>
      </c>
      <c r="Y8" s="14">
        <f>VLOOKUP(H8,lookups!$A$2:$B$6,2,FALSE)</f>
        <v>0</v>
      </c>
      <c r="Z8" s="14">
        <f>VLOOKUP(I8,lookups!$A$2:$B$6,2,FALSE)</f>
        <v>0</v>
      </c>
      <c r="AA8">
        <f t="shared" si="0"/>
        <v>2</v>
      </c>
      <c r="AB8" s="16">
        <f t="shared" si="1"/>
        <v>1398</v>
      </c>
      <c r="AC8" s="16">
        <f t="shared" si="9"/>
        <v>6.5</v>
      </c>
      <c r="AD8" s="17">
        <f t="shared" si="8"/>
        <v>4.6296296296296294E-3</v>
      </c>
      <c r="AE8" s="4">
        <f t="shared" si="2"/>
        <v>0</v>
      </c>
      <c r="AF8" s="4">
        <f t="shared" si="3"/>
        <v>2</v>
      </c>
      <c r="AG8" s="4">
        <f t="shared" si="4"/>
        <v>0</v>
      </c>
      <c r="AH8" s="4">
        <f t="shared" si="5"/>
        <v>0</v>
      </c>
      <c r="AI8" s="4">
        <f t="shared" si="6"/>
        <v>0</v>
      </c>
      <c r="AJ8" s="4">
        <f t="shared" si="7"/>
        <v>2</v>
      </c>
      <c r="AK8" s="4" t="s">
        <v>109</v>
      </c>
    </row>
    <row r="9" spans="1:37" x14ac:dyDescent="0.2">
      <c r="A9">
        <v>6500473106</v>
      </c>
      <c r="B9" t="s">
        <v>5</v>
      </c>
      <c r="C9" t="s">
        <v>5</v>
      </c>
      <c r="D9" t="s">
        <v>5</v>
      </c>
      <c r="E9" t="s">
        <v>6</v>
      </c>
      <c r="F9" t="s">
        <v>5</v>
      </c>
      <c r="G9" t="s">
        <v>5</v>
      </c>
      <c r="H9" t="s">
        <v>4</v>
      </c>
      <c r="I9" t="s">
        <v>5</v>
      </c>
      <c r="J9" t="s">
        <v>8</v>
      </c>
      <c r="K9" t="s">
        <v>21</v>
      </c>
      <c r="L9" t="s">
        <v>1</v>
      </c>
      <c r="M9" t="s">
        <v>32</v>
      </c>
      <c r="N9" t="str">
        <f>VLOOKUP(M9,lookups!A$9:B$17,2,FALSE)</f>
        <v>High school or less</v>
      </c>
      <c r="O9" t="s">
        <v>17</v>
      </c>
      <c r="P9" t="s">
        <v>29</v>
      </c>
      <c r="Q9" t="s">
        <v>2</v>
      </c>
      <c r="R9" t="s">
        <v>20</v>
      </c>
      <c r="S9" s="14">
        <f>VLOOKUP(B9,lookups!$A$2:$B$6,2,FALSE)</f>
        <v>0</v>
      </c>
      <c r="T9" s="14">
        <f>VLOOKUP(C9,lookups!$A$2:$B$6,2,FALSE)</f>
        <v>0</v>
      </c>
      <c r="U9" s="14">
        <f>VLOOKUP(D9,lookups!$A$2:$B$6,2,FALSE)</f>
        <v>0</v>
      </c>
      <c r="V9" s="14">
        <f>VLOOKUP(E9,lookups!$A$2:$B$6,2,FALSE)</f>
        <v>2</v>
      </c>
      <c r="W9" s="14">
        <f>VLOOKUP(F9,lookups!$A$2:$B$6,2,FALSE)</f>
        <v>0</v>
      </c>
      <c r="X9" s="14">
        <f>VLOOKUP(G9,lookups!$A$2:$B$6,2,FALSE)</f>
        <v>0</v>
      </c>
      <c r="Y9" s="14">
        <f>VLOOKUP(H9,lookups!$A$2:$B$6,2,FALSE)</f>
        <v>1</v>
      </c>
      <c r="Z9" s="14">
        <f>VLOOKUP(I9,lookups!$A$2:$B$6,2,FALSE)</f>
        <v>0</v>
      </c>
      <c r="AA9">
        <f t="shared" si="0"/>
        <v>3</v>
      </c>
      <c r="AB9" s="16">
        <f t="shared" si="1"/>
        <v>1396</v>
      </c>
      <c r="AC9" s="16">
        <f t="shared" si="9"/>
        <v>8.5</v>
      </c>
      <c r="AD9" s="17">
        <f t="shared" si="8"/>
        <v>6.0541310541310537E-3</v>
      </c>
      <c r="AE9" s="4">
        <f t="shared" si="2"/>
        <v>0</v>
      </c>
      <c r="AF9" s="4">
        <f t="shared" si="3"/>
        <v>2</v>
      </c>
      <c r="AG9" s="4">
        <f t="shared" si="4"/>
        <v>0</v>
      </c>
      <c r="AH9" s="4">
        <f t="shared" si="5"/>
        <v>1</v>
      </c>
      <c r="AI9" s="4">
        <f t="shared" si="6"/>
        <v>1</v>
      </c>
      <c r="AJ9" s="4">
        <f t="shared" si="7"/>
        <v>2</v>
      </c>
      <c r="AK9" s="4" t="s">
        <v>109</v>
      </c>
    </row>
    <row r="10" spans="1:37" x14ac:dyDescent="0.2">
      <c r="A10">
        <v>6498289744</v>
      </c>
      <c r="B10" t="s">
        <v>5</v>
      </c>
      <c r="C10" t="s">
        <v>4</v>
      </c>
      <c r="D10" t="s">
        <v>5</v>
      </c>
      <c r="E10" t="s">
        <v>6</v>
      </c>
      <c r="F10" t="s">
        <v>5</v>
      </c>
      <c r="G10" t="s">
        <v>5</v>
      </c>
      <c r="H10" t="s">
        <v>5</v>
      </c>
      <c r="I10" t="s">
        <v>5</v>
      </c>
      <c r="J10" t="s">
        <v>8</v>
      </c>
      <c r="K10" t="s">
        <v>41</v>
      </c>
      <c r="L10" t="s">
        <v>35</v>
      </c>
      <c r="M10" t="s">
        <v>32</v>
      </c>
      <c r="N10" t="str">
        <f>VLOOKUP(M10,lookups!A$9:B$17,2,FALSE)</f>
        <v>High school or less</v>
      </c>
      <c r="O10" t="s">
        <v>25</v>
      </c>
      <c r="P10" t="s">
        <v>26</v>
      </c>
      <c r="Q10" t="s">
        <v>27</v>
      </c>
      <c r="R10" t="s">
        <v>28</v>
      </c>
      <c r="S10" s="14">
        <f>VLOOKUP(B10,lookups!$A$2:$B$6,2,FALSE)</f>
        <v>0</v>
      </c>
      <c r="T10" s="14">
        <f>VLOOKUP(C10,lookups!$A$2:$B$6,2,FALSE)</f>
        <v>1</v>
      </c>
      <c r="U10" s="14">
        <f>VLOOKUP(D10,lookups!$A$2:$B$6,2,FALSE)</f>
        <v>0</v>
      </c>
      <c r="V10" s="14">
        <f>VLOOKUP(E10,lookups!$A$2:$B$6,2,FALSE)</f>
        <v>2</v>
      </c>
      <c r="W10" s="14">
        <f>VLOOKUP(F10,lookups!$A$2:$B$6,2,FALSE)</f>
        <v>0</v>
      </c>
      <c r="X10" s="14">
        <f>VLOOKUP(G10,lookups!$A$2:$B$6,2,FALSE)</f>
        <v>0</v>
      </c>
      <c r="Y10" s="14">
        <f>VLOOKUP(H10,lookups!$A$2:$B$6,2,FALSE)</f>
        <v>0</v>
      </c>
      <c r="Z10" s="14">
        <f>VLOOKUP(I10,lookups!$A$2:$B$6,2,FALSE)</f>
        <v>0</v>
      </c>
      <c r="AA10">
        <f t="shared" si="0"/>
        <v>3</v>
      </c>
      <c r="AB10" s="16">
        <f t="shared" si="1"/>
        <v>1396</v>
      </c>
      <c r="AC10" s="16">
        <f t="shared" si="9"/>
        <v>8.5</v>
      </c>
      <c r="AD10" s="17">
        <f t="shared" si="8"/>
        <v>6.0541310541310537E-3</v>
      </c>
      <c r="AE10" s="4">
        <f t="shared" si="2"/>
        <v>1</v>
      </c>
      <c r="AF10" s="4">
        <f t="shared" si="3"/>
        <v>2</v>
      </c>
      <c r="AG10" s="4">
        <f t="shared" si="4"/>
        <v>0</v>
      </c>
      <c r="AH10" s="4">
        <f t="shared" si="5"/>
        <v>0</v>
      </c>
      <c r="AI10" s="4">
        <f t="shared" si="6"/>
        <v>0</v>
      </c>
      <c r="AJ10" s="4">
        <f t="shared" si="7"/>
        <v>3</v>
      </c>
      <c r="AK10" s="4" t="s">
        <v>109</v>
      </c>
    </row>
    <row r="11" spans="1:37" x14ac:dyDescent="0.2">
      <c r="A11">
        <v>6498009914</v>
      </c>
      <c r="B11" t="s">
        <v>5</v>
      </c>
      <c r="C11" t="s">
        <v>7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8</v>
      </c>
      <c r="K11" t="s">
        <v>55</v>
      </c>
      <c r="L11" t="s">
        <v>10</v>
      </c>
      <c r="M11" t="s">
        <v>32</v>
      </c>
      <c r="N11" t="str">
        <f>VLOOKUP(M11,lookups!A$9:B$17,2,FALSE)</f>
        <v>High school or less</v>
      </c>
      <c r="O11" t="s">
        <v>39</v>
      </c>
      <c r="P11" t="s">
        <v>13</v>
      </c>
      <c r="Q11" t="s">
        <v>45</v>
      </c>
      <c r="R11" t="s">
        <v>30</v>
      </c>
      <c r="S11" s="14">
        <f>VLOOKUP(B11,lookups!$A$2:$B$6,2,FALSE)</f>
        <v>0</v>
      </c>
      <c r="T11" s="14">
        <f>VLOOKUP(C11,lookups!$A$2:$B$6,2,FALSE)</f>
        <v>4</v>
      </c>
      <c r="U11" s="14">
        <f>VLOOKUP(D11,lookups!$A$2:$B$6,2,FALSE)</f>
        <v>0</v>
      </c>
      <c r="V11" s="14">
        <f>VLOOKUP(E11,lookups!$A$2:$B$6,2,FALSE)</f>
        <v>0</v>
      </c>
      <c r="W11" s="14">
        <f>VLOOKUP(F11,lookups!$A$2:$B$6,2,FALSE)</f>
        <v>0</v>
      </c>
      <c r="X11" s="14">
        <f>VLOOKUP(G11,lookups!$A$2:$B$6,2,FALSE)</f>
        <v>0</v>
      </c>
      <c r="Y11" s="14">
        <f>VLOOKUP(H11,lookups!$A$2:$B$6,2,FALSE)</f>
        <v>0</v>
      </c>
      <c r="Z11" s="14">
        <f>VLOOKUP(I11,lookups!$A$2:$B$6,2,FALSE)</f>
        <v>0</v>
      </c>
      <c r="AA11">
        <f t="shared" si="0"/>
        <v>4</v>
      </c>
      <c r="AB11" s="16">
        <f t="shared" si="1"/>
        <v>1395</v>
      </c>
      <c r="AC11" s="16">
        <f t="shared" si="9"/>
        <v>10</v>
      </c>
      <c r="AD11" s="17">
        <f t="shared" si="8"/>
        <v>7.1225071225071226E-3</v>
      </c>
      <c r="AE11" s="4">
        <f t="shared" si="2"/>
        <v>4</v>
      </c>
      <c r="AF11" s="4">
        <f t="shared" si="3"/>
        <v>0</v>
      </c>
      <c r="AG11" s="4">
        <f t="shared" si="4"/>
        <v>0</v>
      </c>
      <c r="AH11" s="4">
        <f t="shared" si="5"/>
        <v>0</v>
      </c>
      <c r="AI11" s="4">
        <f t="shared" si="6"/>
        <v>0</v>
      </c>
      <c r="AJ11" s="4">
        <f t="shared" si="7"/>
        <v>4</v>
      </c>
      <c r="AK11" s="4" t="s">
        <v>109</v>
      </c>
    </row>
    <row r="12" spans="1:37" x14ac:dyDescent="0.2">
      <c r="A12">
        <v>6498485708</v>
      </c>
      <c r="B12" t="s">
        <v>3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8</v>
      </c>
      <c r="K12" t="s">
        <v>9</v>
      </c>
      <c r="L12" t="s">
        <v>10</v>
      </c>
      <c r="M12" t="s">
        <v>49</v>
      </c>
      <c r="N12" t="str">
        <f>VLOOKUP(M12,lookups!A$9:B$17,2,FALSE)</f>
        <v>High school or less</v>
      </c>
      <c r="O12" t="s">
        <v>17</v>
      </c>
      <c r="P12" t="s">
        <v>48</v>
      </c>
      <c r="Q12" t="s">
        <v>51</v>
      </c>
      <c r="R12" t="s">
        <v>28</v>
      </c>
      <c r="S12" s="14">
        <f>VLOOKUP(B12,lookups!$A$2:$B$6,2,FALSE)</f>
        <v>5</v>
      </c>
      <c r="T12" s="14">
        <f>VLOOKUP(C12,lookups!$A$2:$B$6,2,FALSE)</f>
        <v>0</v>
      </c>
      <c r="U12" s="14">
        <f>VLOOKUP(D12,lookups!$A$2:$B$6,2,FALSE)</f>
        <v>0</v>
      </c>
      <c r="V12" s="14">
        <f>VLOOKUP(E12,lookups!$A$2:$B$6,2,FALSE)</f>
        <v>0</v>
      </c>
      <c r="W12" s="14">
        <f>VLOOKUP(F12,lookups!$A$2:$B$6,2,FALSE)</f>
        <v>0</v>
      </c>
      <c r="X12" s="14">
        <f>VLOOKUP(G12,lookups!$A$2:$B$6,2,FALSE)</f>
        <v>0</v>
      </c>
      <c r="Y12" s="14">
        <f>VLOOKUP(H12,lookups!$A$2:$B$6,2,FALSE)</f>
        <v>0</v>
      </c>
      <c r="Z12" s="14">
        <f>VLOOKUP(I12,lookups!$A$2:$B$6,2,FALSE)</f>
        <v>0</v>
      </c>
      <c r="AA12">
        <f t="shared" si="0"/>
        <v>5</v>
      </c>
      <c r="AB12" s="16">
        <f t="shared" si="1"/>
        <v>1393</v>
      </c>
      <c r="AC12" s="16">
        <f t="shared" si="9"/>
        <v>11.5</v>
      </c>
      <c r="AD12" s="17">
        <f t="shared" si="8"/>
        <v>8.1908831908831907E-3</v>
      </c>
      <c r="AE12" s="4">
        <f t="shared" si="2"/>
        <v>5</v>
      </c>
      <c r="AF12" s="4">
        <f t="shared" si="3"/>
        <v>0</v>
      </c>
      <c r="AG12" s="4">
        <f t="shared" si="4"/>
        <v>0</v>
      </c>
      <c r="AH12" s="4">
        <f t="shared" si="5"/>
        <v>0</v>
      </c>
      <c r="AI12" s="4">
        <f t="shared" si="6"/>
        <v>5</v>
      </c>
      <c r="AJ12" s="4">
        <f t="shared" si="7"/>
        <v>0</v>
      </c>
      <c r="AK12" s="4" t="s">
        <v>109</v>
      </c>
    </row>
    <row r="13" spans="1:37" x14ac:dyDescent="0.2">
      <c r="A13">
        <v>6498227816</v>
      </c>
      <c r="B13" t="s">
        <v>5</v>
      </c>
      <c r="C13" t="s">
        <v>6</v>
      </c>
      <c r="D13" t="s">
        <v>4</v>
      </c>
      <c r="E13" t="s">
        <v>5</v>
      </c>
      <c r="F13" t="s">
        <v>5</v>
      </c>
      <c r="G13" t="s">
        <v>5</v>
      </c>
      <c r="H13" t="s">
        <v>6</v>
      </c>
      <c r="I13" t="s">
        <v>5</v>
      </c>
      <c r="J13" t="s">
        <v>8</v>
      </c>
      <c r="K13" t="s">
        <v>59</v>
      </c>
      <c r="L13" t="s">
        <v>10</v>
      </c>
      <c r="M13" t="s">
        <v>11</v>
      </c>
      <c r="N13" t="str">
        <f>VLOOKUP(M13,lookups!A$9:B$17,2,FALSE)</f>
        <v>College-graduate</v>
      </c>
      <c r="O13" t="s">
        <v>25</v>
      </c>
      <c r="P13" t="s">
        <v>48</v>
      </c>
      <c r="Q13" t="s">
        <v>27</v>
      </c>
      <c r="R13" t="s">
        <v>33</v>
      </c>
      <c r="S13" s="14">
        <f>VLOOKUP(B13,lookups!$A$2:$B$6,2,FALSE)</f>
        <v>0</v>
      </c>
      <c r="T13" s="14">
        <f>VLOOKUP(C13,lookups!$A$2:$B$6,2,FALSE)</f>
        <v>2</v>
      </c>
      <c r="U13" s="14">
        <f>VLOOKUP(D13,lookups!$A$2:$B$6,2,FALSE)</f>
        <v>1</v>
      </c>
      <c r="V13" s="14">
        <f>VLOOKUP(E13,lookups!$A$2:$B$6,2,FALSE)</f>
        <v>0</v>
      </c>
      <c r="W13" s="14">
        <f>VLOOKUP(F13,lookups!$A$2:$B$6,2,FALSE)</f>
        <v>0</v>
      </c>
      <c r="X13" s="14">
        <f>VLOOKUP(G13,lookups!$A$2:$B$6,2,FALSE)</f>
        <v>0</v>
      </c>
      <c r="Y13" s="14">
        <f>VLOOKUP(H13,lookups!$A$2:$B$6,2,FALSE)</f>
        <v>2</v>
      </c>
      <c r="Z13" s="14">
        <f>VLOOKUP(I13,lookups!$A$2:$B$6,2,FALSE)</f>
        <v>0</v>
      </c>
      <c r="AA13">
        <f t="shared" si="0"/>
        <v>5</v>
      </c>
      <c r="AB13" s="16">
        <f t="shared" si="1"/>
        <v>1393</v>
      </c>
      <c r="AC13" s="16">
        <f t="shared" si="9"/>
        <v>11.5</v>
      </c>
      <c r="AD13" s="17">
        <f t="shared" si="8"/>
        <v>8.1908831908831907E-3</v>
      </c>
      <c r="AE13" s="4">
        <f t="shared" si="2"/>
        <v>2</v>
      </c>
      <c r="AF13" s="4">
        <f t="shared" si="3"/>
        <v>1</v>
      </c>
      <c r="AG13" s="4">
        <f t="shared" si="4"/>
        <v>0</v>
      </c>
      <c r="AH13" s="4">
        <f t="shared" si="5"/>
        <v>2</v>
      </c>
      <c r="AI13" s="4">
        <f t="shared" si="6"/>
        <v>3</v>
      </c>
      <c r="AJ13" s="4">
        <f t="shared" si="7"/>
        <v>2</v>
      </c>
      <c r="AK13" s="4" t="s">
        <v>109</v>
      </c>
    </row>
    <row r="14" spans="1:37" x14ac:dyDescent="0.2">
      <c r="A14">
        <v>6498417606</v>
      </c>
      <c r="B14" t="s">
        <v>5</v>
      </c>
      <c r="C14" t="s">
        <v>5</v>
      </c>
      <c r="D14" t="s">
        <v>5</v>
      </c>
      <c r="E14" t="s">
        <v>7</v>
      </c>
      <c r="F14" t="s">
        <v>5</v>
      </c>
      <c r="G14" t="s">
        <v>5</v>
      </c>
      <c r="H14" t="s">
        <v>6</v>
      </c>
      <c r="I14" t="s">
        <v>5</v>
      </c>
      <c r="J14" t="s">
        <v>8</v>
      </c>
      <c r="K14" t="s">
        <v>59</v>
      </c>
      <c r="L14" t="s">
        <v>10</v>
      </c>
      <c r="M14" t="s">
        <v>32</v>
      </c>
      <c r="N14" t="str">
        <f>VLOOKUP(M14,lookups!A$9:B$17,2,FALSE)</f>
        <v>High school or less</v>
      </c>
      <c r="O14" t="s">
        <v>17</v>
      </c>
      <c r="P14" t="s">
        <v>29</v>
      </c>
      <c r="Q14" t="s">
        <v>50</v>
      </c>
      <c r="R14" t="s">
        <v>28</v>
      </c>
      <c r="S14" s="14">
        <f>VLOOKUP(B14,lookups!$A$2:$B$6,2,FALSE)</f>
        <v>0</v>
      </c>
      <c r="T14" s="14">
        <f>VLOOKUP(C14,lookups!$A$2:$B$6,2,FALSE)</f>
        <v>0</v>
      </c>
      <c r="U14" s="14">
        <f>VLOOKUP(D14,lookups!$A$2:$B$6,2,FALSE)</f>
        <v>0</v>
      </c>
      <c r="V14" s="14">
        <f>VLOOKUP(E14,lookups!$A$2:$B$6,2,FALSE)</f>
        <v>4</v>
      </c>
      <c r="W14" s="14">
        <f>VLOOKUP(F14,lookups!$A$2:$B$6,2,FALSE)</f>
        <v>0</v>
      </c>
      <c r="X14" s="14">
        <f>VLOOKUP(G14,lookups!$A$2:$B$6,2,FALSE)</f>
        <v>0</v>
      </c>
      <c r="Y14" s="14">
        <f>VLOOKUP(H14,lookups!$A$2:$B$6,2,FALSE)</f>
        <v>2</v>
      </c>
      <c r="Z14" s="14">
        <f>VLOOKUP(I14,lookups!$A$2:$B$6,2,FALSE)</f>
        <v>0</v>
      </c>
      <c r="AA14">
        <f t="shared" si="0"/>
        <v>6</v>
      </c>
      <c r="AB14" s="16">
        <f t="shared" si="1"/>
        <v>1392</v>
      </c>
      <c r="AC14" s="16">
        <f t="shared" si="9"/>
        <v>13</v>
      </c>
      <c r="AD14" s="17">
        <f t="shared" si="8"/>
        <v>9.2592592592592587E-3</v>
      </c>
      <c r="AE14" s="4">
        <f t="shared" si="2"/>
        <v>0</v>
      </c>
      <c r="AF14" s="4">
        <f t="shared" si="3"/>
        <v>4</v>
      </c>
      <c r="AG14" s="4">
        <f t="shared" si="4"/>
        <v>0</v>
      </c>
      <c r="AH14" s="4">
        <f t="shared" si="5"/>
        <v>2</v>
      </c>
      <c r="AI14" s="4">
        <f t="shared" si="6"/>
        <v>2</v>
      </c>
      <c r="AJ14" s="4">
        <f t="shared" si="7"/>
        <v>4</v>
      </c>
      <c r="AK14" s="4" t="s">
        <v>109</v>
      </c>
    </row>
    <row r="15" spans="1:37" x14ac:dyDescent="0.2">
      <c r="A15">
        <v>6498407770</v>
      </c>
      <c r="B15" t="s">
        <v>5</v>
      </c>
      <c r="C15" t="s">
        <v>6</v>
      </c>
      <c r="D15" t="s">
        <v>5</v>
      </c>
      <c r="E15" t="s">
        <v>4</v>
      </c>
      <c r="F15" t="s">
        <v>4</v>
      </c>
      <c r="G15" t="s">
        <v>4</v>
      </c>
      <c r="H15" t="s">
        <v>6</v>
      </c>
      <c r="I15" t="s">
        <v>5</v>
      </c>
      <c r="J15" t="s">
        <v>53</v>
      </c>
      <c r="K15" t="s">
        <v>59</v>
      </c>
      <c r="L15" t="s">
        <v>10</v>
      </c>
      <c r="M15" t="s">
        <v>32</v>
      </c>
      <c r="N15" t="str">
        <f>VLOOKUP(M15,lookups!A$9:B$17,2,FALSE)</f>
        <v>High school or less</v>
      </c>
      <c r="O15" t="s">
        <v>12</v>
      </c>
      <c r="P15" t="s">
        <v>26</v>
      </c>
      <c r="Q15" t="s">
        <v>2</v>
      </c>
      <c r="R15" t="s">
        <v>28</v>
      </c>
      <c r="S15" s="14">
        <f>VLOOKUP(B15,lookups!$A$2:$B$6,2,FALSE)</f>
        <v>0</v>
      </c>
      <c r="T15" s="14">
        <f>VLOOKUP(C15,lookups!$A$2:$B$6,2,FALSE)</f>
        <v>2</v>
      </c>
      <c r="U15" s="14">
        <f>VLOOKUP(D15,lookups!$A$2:$B$6,2,FALSE)</f>
        <v>0</v>
      </c>
      <c r="V15" s="14">
        <f>VLOOKUP(E15,lookups!$A$2:$B$6,2,FALSE)</f>
        <v>1</v>
      </c>
      <c r="W15" s="14">
        <f>VLOOKUP(F15,lookups!$A$2:$B$6,2,FALSE)</f>
        <v>1</v>
      </c>
      <c r="X15" s="14">
        <f>VLOOKUP(G15,lookups!$A$2:$B$6,2,FALSE)</f>
        <v>1</v>
      </c>
      <c r="Y15" s="14">
        <f>VLOOKUP(H15,lookups!$A$2:$B$6,2,FALSE)</f>
        <v>2</v>
      </c>
      <c r="Z15" s="14">
        <f>VLOOKUP(I15,lookups!$A$2:$B$6,2,FALSE)</f>
        <v>0</v>
      </c>
      <c r="AA15">
        <f t="shared" si="0"/>
        <v>7</v>
      </c>
      <c r="AB15" s="16">
        <f t="shared" si="1"/>
        <v>1389</v>
      </c>
      <c r="AC15" s="16">
        <f t="shared" si="9"/>
        <v>15</v>
      </c>
      <c r="AD15" s="17">
        <f t="shared" si="8"/>
        <v>1.0683760683760684E-2</v>
      </c>
      <c r="AE15" s="4">
        <f t="shared" si="2"/>
        <v>2</v>
      </c>
      <c r="AF15" s="4">
        <f t="shared" si="3"/>
        <v>1</v>
      </c>
      <c r="AG15" s="4">
        <f t="shared" si="4"/>
        <v>2</v>
      </c>
      <c r="AH15" s="4">
        <f t="shared" si="5"/>
        <v>2</v>
      </c>
      <c r="AI15" s="4">
        <f t="shared" si="6"/>
        <v>3</v>
      </c>
      <c r="AJ15" s="4">
        <f t="shared" si="7"/>
        <v>4</v>
      </c>
      <c r="AK15" s="4" t="s">
        <v>109</v>
      </c>
    </row>
    <row r="16" spans="1:37" x14ac:dyDescent="0.2">
      <c r="A16">
        <v>6497977358</v>
      </c>
      <c r="B16" t="s">
        <v>6</v>
      </c>
      <c r="C16" t="s">
        <v>6</v>
      </c>
      <c r="D16" t="s">
        <v>6</v>
      </c>
      <c r="E16" t="s">
        <v>4</v>
      </c>
      <c r="F16" t="s">
        <v>5</v>
      </c>
      <c r="G16" t="s">
        <v>5</v>
      </c>
      <c r="H16" t="s">
        <v>5</v>
      </c>
      <c r="I16" t="s">
        <v>5</v>
      </c>
      <c r="J16" t="s">
        <v>53</v>
      </c>
      <c r="K16" t="s">
        <v>9</v>
      </c>
      <c r="L16" t="s">
        <v>10</v>
      </c>
      <c r="M16" t="s">
        <v>32</v>
      </c>
      <c r="N16" t="str">
        <f>VLOOKUP(M16,lookups!A$9:B$17,2,FALSE)</f>
        <v>High school or less</v>
      </c>
      <c r="O16" t="s">
        <v>25</v>
      </c>
      <c r="P16" t="s">
        <v>48</v>
      </c>
      <c r="Q16" t="s">
        <v>27</v>
      </c>
      <c r="R16" t="s">
        <v>28</v>
      </c>
      <c r="S16" s="14">
        <f>VLOOKUP(B16,lookups!$A$2:$B$6,2,FALSE)</f>
        <v>2</v>
      </c>
      <c r="T16" s="14">
        <f>VLOOKUP(C16,lookups!$A$2:$B$6,2,FALSE)</f>
        <v>2</v>
      </c>
      <c r="U16" s="14">
        <f>VLOOKUP(D16,lookups!$A$2:$B$6,2,FALSE)</f>
        <v>2</v>
      </c>
      <c r="V16" s="14">
        <f>VLOOKUP(E16,lookups!$A$2:$B$6,2,FALSE)</f>
        <v>1</v>
      </c>
      <c r="W16" s="14">
        <f>VLOOKUP(F16,lookups!$A$2:$B$6,2,FALSE)</f>
        <v>0</v>
      </c>
      <c r="X16" s="14">
        <f>VLOOKUP(G16,lookups!$A$2:$B$6,2,FALSE)</f>
        <v>0</v>
      </c>
      <c r="Y16" s="14">
        <f>VLOOKUP(H16,lookups!$A$2:$B$6,2,FALSE)</f>
        <v>0</v>
      </c>
      <c r="Z16" s="14">
        <f>VLOOKUP(I16,lookups!$A$2:$B$6,2,FALSE)</f>
        <v>0</v>
      </c>
      <c r="AA16">
        <f t="shared" si="0"/>
        <v>7</v>
      </c>
      <c r="AB16" s="16">
        <f t="shared" si="1"/>
        <v>1389</v>
      </c>
      <c r="AC16" s="16">
        <f t="shared" si="9"/>
        <v>15</v>
      </c>
      <c r="AD16" s="17">
        <f t="shared" si="8"/>
        <v>1.0683760683760684E-2</v>
      </c>
      <c r="AE16" s="4">
        <f t="shared" si="2"/>
        <v>4</v>
      </c>
      <c r="AF16" s="4">
        <f t="shared" si="3"/>
        <v>3</v>
      </c>
      <c r="AG16" s="4">
        <f t="shared" si="4"/>
        <v>0</v>
      </c>
      <c r="AH16" s="4">
        <f t="shared" si="5"/>
        <v>0</v>
      </c>
      <c r="AI16" s="4">
        <f t="shared" si="6"/>
        <v>4</v>
      </c>
      <c r="AJ16" s="4">
        <f t="shared" si="7"/>
        <v>3</v>
      </c>
      <c r="AK16" s="4" t="s">
        <v>109</v>
      </c>
    </row>
    <row r="17" spans="1:37" x14ac:dyDescent="0.2">
      <c r="A17">
        <v>6497853020</v>
      </c>
      <c r="B17" t="s">
        <v>5</v>
      </c>
      <c r="C17" t="s">
        <v>7</v>
      </c>
      <c r="D17" t="s">
        <v>5</v>
      </c>
      <c r="E17" t="s">
        <v>5</v>
      </c>
      <c r="F17" t="s">
        <v>5</v>
      </c>
      <c r="G17" t="s">
        <v>4</v>
      </c>
      <c r="H17" t="s">
        <v>6</v>
      </c>
      <c r="I17" t="s">
        <v>5</v>
      </c>
      <c r="J17" t="s">
        <v>53</v>
      </c>
      <c r="K17" t="s">
        <v>21</v>
      </c>
      <c r="L17" t="s">
        <v>1</v>
      </c>
      <c r="M17" t="s">
        <v>34</v>
      </c>
      <c r="N17" t="str">
        <f>VLOOKUP(M17,lookups!A$9:B$17,2,FALSE)</f>
        <v>Some college</v>
      </c>
      <c r="O17" t="s">
        <v>25</v>
      </c>
      <c r="P17" t="s">
        <v>26</v>
      </c>
      <c r="Q17" t="s">
        <v>27</v>
      </c>
      <c r="R17" t="s">
        <v>20</v>
      </c>
      <c r="S17" s="14">
        <f>VLOOKUP(B17,lookups!$A$2:$B$6,2,FALSE)</f>
        <v>0</v>
      </c>
      <c r="T17" s="14">
        <f>VLOOKUP(C17,lookups!$A$2:$B$6,2,FALSE)</f>
        <v>4</v>
      </c>
      <c r="U17" s="14">
        <f>VLOOKUP(D17,lookups!$A$2:$B$6,2,FALSE)</f>
        <v>0</v>
      </c>
      <c r="V17" s="14">
        <f>VLOOKUP(E17,lookups!$A$2:$B$6,2,FALSE)</f>
        <v>0</v>
      </c>
      <c r="W17" s="14">
        <f>VLOOKUP(F17,lookups!$A$2:$B$6,2,FALSE)</f>
        <v>0</v>
      </c>
      <c r="X17" s="14">
        <f>VLOOKUP(G17,lookups!$A$2:$B$6,2,FALSE)</f>
        <v>1</v>
      </c>
      <c r="Y17" s="14">
        <f>VLOOKUP(H17,lookups!$A$2:$B$6,2,FALSE)</f>
        <v>2</v>
      </c>
      <c r="Z17" s="14">
        <f>VLOOKUP(I17,lookups!$A$2:$B$6,2,FALSE)</f>
        <v>0</v>
      </c>
      <c r="AA17">
        <f t="shared" si="0"/>
        <v>7</v>
      </c>
      <c r="AB17" s="16">
        <f t="shared" si="1"/>
        <v>1389</v>
      </c>
      <c r="AC17" s="16">
        <f t="shared" si="9"/>
        <v>15</v>
      </c>
      <c r="AD17" s="17">
        <f t="shared" si="8"/>
        <v>1.0683760683760684E-2</v>
      </c>
      <c r="AE17" s="4">
        <f t="shared" si="2"/>
        <v>4</v>
      </c>
      <c r="AF17" s="4">
        <f t="shared" si="3"/>
        <v>0</v>
      </c>
      <c r="AG17" s="4">
        <f t="shared" si="4"/>
        <v>1</v>
      </c>
      <c r="AH17" s="4">
        <f t="shared" si="5"/>
        <v>2</v>
      </c>
      <c r="AI17" s="4">
        <f t="shared" si="6"/>
        <v>2</v>
      </c>
      <c r="AJ17" s="4">
        <f t="shared" si="7"/>
        <v>5</v>
      </c>
      <c r="AK17" s="4" t="s">
        <v>109</v>
      </c>
    </row>
    <row r="18" spans="1:37" x14ac:dyDescent="0.2">
      <c r="A18">
        <v>6497901897</v>
      </c>
      <c r="B18" t="s">
        <v>4</v>
      </c>
      <c r="C18" t="s">
        <v>4</v>
      </c>
      <c r="D18" t="s">
        <v>6</v>
      </c>
      <c r="E18" t="s">
        <v>6</v>
      </c>
      <c r="F18" t="s">
        <v>5</v>
      </c>
      <c r="G18" t="s">
        <v>4</v>
      </c>
      <c r="H18" t="s">
        <v>4</v>
      </c>
      <c r="I18" t="s">
        <v>5</v>
      </c>
      <c r="J18" t="s">
        <v>53</v>
      </c>
      <c r="K18" t="s">
        <v>9</v>
      </c>
      <c r="L18" t="s">
        <v>10</v>
      </c>
      <c r="M18" t="s">
        <v>32</v>
      </c>
      <c r="N18" t="str">
        <f>VLOOKUP(M18,lookups!A$9:B$17,2,FALSE)</f>
        <v>High school or less</v>
      </c>
      <c r="O18" t="s">
        <v>25</v>
      </c>
      <c r="P18" t="s">
        <v>48</v>
      </c>
      <c r="Q18" t="s">
        <v>27</v>
      </c>
      <c r="R18" t="s">
        <v>28</v>
      </c>
      <c r="S18" s="14">
        <f>VLOOKUP(B18,lookups!$A$2:$B$6,2,FALSE)</f>
        <v>1</v>
      </c>
      <c r="T18" s="14">
        <f>VLOOKUP(C18,lookups!$A$2:$B$6,2,FALSE)</f>
        <v>1</v>
      </c>
      <c r="U18" s="14">
        <f>VLOOKUP(D18,lookups!$A$2:$B$6,2,FALSE)</f>
        <v>2</v>
      </c>
      <c r="V18" s="14">
        <f>VLOOKUP(E18,lookups!$A$2:$B$6,2,FALSE)</f>
        <v>2</v>
      </c>
      <c r="W18" s="14">
        <f>VLOOKUP(F18,lookups!$A$2:$B$6,2,FALSE)</f>
        <v>0</v>
      </c>
      <c r="X18" s="14">
        <f>VLOOKUP(G18,lookups!$A$2:$B$6,2,FALSE)</f>
        <v>1</v>
      </c>
      <c r="Y18" s="14">
        <f>VLOOKUP(H18,lookups!$A$2:$B$6,2,FALSE)</f>
        <v>1</v>
      </c>
      <c r="Z18" s="14">
        <f>VLOOKUP(I18,lookups!$A$2:$B$6,2,FALSE)</f>
        <v>0</v>
      </c>
      <c r="AA18">
        <f t="shared" si="0"/>
        <v>8</v>
      </c>
      <c r="AB18" s="16">
        <f t="shared" si="1"/>
        <v>1388</v>
      </c>
      <c r="AC18" s="16">
        <f t="shared" si="9"/>
        <v>17</v>
      </c>
      <c r="AD18" s="17">
        <f t="shared" si="8"/>
        <v>1.2108262108262107E-2</v>
      </c>
      <c r="AE18" s="4">
        <f t="shared" si="2"/>
        <v>2</v>
      </c>
      <c r="AF18" s="4">
        <f t="shared" si="3"/>
        <v>4</v>
      </c>
      <c r="AG18" s="4">
        <f t="shared" si="4"/>
        <v>1</v>
      </c>
      <c r="AH18" s="4">
        <f t="shared" si="5"/>
        <v>1</v>
      </c>
      <c r="AI18" s="4">
        <f t="shared" si="6"/>
        <v>4</v>
      </c>
      <c r="AJ18" s="4">
        <f t="shared" si="7"/>
        <v>4</v>
      </c>
      <c r="AK18" s="4" t="s">
        <v>109</v>
      </c>
    </row>
    <row r="19" spans="1:37" x14ac:dyDescent="0.2">
      <c r="A19">
        <v>6498499725</v>
      </c>
      <c r="B19" t="s">
        <v>4</v>
      </c>
      <c r="C19" t="s">
        <v>6</v>
      </c>
      <c r="D19" t="s">
        <v>5</v>
      </c>
      <c r="E19" t="s">
        <v>5</v>
      </c>
      <c r="F19" t="s">
        <v>7</v>
      </c>
      <c r="G19" t="s">
        <v>6</v>
      </c>
      <c r="H19" t="s">
        <v>5</v>
      </c>
      <c r="I19" t="s">
        <v>5</v>
      </c>
      <c r="J19" t="s">
        <v>53</v>
      </c>
      <c r="K19" t="s">
        <v>59</v>
      </c>
      <c r="L19" t="s">
        <v>10</v>
      </c>
      <c r="M19" t="s">
        <v>11</v>
      </c>
      <c r="N19" t="str">
        <f>VLOOKUP(M19,lookups!A$9:B$17,2,FALSE)</f>
        <v>College-graduate</v>
      </c>
      <c r="O19" t="s">
        <v>38</v>
      </c>
      <c r="P19" t="s">
        <v>13</v>
      </c>
      <c r="Q19" t="s">
        <v>45</v>
      </c>
      <c r="R19" t="s">
        <v>33</v>
      </c>
      <c r="S19" s="14">
        <f>VLOOKUP(B19,lookups!$A$2:$B$6,2,FALSE)</f>
        <v>1</v>
      </c>
      <c r="T19" s="14">
        <f>VLOOKUP(C19,lookups!$A$2:$B$6,2,FALSE)</f>
        <v>2</v>
      </c>
      <c r="U19" s="14">
        <f>VLOOKUP(D19,lookups!$A$2:$B$6,2,FALSE)</f>
        <v>0</v>
      </c>
      <c r="V19" s="14">
        <f>VLOOKUP(E19,lookups!$A$2:$B$6,2,FALSE)</f>
        <v>0</v>
      </c>
      <c r="W19" s="14">
        <f>VLOOKUP(F19,lookups!$A$2:$B$6,2,FALSE)</f>
        <v>4</v>
      </c>
      <c r="X19" s="14">
        <f>VLOOKUP(G19,lookups!$A$2:$B$6,2,FALSE)</f>
        <v>2</v>
      </c>
      <c r="Y19" s="14">
        <f>VLOOKUP(H19,lookups!$A$2:$B$6,2,FALSE)</f>
        <v>0</v>
      </c>
      <c r="Z19" s="14">
        <f>VLOOKUP(I19,lookups!$A$2:$B$6,2,FALSE)</f>
        <v>0</v>
      </c>
      <c r="AA19">
        <f t="shared" si="0"/>
        <v>9</v>
      </c>
      <c r="AB19" s="16">
        <f t="shared" si="1"/>
        <v>1385</v>
      </c>
      <c r="AC19" s="16">
        <f t="shared" si="9"/>
        <v>19</v>
      </c>
      <c r="AD19" s="17">
        <f t="shared" si="8"/>
        <v>1.3532763532763533E-2</v>
      </c>
      <c r="AE19" s="4">
        <f t="shared" si="2"/>
        <v>3</v>
      </c>
      <c r="AF19" s="4">
        <f t="shared" si="3"/>
        <v>0</v>
      </c>
      <c r="AG19" s="4">
        <f t="shared" si="4"/>
        <v>6</v>
      </c>
      <c r="AH19" s="4">
        <f t="shared" si="5"/>
        <v>0</v>
      </c>
      <c r="AI19" s="4">
        <f t="shared" si="6"/>
        <v>5</v>
      </c>
      <c r="AJ19" s="4">
        <f t="shared" si="7"/>
        <v>4</v>
      </c>
      <c r="AK19" s="4" t="s">
        <v>109</v>
      </c>
    </row>
    <row r="20" spans="1:37" x14ac:dyDescent="0.2">
      <c r="A20">
        <v>6498035780</v>
      </c>
      <c r="B20" t="s">
        <v>5</v>
      </c>
      <c r="C20" t="s">
        <v>7</v>
      </c>
      <c r="D20" t="s">
        <v>5</v>
      </c>
      <c r="E20" t="s">
        <v>3</v>
      </c>
      <c r="F20" t="s">
        <v>5</v>
      </c>
      <c r="G20" t="s">
        <v>5</v>
      </c>
      <c r="H20" t="s">
        <v>5</v>
      </c>
      <c r="I20" t="s">
        <v>5</v>
      </c>
      <c r="J20" t="s">
        <v>53</v>
      </c>
      <c r="K20" t="s">
        <v>9</v>
      </c>
      <c r="L20" t="s">
        <v>10</v>
      </c>
      <c r="M20" t="s">
        <v>24</v>
      </c>
      <c r="N20" t="str">
        <f>VLOOKUP(M20,lookups!A$9:B$17,2,FALSE)</f>
        <v>High school or less</v>
      </c>
      <c r="O20" t="s">
        <v>25</v>
      </c>
      <c r="P20" t="s">
        <v>29</v>
      </c>
      <c r="Q20" t="s">
        <v>22</v>
      </c>
      <c r="R20" t="s">
        <v>15</v>
      </c>
      <c r="S20" s="14">
        <f>VLOOKUP(B20,lookups!$A$2:$B$6,2,FALSE)</f>
        <v>0</v>
      </c>
      <c r="T20" s="14">
        <f>VLOOKUP(C20,lookups!$A$2:$B$6,2,FALSE)</f>
        <v>4</v>
      </c>
      <c r="U20" s="14">
        <f>VLOOKUP(D20,lookups!$A$2:$B$6,2,FALSE)</f>
        <v>0</v>
      </c>
      <c r="V20" s="14">
        <f>VLOOKUP(E20,lookups!$A$2:$B$6,2,FALSE)</f>
        <v>5</v>
      </c>
      <c r="W20" s="14">
        <f>VLOOKUP(F20,lookups!$A$2:$B$6,2,FALSE)</f>
        <v>0</v>
      </c>
      <c r="X20" s="14">
        <f>VLOOKUP(G20,lookups!$A$2:$B$6,2,FALSE)</f>
        <v>0</v>
      </c>
      <c r="Y20" s="14">
        <f>VLOOKUP(H20,lookups!$A$2:$B$6,2,FALSE)</f>
        <v>0</v>
      </c>
      <c r="Z20" s="14">
        <f>VLOOKUP(I20,lookups!$A$2:$B$6,2,FALSE)</f>
        <v>0</v>
      </c>
      <c r="AA20">
        <f t="shared" si="0"/>
        <v>9</v>
      </c>
      <c r="AB20" s="16">
        <f t="shared" si="1"/>
        <v>1385</v>
      </c>
      <c r="AC20" s="16">
        <f t="shared" si="9"/>
        <v>19</v>
      </c>
      <c r="AD20" s="17">
        <f t="shared" si="8"/>
        <v>1.3532763532763533E-2</v>
      </c>
      <c r="AE20" s="4">
        <f t="shared" si="2"/>
        <v>4</v>
      </c>
      <c r="AF20" s="4">
        <f t="shared" si="3"/>
        <v>5</v>
      </c>
      <c r="AG20" s="4">
        <f t="shared" si="4"/>
        <v>0</v>
      </c>
      <c r="AH20" s="4">
        <f t="shared" si="5"/>
        <v>0</v>
      </c>
      <c r="AI20" s="4">
        <f t="shared" si="6"/>
        <v>0</v>
      </c>
      <c r="AJ20" s="4">
        <f t="shared" si="7"/>
        <v>9</v>
      </c>
      <c r="AK20" s="4" t="s">
        <v>109</v>
      </c>
    </row>
    <row r="21" spans="1:37" x14ac:dyDescent="0.2">
      <c r="A21">
        <v>6498008848</v>
      </c>
      <c r="B21" t="s">
        <v>4</v>
      </c>
      <c r="C21" t="s">
        <v>6</v>
      </c>
      <c r="D21" t="s">
        <v>5</v>
      </c>
      <c r="E21" t="s">
        <v>5</v>
      </c>
      <c r="F21" t="s">
        <v>7</v>
      </c>
      <c r="G21" t="s">
        <v>5</v>
      </c>
      <c r="H21" t="s">
        <v>5</v>
      </c>
      <c r="I21" t="s">
        <v>6</v>
      </c>
      <c r="J21" t="s">
        <v>53</v>
      </c>
      <c r="K21" t="s">
        <v>59</v>
      </c>
      <c r="L21" t="s">
        <v>10</v>
      </c>
      <c r="M21" t="s">
        <v>11</v>
      </c>
      <c r="N21" t="str">
        <f>VLOOKUP(M21,lookups!A$9:B$17,2,FALSE)</f>
        <v>College-graduate</v>
      </c>
      <c r="O21" t="s">
        <v>17</v>
      </c>
      <c r="P21" t="s">
        <v>13</v>
      </c>
      <c r="Q21" t="s">
        <v>19</v>
      </c>
      <c r="R21" t="s">
        <v>30</v>
      </c>
      <c r="S21" s="14">
        <f>VLOOKUP(B21,lookups!$A$2:$B$6,2,FALSE)</f>
        <v>1</v>
      </c>
      <c r="T21" s="14">
        <f>VLOOKUP(C21,lookups!$A$2:$B$6,2,FALSE)</f>
        <v>2</v>
      </c>
      <c r="U21" s="14">
        <f>VLOOKUP(D21,lookups!$A$2:$B$6,2,FALSE)</f>
        <v>0</v>
      </c>
      <c r="V21" s="14">
        <f>VLOOKUP(E21,lookups!$A$2:$B$6,2,FALSE)</f>
        <v>0</v>
      </c>
      <c r="W21" s="14">
        <f>VLOOKUP(F21,lookups!$A$2:$B$6,2,FALSE)</f>
        <v>4</v>
      </c>
      <c r="X21" s="14">
        <f>VLOOKUP(G21,lookups!$A$2:$B$6,2,FALSE)</f>
        <v>0</v>
      </c>
      <c r="Y21" s="14">
        <f>VLOOKUP(H21,lookups!$A$2:$B$6,2,FALSE)</f>
        <v>0</v>
      </c>
      <c r="Z21" s="14">
        <f>VLOOKUP(I21,lookups!$A$2:$B$6,2,FALSE)</f>
        <v>2</v>
      </c>
      <c r="AA21">
        <f t="shared" si="0"/>
        <v>9</v>
      </c>
      <c r="AB21" s="16">
        <f t="shared" si="1"/>
        <v>1385</v>
      </c>
      <c r="AC21" s="16">
        <f t="shared" si="9"/>
        <v>19</v>
      </c>
      <c r="AD21" s="17">
        <f t="shared" si="8"/>
        <v>1.3532763532763533E-2</v>
      </c>
      <c r="AE21" s="4">
        <f t="shared" si="2"/>
        <v>3</v>
      </c>
      <c r="AF21" s="4">
        <f t="shared" si="3"/>
        <v>0</v>
      </c>
      <c r="AG21" s="4">
        <f t="shared" si="4"/>
        <v>4</v>
      </c>
      <c r="AH21" s="4">
        <f t="shared" si="5"/>
        <v>2</v>
      </c>
      <c r="AI21" s="4">
        <f t="shared" si="6"/>
        <v>5</v>
      </c>
      <c r="AJ21" s="4">
        <f t="shared" si="7"/>
        <v>4</v>
      </c>
      <c r="AK21" s="4" t="s">
        <v>109</v>
      </c>
    </row>
    <row r="22" spans="1:37" x14ac:dyDescent="0.2">
      <c r="A22">
        <v>6501172641</v>
      </c>
      <c r="B22" t="s">
        <v>5</v>
      </c>
      <c r="C22" t="s">
        <v>3</v>
      </c>
      <c r="D22" t="s">
        <v>5</v>
      </c>
      <c r="E22" t="s">
        <v>5</v>
      </c>
      <c r="F22" t="s">
        <v>5</v>
      </c>
      <c r="G22" t="s">
        <v>5</v>
      </c>
      <c r="H22" t="s">
        <v>3</v>
      </c>
      <c r="I22" t="s">
        <v>5</v>
      </c>
      <c r="J22" t="s">
        <v>8</v>
      </c>
      <c r="K22" t="s">
        <v>9</v>
      </c>
      <c r="L22" t="s">
        <v>16</v>
      </c>
      <c r="M22" t="s">
        <v>11</v>
      </c>
      <c r="N22" t="str">
        <f>VLOOKUP(M22,lookups!A$9:B$17,2,FALSE)</f>
        <v>College-graduate</v>
      </c>
      <c r="O22" t="s">
        <v>17</v>
      </c>
      <c r="P22" t="s">
        <v>18</v>
      </c>
      <c r="Q22" t="s">
        <v>19</v>
      </c>
      <c r="R22" t="s">
        <v>20</v>
      </c>
      <c r="S22" s="14">
        <f>VLOOKUP(B22,lookups!$A$2:$B$6,2,FALSE)</f>
        <v>0</v>
      </c>
      <c r="T22" s="14">
        <f>VLOOKUP(C22,lookups!$A$2:$B$6,2,FALSE)</f>
        <v>5</v>
      </c>
      <c r="U22" s="14">
        <f>VLOOKUP(D22,lookups!$A$2:$B$6,2,FALSE)</f>
        <v>0</v>
      </c>
      <c r="V22" s="14">
        <f>VLOOKUP(E22,lookups!$A$2:$B$6,2,FALSE)</f>
        <v>0</v>
      </c>
      <c r="W22" s="14">
        <f>VLOOKUP(F22,lookups!$A$2:$B$6,2,FALSE)</f>
        <v>0</v>
      </c>
      <c r="X22" s="14">
        <f>VLOOKUP(G22,lookups!$A$2:$B$6,2,FALSE)</f>
        <v>0</v>
      </c>
      <c r="Y22" s="14">
        <f>VLOOKUP(H22,lookups!$A$2:$B$6,2,FALSE)</f>
        <v>5</v>
      </c>
      <c r="Z22" s="14">
        <f>VLOOKUP(I22,lookups!$A$2:$B$6,2,FALSE)</f>
        <v>0</v>
      </c>
      <c r="AA22">
        <f t="shared" si="0"/>
        <v>10</v>
      </c>
      <c r="AB22" s="16">
        <f t="shared" si="1"/>
        <v>1378</v>
      </c>
      <c r="AC22" s="16">
        <f t="shared" si="9"/>
        <v>24</v>
      </c>
      <c r="AD22" s="17">
        <f t="shared" si="8"/>
        <v>1.7094017094017096E-2</v>
      </c>
      <c r="AE22" s="4">
        <f t="shared" si="2"/>
        <v>5</v>
      </c>
      <c r="AF22" s="4">
        <f t="shared" si="3"/>
        <v>0</v>
      </c>
      <c r="AG22" s="4">
        <f t="shared" si="4"/>
        <v>0</v>
      </c>
      <c r="AH22" s="4">
        <f t="shared" si="5"/>
        <v>5</v>
      </c>
      <c r="AI22" s="4">
        <f t="shared" si="6"/>
        <v>5</v>
      </c>
      <c r="AJ22" s="4">
        <f t="shared" si="7"/>
        <v>5</v>
      </c>
      <c r="AK22" s="4" t="s">
        <v>109</v>
      </c>
    </row>
    <row r="23" spans="1:37" x14ac:dyDescent="0.2">
      <c r="A23">
        <v>6498845087</v>
      </c>
      <c r="B23" t="s">
        <v>5</v>
      </c>
      <c r="C23" t="s">
        <v>3</v>
      </c>
      <c r="D23" t="s">
        <v>5</v>
      </c>
      <c r="E23" t="s">
        <v>6</v>
      </c>
      <c r="F23" t="s">
        <v>5</v>
      </c>
      <c r="G23" t="s">
        <v>4</v>
      </c>
      <c r="H23" t="s">
        <v>6</v>
      </c>
      <c r="I23" t="s">
        <v>5</v>
      </c>
      <c r="J23" t="s">
        <v>8</v>
      </c>
      <c r="K23" t="s">
        <v>59</v>
      </c>
      <c r="L23" t="s">
        <v>10</v>
      </c>
      <c r="M23" t="s">
        <v>32</v>
      </c>
      <c r="N23" t="str">
        <f>VLOOKUP(M23,lookups!A$9:B$17,2,FALSE)</f>
        <v>High school or less</v>
      </c>
      <c r="O23" t="s">
        <v>17</v>
      </c>
      <c r="P23" t="s">
        <v>13</v>
      </c>
      <c r="Q23" t="s">
        <v>50</v>
      </c>
      <c r="R23" t="s">
        <v>43</v>
      </c>
      <c r="S23" s="14">
        <f>VLOOKUP(B23,lookups!$A$2:$B$6,2,FALSE)</f>
        <v>0</v>
      </c>
      <c r="T23" s="14">
        <f>VLOOKUP(C23,lookups!$A$2:$B$6,2,FALSE)</f>
        <v>5</v>
      </c>
      <c r="U23" s="14">
        <f>VLOOKUP(D23,lookups!$A$2:$B$6,2,FALSE)</f>
        <v>0</v>
      </c>
      <c r="V23" s="14">
        <f>VLOOKUP(E23,lookups!$A$2:$B$6,2,FALSE)</f>
        <v>2</v>
      </c>
      <c r="W23" s="14">
        <f>VLOOKUP(F23,lookups!$A$2:$B$6,2,FALSE)</f>
        <v>0</v>
      </c>
      <c r="X23" s="14">
        <f>VLOOKUP(G23,lookups!$A$2:$B$6,2,FALSE)</f>
        <v>1</v>
      </c>
      <c r="Y23" s="14">
        <f>VLOOKUP(H23,lookups!$A$2:$B$6,2,FALSE)</f>
        <v>2</v>
      </c>
      <c r="Z23" s="14">
        <f>VLOOKUP(I23,lookups!$A$2:$B$6,2,FALSE)</f>
        <v>0</v>
      </c>
      <c r="AA23">
        <f t="shared" si="0"/>
        <v>10</v>
      </c>
      <c r="AB23" s="16">
        <f t="shared" si="1"/>
        <v>1378</v>
      </c>
      <c r="AC23" s="16">
        <f t="shared" si="9"/>
        <v>24</v>
      </c>
      <c r="AD23" s="17">
        <f t="shared" si="8"/>
        <v>1.7094017094017096E-2</v>
      </c>
      <c r="AE23" s="4">
        <f t="shared" si="2"/>
        <v>5</v>
      </c>
      <c r="AF23" s="4">
        <f t="shared" si="3"/>
        <v>2</v>
      </c>
      <c r="AG23" s="4">
        <f t="shared" si="4"/>
        <v>1</v>
      </c>
      <c r="AH23" s="4">
        <f t="shared" si="5"/>
        <v>2</v>
      </c>
      <c r="AI23" s="4">
        <f t="shared" si="6"/>
        <v>2</v>
      </c>
      <c r="AJ23" s="4">
        <f t="shared" si="7"/>
        <v>8</v>
      </c>
      <c r="AK23" s="4" t="s">
        <v>109</v>
      </c>
    </row>
    <row r="24" spans="1:37" x14ac:dyDescent="0.2">
      <c r="A24">
        <v>6498376904</v>
      </c>
      <c r="B24" t="s">
        <v>5</v>
      </c>
      <c r="C24" t="s">
        <v>7</v>
      </c>
      <c r="D24" t="s">
        <v>5</v>
      </c>
      <c r="E24" t="s">
        <v>5</v>
      </c>
      <c r="F24" t="s">
        <v>6</v>
      </c>
      <c r="G24" t="s">
        <v>5</v>
      </c>
      <c r="H24" t="s">
        <v>7</v>
      </c>
      <c r="I24" t="s">
        <v>5</v>
      </c>
      <c r="J24" t="s">
        <v>53</v>
      </c>
      <c r="K24" t="s">
        <v>9</v>
      </c>
      <c r="L24" t="s">
        <v>31</v>
      </c>
      <c r="M24" t="s">
        <v>34</v>
      </c>
      <c r="N24" t="str">
        <f>VLOOKUP(M24,lookups!A$9:B$17,2,FALSE)</f>
        <v>Some college</v>
      </c>
      <c r="O24" t="s">
        <v>25</v>
      </c>
      <c r="P24" t="s">
        <v>48</v>
      </c>
      <c r="Q24" t="s">
        <v>27</v>
      </c>
      <c r="R24" t="s">
        <v>28</v>
      </c>
      <c r="S24" s="14">
        <f>VLOOKUP(B24,lookups!$A$2:$B$6,2,FALSE)</f>
        <v>0</v>
      </c>
      <c r="T24" s="14">
        <f>VLOOKUP(C24,lookups!$A$2:$B$6,2,FALSE)</f>
        <v>4</v>
      </c>
      <c r="U24" s="14">
        <f>VLOOKUP(D24,lookups!$A$2:$B$6,2,FALSE)</f>
        <v>0</v>
      </c>
      <c r="V24" s="14">
        <f>VLOOKUP(E24,lookups!$A$2:$B$6,2,FALSE)</f>
        <v>0</v>
      </c>
      <c r="W24" s="14">
        <f>VLOOKUP(F24,lookups!$A$2:$B$6,2,FALSE)</f>
        <v>2</v>
      </c>
      <c r="X24" s="14">
        <f>VLOOKUP(G24,lookups!$A$2:$B$6,2,FALSE)</f>
        <v>0</v>
      </c>
      <c r="Y24" s="14">
        <f>VLOOKUP(H24,lookups!$A$2:$B$6,2,FALSE)</f>
        <v>4</v>
      </c>
      <c r="Z24" s="14">
        <f>VLOOKUP(I24,lookups!$A$2:$B$6,2,FALSE)</f>
        <v>0</v>
      </c>
      <c r="AA24">
        <f t="shared" si="0"/>
        <v>10</v>
      </c>
      <c r="AB24" s="16">
        <f t="shared" si="1"/>
        <v>1378</v>
      </c>
      <c r="AC24" s="16">
        <f t="shared" si="9"/>
        <v>24</v>
      </c>
      <c r="AD24" s="17">
        <f t="shared" si="8"/>
        <v>1.7094017094017096E-2</v>
      </c>
      <c r="AE24" s="4">
        <f t="shared" si="2"/>
        <v>4</v>
      </c>
      <c r="AF24" s="4">
        <f t="shared" si="3"/>
        <v>0</v>
      </c>
      <c r="AG24" s="4">
        <f t="shared" si="4"/>
        <v>2</v>
      </c>
      <c r="AH24" s="4">
        <f t="shared" si="5"/>
        <v>4</v>
      </c>
      <c r="AI24" s="4">
        <f t="shared" si="6"/>
        <v>6</v>
      </c>
      <c r="AJ24" s="4">
        <f t="shared" si="7"/>
        <v>4</v>
      </c>
      <c r="AK24" s="4" t="s">
        <v>109</v>
      </c>
    </row>
    <row r="25" spans="1:37" x14ac:dyDescent="0.2">
      <c r="A25">
        <v>6498269509</v>
      </c>
      <c r="B25" t="s">
        <v>7</v>
      </c>
      <c r="C25" t="s">
        <v>5</v>
      </c>
      <c r="D25" t="s">
        <v>6</v>
      </c>
      <c r="E25" t="s">
        <v>5</v>
      </c>
      <c r="F25" t="s">
        <v>7</v>
      </c>
      <c r="G25" t="s">
        <v>5</v>
      </c>
      <c r="H25" t="s">
        <v>5</v>
      </c>
      <c r="I25" t="s">
        <v>5</v>
      </c>
      <c r="J25" t="s">
        <v>8</v>
      </c>
      <c r="K25" t="s">
        <v>55</v>
      </c>
      <c r="L25" t="s">
        <v>10</v>
      </c>
      <c r="M25" t="s">
        <v>34</v>
      </c>
      <c r="N25" t="str">
        <f>VLOOKUP(M25,lookups!A$9:B$17,2,FALSE)</f>
        <v>Some college</v>
      </c>
      <c r="O25" t="s">
        <v>39</v>
      </c>
      <c r="P25" t="s">
        <v>13</v>
      </c>
      <c r="Q25" t="s">
        <v>2</v>
      </c>
      <c r="R25" t="s">
        <v>28</v>
      </c>
      <c r="S25" s="14">
        <f>VLOOKUP(B25,lookups!$A$2:$B$6,2,FALSE)</f>
        <v>4</v>
      </c>
      <c r="T25" s="14">
        <f>VLOOKUP(C25,lookups!$A$2:$B$6,2,FALSE)</f>
        <v>0</v>
      </c>
      <c r="U25" s="14">
        <f>VLOOKUP(D25,lookups!$A$2:$B$6,2,FALSE)</f>
        <v>2</v>
      </c>
      <c r="V25" s="14">
        <f>VLOOKUP(E25,lookups!$A$2:$B$6,2,FALSE)</f>
        <v>0</v>
      </c>
      <c r="W25" s="14">
        <f>VLOOKUP(F25,lookups!$A$2:$B$6,2,FALSE)</f>
        <v>4</v>
      </c>
      <c r="X25" s="14">
        <f>VLOOKUP(G25,lookups!$A$2:$B$6,2,FALSE)</f>
        <v>0</v>
      </c>
      <c r="Y25" s="14">
        <f>VLOOKUP(H25,lookups!$A$2:$B$6,2,FALSE)</f>
        <v>0</v>
      </c>
      <c r="Z25" s="14">
        <f>VLOOKUP(I25,lookups!$A$2:$B$6,2,FALSE)</f>
        <v>0</v>
      </c>
      <c r="AA25">
        <f t="shared" si="0"/>
        <v>10</v>
      </c>
      <c r="AB25" s="16">
        <f t="shared" si="1"/>
        <v>1378</v>
      </c>
      <c r="AC25" s="16">
        <f t="shared" si="9"/>
        <v>24</v>
      </c>
      <c r="AD25" s="17">
        <f t="shared" si="8"/>
        <v>1.7094017094017096E-2</v>
      </c>
      <c r="AE25" s="4">
        <f t="shared" si="2"/>
        <v>4</v>
      </c>
      <c r="AF25" s="4">
        <f t="shared" si="3"/>
        <v>2</v>
      </c>
      <c r="AG25" s="4">
        <f t="shared" si="4"/>
        <v>4</v>
      </c>
      <c r="AH25" s="4">
        <f t="shared" si="5"/>
        <v>0</v>
      </c>
      <c r="AI25" s="4">
        <f t="shared" si="6"/>
        <v>10</v>
      </c>
      <c r="AJ25" s="4">
        <f t="shared" si="7"/>
        <v>0</v>
      </c>
      <c r="AK25" s="4" t="s">
        <v>109</v>
      </c>
    </row>
    <row r="26" spans="1:37" x14ac:dyDescent="0.2">
      <c r="A26">
        <v>6497976024</v>
      </c>
      <c r="B26" t="s">
        <v>4</v>
      </c>
      <c r="C26" t="s">
        <v>7</v>
      </c>
      <c r="D26" t="s">
        <v>7</v>
      </c>
      <c r="E26" t="s">
        <v>5</v>
      </c>
      <c r="F26" t="s">
        <v>5</v>
      </c>
      <c r="G26" t="s">
        <v>4</v>
      </c>
      <c r="H26" t="s">
        <v>5</v>
      </c>
      <c r="I26" t="s">
        <v>5</v>
      </c>
      <c r="J26" t="s">
        <v>53</v>
      </c>
      <c r="K26" t="s">
        <v>59</v>
      </c>
      <c r="L26" t="s">
        <v>10</v>
      </c>
      <c r="M26" t="s">
        <v>34</v>
      </c>
      <c r="N26" t="str">
        <f>VLOOKUP(M26,lookups!A$9:B$17,2,FALSE)</f>
        <v>Some college</v>
      </c>
      <c r="O26" t="s">
        <v>39</v>
      </c>
      <c r="P26" t="s">
        <v>26</v>
      </c>
      <c r="Q26" t="s">
        <v>27</v>
      </c>
      <c r="R26" t="s">
        <v>20</v>
      </c>
      <c r="S26" s="14">
        <f>VLOOKUP(B26,lookups!$A$2:$B$6,2,FALSE)</f>
        <v>1</v>
      </c>
      <c r="T26" s="14">
        <f>VLOOKUP(C26,lookups!$A$2:$B$6,2,FALSE)</f>
        <v>4</v>
      </c>
      <c r="U26" s="14">
        <f>VLOOKUP(D26,lookups!$A$2:$B$6,2,FALSE)</f>
        <v>4</v>
      </c>
      <c r="V26" s="14">
        <f>VLOOKUP(E26,lookups!$A$2:$B$6,2,FALSE)</f>
        <v>0</v>
      </c>
      <c r="W26" s="14">
        <f>VLOOKUP(F26,lookups!$A$2:$B$6,2,FALSE)</f>
        <v>0</v>
      </c>
      <c r="X26" s="14">
        <f>VLOOKUP(G26,lookups!$A$2:$B$6,2,FALSE)</f>
        <v>1</v>
      </c>
      <c r="Y26" s="14">
        <f>VLOOKUP(H26,lookups!$A$2:$B$6,2,FALSE)</f>
        <v>0</v>
      </c>
      <c r="Z26" s="14">
        <f>VLOOKUP(I26,lookups!$A$2:$B$6,2,FALSE)</f>
        <v>0</v>
      </c>
      <c r="AA26">
        <f t="shared" si="0"/>
        <v>10</v>
      </c>
      <c r="AB26" s="16">
        <f t="shared" si="1"/>
        <v>1378</v>
      </c>
      <c r="AC26" s="16">
        <f t="shared" si="9"/>
        <v>24</v>
      </c>
      <c r="AD26" s="17">
        <f t="shared" si="8"/>
        <v>1.7094017094017096E-2</v>
      </c>
      <c r="AE26" s="4">
        <f t="shared" si="2"/>
        <v>5</v>
      </c>
      <c r="AF26" s="4">
        <f t="shared" si="3"/>
        <v>4</v>
      </c>
      <c r="AG26" s="4">
        <f t="shared" si="4"/>
        <v>1</v>
      </c>
      <c r="AH26" s="4">
        <f t="shared" si="5"/>
        <v>0</v>
      </c>
      <c r="AI26" s="4">
        <f t="shared" si="6"/>
        <v>5</v>
      </c>
      <c r="AJ26" s="4">
        <f t="shared" si="7"/>
        <v>5</v>
      </c>
      <c r="AK26" s="4" t="s">
        <v>109</v>
      </c>
    </row>
    <row r="27" spans="1:37" x14ac:dyDescent="0.2">
      <c r="A27">
        <v>6497906401</v>
      </c>
      <c r="B27" t="s">
        <v>7</v>
      </c>
      <c r="C27" t="s">
        <v>6</v>
      </c>
      <c r="D27" t="s">
        <v>5</v>
      </c>
      <c r="E27" t="s">
        <v>5</v>
      </c>
      <c r="F27" t="s">
        <v>5</v>
      </c>
      <c r="G27" t="s">
        <v>6</v>
      </c>
      <c r="H27" t="s">
        <v>6</v>
      </c>
      <c r="I27" t="s">
        <v>5</v>
      </c>
      <c r="J27" t="s">
        <v>53</v>
      </c>
      <c r="K27" t="s">
        <v>9</v>
      </c>
      <c r="L27" t="s">
        <v>10</v>
      </c>
      <c r="M27" t="s">
        <v>32</v>
      </c>
      <c r="N27" t="str">
        <f>VLOOKUP(M27,lookups!A$9:B$17,2,FALSE)</f>
        <v>High school or less</v>
      </c>
      <c r="O27" t="s">
        <v>17</v>
      </c>
      <c r="P27" t="s">
        <v>13</v>
      </c>
      <c r="Q27" t="s">
        <v>2</v>
      </c>
      <c r="R27" t="s">
        <v>28</v>
      </c>
      <c r="S27" s="14">
        <f>VLOOKUP(B27,lookups!$A$2:$B$6,2,FALSE)</f>
        <v>4</v>
      </c>
      <c r="T27" s="14">
        <f>VLOOKUP(C27,lookups!$A$2:$B$6,2,FALSE)</f>
        <v>2</v>
      </c>
      <c r="U27" s="14">
        <f>VLOOKUP(D27,lookups!$A$2:$B$6,2,FALSE)</f>
        <v>0</v>
      </c>
      <c r="V27" s="14">
        <f>VLOOKUP(E27,lookups!$A$2:$B$6,2,FALSE)</f>
        <v>0</v>
      </c>
      <c r="W27" s="14">
        <f>VLOOKUP(F27,lookups!$A$2:$B$6,2,FALSE)</f>
        <v>0</v>
      </c>
      <c r="X27" s="14">
        <f>VLOOKUP(G27,lookups!$A$2:$B$6,2,FALSE)</f>
        <v>2</v>
      </c>
      <c r="Y27" s="14">
        <f>VLOOKUP(H27,lookups!$A$2:$B$6,2,FALSE)</f>
        <v>2</v>
      </c>
      <c r="Z27" s="14">
        <f>VLOOKUP(I27,lookups!$A$2:$B$6,2,FALSE)</f>
        <v>0</v>
      </c>
      <c r="AA27">
        <f t="shared" si="0"/>
        <v>10</v>
      </c>
      <c r="AB27" s="16">
        <f t="shared" si="1"/>
        <v>1378</v>
      </c>
      <c r="AC27" s="16">
        <f t="shared" si="9"/>
        <v>24</v>
      </c>
      <c r="AD27" s="17">
        <f t="shared" si="8"/>
        <v>1.7094017094017096E-2</v>
      </c>
      <c r="AE27" s="4">
        <f t="shared" si="2"/>
        <v>6</v>
      </c>
      <c r="AF27" s="4">
        <f t="shared" si="3"/>
        <v>0</v>
      </c>
      <c r="AG27" s="4">
        <f t="shared" si="4"/>
        <v>2</v>
      </c>
      <c r="AH27" s="4">
        <f t="shared" si="5"/>
        <v>2</v>
      </c>
      <c r="AI27" s="4">
        <f t="shared" si="6"/>
        <v>6</v>
      </c>
      <c r="AJ27" s="4">
        <f t="shared" si="7"/>
        <v>4</v>
      </c>
      <c r="AK27" s="4" t="s">
        <v>109</v>
      </c>
    </row>
    <row r="28" spans="1:37" x14ac:dyDescent="0.2">
      <c r="A28">
        <v>6497858755</v>
      </c>
      <c r="B28" t="s">
        <v>5</v>
      </c>
      <c r="C28" t="s">
        <v>6</v>
      </c>
      <c r="D28" t="s">
        <v>5</v>
      </c>
      <c r="E28" t="s">
        <v>5</v>
      </c>
      <c r="F28" t="s">
        <v>6</v>
      </c>
      <c r="G28" t="s">
        <v>6</v>
      </c>
      <c r="H28" t="s">
        <v>6</v>
      </c>
      <c r="I28" t="s">
        <v>6</v>
      </c>
      <c r="J28" t="s">
        <v>53</v>
      </c>
      <c r="K28" t="s">
        <v>21</v>
      </c>
      <c r="L28" t="s">
        <v>10</v>
      </c>
      <c r="M28" t="s">
        <v>24</v>
      </c>
      <c r="N28" t="str">
        <f>VLOOKUP(M28,lookups!A$9:B$17,2,FALSE)</f>
        <v>High school or less</v>
      </c>
      <c r="O28" t="s">
        <v>17</v>
      </c>
      <c r="P28" t="s">
        <v>13</v>
      </c>
      <c r="Q28" t="s">
        <v>2</v>
      </c>
      <c r="R28" t="s">
        <v>33</v>
      </c>
      <c r="S28" s="14">
        <f>VLOOKUP(B28,lookups!$A$2:$B$6,2,FALSE)</f>
        <v>0</v>
      </c>
      <c r="T28" s="14">
        <f>VLOOKUP(C28,lookups!$A$2:$B$6,2,FALSE)</f>
        <v>2</v>
      </c>
      <c r="U28" s="14">
        <f>VLOOKUP(D28,lookups!$A$2:$B$6,2,FALSE)</f>
        <v>0</v>
      </c>
      <c r="V28" s="14">
        <f>VLOOKUP(E28,lookups!$A$2:$B$6,2,FALSE)</f>
        <v>0</v>
      </c>
      <c r="W28" s="14">
        <f>VLOOKUP(F28,lookups!$A$2:$B$6,2,FALSE)</f>
        <v>2</v>
      </c>
      <c r="X28" s="14">
        <f>VLOOKUP(G28,lookups!$A$2:$B$6,2,FALSE)</f>
        <v>2</v>
      </c>
      <c r="Y28" s="14">
        <f>VLOOKUP(H28,lookups!$A$2:$B$6,2,FALSE)</f>
        <v>2</v>
      </c>
      <c r="Z28" s="14">
        <f>VLOOKUP(I28,lookups!$A$2:$B$6,2,FALSE)</f>
        <v>2</v>
      </c>
      <c r="AA28">
        <f t="shared" si="0"/>
        <v>10</v>
      </c>
      <c r="AB28" s="16">
        <f t="shared" si="1"/>
        <v>1378</v>
      </c>
      <c r="AC28" s="16">
        <f t="shared" si="9"/>
        <v>24</v>
      </c>
      <c r="AD28" s="17">
        <f t="shared" si="8"/>
        <v>1.7094017094017096E-2</v>
      </c>
      <c r="AE28" s="4">
        <f t="shared" si="2"/>
        <v>2</v>
      </c>
      <c r="AF28" s="4">
        <f t="shared" si="3"/>
        <v>0</v>
      </c>
      <c r="AG28" s="4">
        <f t="shared" si="4"/>
        <v>4</v>
      </c>
      <c r="AH28" s="4">
        <f t="shared" si="5"/>
        <v>4</v>
      </c>
      <c r="AI28" s="4">
        <f t="shared" si="6"/>
        <v>4</v>
      </c>
      <c r="AJ28" s="4">
        <f t="shared" si="7"/>
        <v>6</v>
      </c>
      <c r="AK28" s="4" t="s">
        <v>109</v>
      </c>
    </row>
    <row r="29" spans="1:37" x14ac:dyDescent="0.2">
      <c r="A29">
        <v>6500493277</v>
      </c>
      <c r="B29" t="s">
        <v>6</v>
      </c>
      <c r="C29" t="s">
        <v>4</v>
      </c>
      <c r="D29" t="s">
        <v>5</v>
      </c>
      <c r="E29" t="s">
        <v>6</v>
      </c>
      <c r="F29" t="s">
        <v>5</v>
      </c>
      <c r="G29" t="s">
        <v>6</v>
      </c>
      <c r="H29" t="s">
        <v>7</v>
      </c>
      <c r="I29" t="s">
        <v>5</v>
      </c>
      <c r="J29" t="s">
        <v>8</v>
      </c>
      <c r="K29" t="s">
        <v>21</v>
      </c>
      <c r="L29" t="s">
        <v>10</v>
      </c>
      <c r="M29" t="s">
        <v>32</v>
      </c>
      <c r="N29" t="str">
        <f>VLOOKUP(M29,lookups!A$9:B$17,2,FALSE)</f>
        <v>High school or less</v>
      </c>
      <c r="O29" t="s">
        <v>25</v>
      </c>
      <c r="P29" t="s">
        <v>26</v>
      </c>
      <c r="Q29" t="s">
        <v>27</v>
      </c>
      <c r="R29" t="s">
        <v>15</v>
      </c>
      <c r="S29" s="14">
        <f>VLOOKUP(B29,lookups!$A$2:$B$6,2,FALSE)</f>
        <v>2</v>
      </c>
      <c r="T29" s="14">
        <f>VLOOKUP(C29,lookups!$A$2:$B$6,2,FALSE)</f>
        <v>1</v>
      </c>
      <c r="U29" s="14">
        <f>VLOOKUP(D29,lookups!$A$2:$B$6,2,FALSE)</f>
        <v>0</v>
      </c>
      <c r="V29" s="14">
        <f>VLOOKUP(E29,lookups!$A$2:$B$6,2,FALSE)</f>
        <v>2</v>
      </c>
      <c r="W29" s="14">
        <f>VLOOKUP(F29,lookups!$A$2:$B$6,2,FALSE)</f>
        <v>0</v>
      </c>
      <c r="X29" s="14">
        <f>VLOOKUP(G29,lookups!$A$2:$B$6,2,FALSE)</f>
        <v>2</v>
      </c>
      <c r="Y29" s="14">
        <f>VLOOKUP(H29,lookups!$A$2:$B$6,2,FALSE)</f>
        <v>4</v>
      </c>
      <c r="Z29" s="14">
        <f>VLOOKUP(I29,lookups!$A$2:$B$6,2,FALSE)</f>
        <v>0</v>
      </c>
      <c r="AA29">
        <f t="shared" si="0"/>
        <v>11</v>
      </c>
      <c r="AB29" s="16">
        <f t="shared" si="1"/>
        <v>1372</v>
      </c>
      <c r="AC29" s="16">
        <f t="shared" si="9"/>
        <v>30.5</v>
      </c>
      <c r="AD29" s="17">
        <f t="shared" si="8"/>
        <v>2.1723646723646725E-2</v>
      </c>
      <c r="AE29" s="4">
        <f t="shared" si="2"/>
        <v>3</v>
      </c>
      <c r="AF29" s="4">
        <f t="shared" si="3"/>
        <v>2</v>
      </c>
      <c r="AG29" s="4">
        <f t="shared" si="4"/>
        <v>2</v>
      </c>
      <c r="AH29" s="4">
        <f t="shared" si="5"/>
        <v>4</v>
      </c>
      <c r="AI29" s="4">
        <f t="shared" si="6"/>
        <v>6</v>
      </c>
      <c r="AJ29" s="4">
        <f t="shared" si="7"/>
        <v>5</v>
      </c>
      <c r="AK29" s="4" t="s">
        <v>109</v>
      </c>
    </row>
    <row r="30" spans="1:37" x14ac:dyDescent="0.2">
      <c r="A30">
        <v>6500463216</v>
      </c>
      <c r="B30" t="s">
        <v>4</v>
      </c>
      <c r="C30" t="s">
        <v>4</v>
      </c>
      <c r="D30" t="s">
        <v>4</v>
      </c>
      <c r="E30" t="s">
        <v>6</v>
      </c>
      <c r="F30" t="s">
        <v>6</v>
      </c>
      <c r="G30" t="s">
        <v>6</v>
      </c>
      <c r="H30" t="s">
        <v>4</v>
      </c>
      <c r="I30" t="s">
        <v>4</v>
      </c>
      <c r="J30" t="s">
        <v>8</v>
      </c>
      <c r="K30" t="s">
        <v>21</v>
      </c>
      <c r="L30" t="s">
        <v>10</v>
      </c>
      <c r="M30" t="s">
        <v>11</v>
      </c>
      <c r="N30" t="str">
        <f>VLOOKUP(M30,lookups!A$9:B$17,2,FALSE)</f>
        <v>College-graduate</v>
      </c>
      <c r="O30" t="s">
        <v>38</v>
      </c>
      <c r="P30" t="s">
        <v>13</v>
      </c>
      <c r="Q30" t="s">
        <v>14</v>
      </c>
      <c r="R30" t="s">
        <v>43</v>
      </c>
      <c r="S30" s="14">
        <f>VLOOKUP(B30,lookups!$A$2:$B$6,2,FALSE)</f>
        <v>1</v>
      </c>
      <c r="T30" s="14">
        <f>VLOOKUP(C30,lookups!$A$2:$B$6,2,FALSE)</f>
        <v>1</v>
      </c>
      <c r="U30" s="14">
        <f>VLOOKUP(D30,lookups!$A$2:$B$6,2,FALSE)</f>
        <v>1</v>
      </c>
      <c r="V30" s="14">
        <f>VLOOKUP(E30,lookups!$A$2:$B$6,2,FALSE)</f>
        <v>2</v>
      </c>
      <c r="W30" s="14">
        <f>VLOOKUP(F30,lookups!$A$2:$B$6,2,FALSE)</f>
        <v>2</v>
      </c>
      <c r="X30" s="14">
        <f>VLOOKUP(G30,lookups!$A$2:$B$6,2,FALSE)</f>
        <v>2</v>
      </c>
      <c r="Y30" s="14">
        <f>VLOOKUP(H30,lookups!$A$2:$B$6,2,FALSE)</f>
        <v>1</v>
      </c>
      <c r="Z30" s="14">
        <f>VLOOKUP(I30,lookups!$A$2:$B$6,2,FALSE)</f>
        <v>1</v>
      </c>
      <c r="AA30">
        <f t="shared" si="0"/>
        <v>11</v>
      </c>
      <c r="AB30" s="16">
        <f t="shared" si="1"/>
        <v>1372</v>
      </c>
      <c r="AC30" s="16">
        <f t="shared" si="9"/>
        <v>30.5</v>
      </c>
      <c r="AD30" s="17">
        <f t="shared" si="8"/>
        <v>2.1723646723646725E-2</v>
      </c>
      <c r="AE30" s="4">
        <f t="shared" si="2"/>
        <v>2</v>
      </c>
      <c r="AF30" s="4">
        <f t="shared" si="3"/>
        <v>3</v>
      </c>
      <c r="AG30" s="4">
        <f t="shared" si="4"/>
        <v>4</v>
      </c>
      <c r="AH30" s="4">
        <f t="shared" si="5"/>
        <v>2</v>
      </c>
      <c r="AI30" s="4">
        <f t="shared" si="6"/>
        <v>5</v>
      </c>
      <c r="AJ30" s="4">
        <f t="shared" si="7"/>
        <v>6</v>
      </c>
      <c r="AK30" s="4" t="s">
        <v>109</v>
      </c>
    </row>
    <row r="31" spans="1:37" x14ac:dyDescent="0.2">
      <c r="A31">
        <v>6498852358</v>
      </c>
      <c r="B31" t="s">
        <v>5</v>
      </c>
      <c r="C31" t="s">
        <v>3</v>
      </c>
      <c r="D31" t="s">
        <v>4</v>
      </c>
      <c r="E31" t="s">
        <v>5</v>
      </c>
      <c r="F31" t="s">
        <v>3</v>
      </c>
      <c r="G31" t="s">
        <v>5</v>
      </c>
      <c r="H31" t="s">
        <v>5</v>
      </c>
      <c r="I31" t="s">
        <v>5</v>
      </c>
      <c r="J31" t="s">
        <v>8</v>
      </c>
      <c r="K31" t="s">
        <v>59</v>
      </c>
      <c r="L31" t="s">
        <v>1</v>
      </c>
      <c r="M31" t="s">
        <v>24</v>
      </c>
      <c r="N31" t="str">
        <f>VLOOKUP(M31,lookups!A$9:B$17,2,FALSE)</f>
        <v>High school or less</v>
      </c>
      <c r="O31" t="s">
        <v>12</v>
      </c>
      <c r="P31" t="s">
        <v>13</v>
      </c>
      <c r="Q31" t="s">
        <v>2</v>
      </c>
      <c r="R31" t="s">
        <v>40</v>
      </c>
      <c r="S31" s="14">
        <f>VLOOKUP(B31,lookups!$A$2:$B$6,2,FALSE)</f>
        <v>0</v>
      </c>
      <c r="T31" s="14">
        <f>VLOOKUP(C31,lookups!$A$2:$B$6,2,FALSE)</f>
        <v>5</v>
      </c>
      <c r="U31" s="14">
        <f>VLOOKUP(D31,lookups!$A$2:$B$6,2,FALSE)</f>
        <v>1</v>
      </c>
      <c r="V31" s="14">
        <f>VLOOKUP(E31,lookups!$A$2:$B$6,2,FALSE)</f>
        <v>0</v>
      </c>
      <c r="W31" s="14">
        <f>VLOOKUP(F31,lookups!$A$2:$B$6,2,FALSE)</f>
        <v>5</v>
      </c>
      <c r="X31" s="14">
        <f>VLOOKUP(G31,lookups!$A$2:$B$6,2,FALSE)</f>
        <v>0</v>
      </c>
      <c r="Y31" s="14">
        <f>VLOOKUP(H31,lookups!$A$2:$B$6,2,FALSE)</f>
        <v>0</v>
      </c>
      <c r="Z31" s="14">
        <f>VLOOKUP(I31,lookups!$A$2:$B$6,2,FALSE)</f>
        <v>0</v>
      </c>
      <c r="AA31">
        <f t="shared" si="0"/>
        <v>11</v>
      </c>
      <c r="AB31" s="16">
        <f t="shared" si="1"/>
        <v>1372</v>
      </c>
      <c r="AC31" s="16">
        <f t="shared" si="9"/>
        <v>30.5</v>
      </c>
      <c r="AD31" s="17">
        <f t="shared" si="8"/>
        <v>2.1723646723646725E-2</v>
      </c>
      <c r="AE31" s="4">
        <f t="shared" si="2"/>
        <v>5</v>
      </c>
      <c r="AF31" s="4">
        <f t="shared" si="3"/>
        <v>1</v>
      </c>
      <c r="AG31" s="4">
        <f t="shared" si="4"/>
        <v>5</v>
      </c>
      <c r="AH31" s="4">
        <f t="shared" si="5"/>
        <v>0</v>
      </c>
      <c r="AI31" s="4">
        <f t="shared" si="6"/>
        <v>6</v>
      </c>
      <c r="AJ31" s="4">
        <f t="shared" si="7"/>
        <v>5</v>
      </c>
      <c r="AK31" s="4" t="s">
        <v>109</v>
      </c>
    </row>
    <row r="32" spans="1:37" x14ac:dyDescent="0.2">
      <c r="A32">
        <v>6498557906</v>
      </c>
      <c r="B32" t="s">
        <v>7</v>
      </c>
      <c r="C32" t="s">
        <v>5</v>
      </c>
      <c r="D32" t="s">
        <v>5</v>
      </c>
      <c r="E32" t="s">
        <v>3</v>
      </c>
      <c r="F32" t="s">
        <v>6</v>
      </c>
      <c r="G32" t="s">
        <v>5</v>
      </c>
      <c r="H32" t="s">
        <v>5</v>
      </c>
      <c r="I32" t="s">
        <v>5</v>
      </c>
      <c r="J32" t="s">
        <v>53</v>
      </c>
      <c r="K32" t="s">
        <v>55</v>
      </c>
      <c r="L32" t="s">
        <v>10</v>
      </c>
      <c r="M32" t="s">
        <v>32</v>
      </c>
      <c r="N32" t="str">
        <f>VLOOKUP(M32,lookups!A$9:B$17,2,FALSE)</f>
        <v>High school or less</v>
      </c>
      <c r="O32" t="s">
        <v>17</v>
      </c>
      <c r="P32" t="s">
        <v>13</v>
      </c>
      <c r="Q32" t="s">
        <v>2</v>
      </c>
      <c r="R32" t="s">
        <v>43</v>
      </c>
      <c r="S32" s="14">
        <f>VLOOKUP(B32,lookups!$A$2:$B$6,2,FALSE)</f>
        <v>4</v>
      </c>
      <c r="T32" s="14">
        <f>VLOOKUP(C32,lookups!$A$2:$B$6,2,FALSE)</f>
        <v>0</v>
      </c>
      <c r="U32" s="14">
        <f>VLOOKUP(D32,lookups!$A$2:$B$6,2,FALSE)</f>
        <v>0</v>
      </c>
      <c r="V32" s="14">
        <f>VLOOKUP(E32,lookups!$A$2:$B$6,2,FALSE)</f>
        <v>5</v>
      </c>
      <c r="W32" s="14">
        <f>VLOOKUP(F32,lookups!$A$2:$B$6,2,FALSE)</f>
        <v>2</v>
      </c>
      <c r="X32" s="14">
        <f>VLOOKUP(G32,lookups!$A$2:$B$6,2,FALSE)</f>
        <v>0</v>
      </c>
      <c r="Y32" s="14">
        <f>VLOOKUP(H32,lookups!$A$2:$B$6,2,FALSE)</f>
        <v>0</v>
      </c>
      <c r="Z32" s="14">
        <f>VLOOKUP(I32,lookups!$A$2:$B$6,2,FALSE)</f>
        <v>0</v>
      </c>
      <c r="AA32">
        <f t="shared" si="0"/>
        <v>11</v>
      </c>
      <c r="AB32" s="16">
        <f t="shared" si="1"/>
        <v>1372</v>
      </c>
      <c r="AC32" s="16">
        <f t="shared" si="9"/>
        <v>30.5</v>
      </c>
      <c r="AD32" s="17">
        <f t="shared" si="8"/>
        <v>2.1723646723646725E-2</v>
      </c>
      <c r="AE32" s="4">
        <f t="shared" si="2"/>
        <v>4</v>
      </c>
      <c r="AF32" s="4">
        <f t="shared" si="3"/>
        <v>5</v>
      </c>
      <c r="AG32" s="4">
        <f t="shared" si="4"/>
        <v>2</v>
      </c>
      <c r="AH32" s="4">
        <f t="shared" si="5"/>
        <v>0</v>
      </c>
      <c r="AI32" s="4">
        <f t="shared" si="6"/>
        <v>6</v>
      </c>
      <c r="AJ32" s="4">
        <f t="shared" si="7"/>
        <v>5</v>
      </c>
      <c r="AK32" s="4" t="s">
        <v>109</v>
      </c>
    </row>
    <row r="33" spans="1:37" x14ac:dyDescent="0.2">
      <c r="A33">
        <v>6498280913</v>
      </c>
      <c r="B33" t="s">
        <v>4</v>
      </c>
      <c r="C33" t="s">
        <v>7</v>
      </c>
      <c r="D33" t="s">
        <v>5</v>
      </c>
      <c r="E33" t="s">
        <v>5</v>
      </c>
      <c r="F33" t="s">
        <v>4</v>
      </c>
      <c r="G33" t="s">
        <v>6</v>
      </c>
      <c r="H33" t="s">
        <v>6</v>
      </c>
      <c r="I33" t="s">
        <v>4</v>
      </c>
      <c r="J33" t="s">
        <v>53</v>
      </c>
      <c r="K33" t="s">
        <v>21</v>
      </c>
      <c r="L33" t="s">
        <v>31</v>
      </c>
      <c r="M33" t="s">
        <v>24</v>
      </c>
      <c r="N33" t="str">
        <f>VLOOKUP(M33,lookups!A$9:B$17,2,FALSE)</f>
        <v>High school or less</v>
      </c>
      <c r="O33" t="s">
        <v>25</v>
      </c>
      <c r="P33" t="s">
        <v>36</v>
      </c>
      <c r="Q33" t="s">
        <v>27</v>
      </c>
      <c r="R33" t="s">
        <v>23</v>
      </c>
      <c r="S33" s="14">
        <f>VLOOKUP(B33,lookups!$A$2:$B$6,2,FALSE)</f>
        <v>1</v>
      </c>
      <c r="T33" s="14">
        <f>VLOOKUP(C33,lookups!$A$2:$B$6,2,FALSE)</f>
        <v>4</v>
      </c>
      <c r="U33" s="14">
        <f>VLOOKUP(D33,lookups!$A$2:$B$6,2,FALSE)</f>
        <v>0</v>
      </c>
      <c r="V33" s="14">
        <f>VLOOKUP(E33,lookups!$A$2:$B$6,2,FALSE)</f>
        <v>0</v>
      </c>
      <c r="W33" s="14">
        <f>VLOOKUP(F33,lookups!$A$2:$B$6,2,FALSE)</f>
        <v>1</v>
      </c>
      <c r="X33" s="14">
        <f>VLOOKUP(G33,lookups!$A$2:$B$6,2,FALSE)</f>
        <v>2</v>
      </c>
      <c r="Y33" s="14">
        <f>VLOOKUP(H33,lookups!$A$2:$B$6,2,FALSE)</f>
        <v>2</v>
      </c>
      <c r="Z33" s="14">
        <f>VLOOKUP(I33,lookups!$A$2:$B$6,2,FALSE)</f>
        <v>1</v>
      </c>
      <c r="AA33">
        <f t="shared" si="0"/>
        <v>11</v>
      </c>
      <c r="AB33" s="16">
        <f t="shared" si="1"/>
        <v>1372</v>
      </c>
      <c r="AC33" s="16">
        <f t="shared" si="9"/>
        <v>30.5</v>
      </c>
      <c r="AD33" s="17">
        <f t="shared" si="8"/>
        <v>2.1723646723646725E-2</v>
      </c>
      <c r="AE33" s="4">
        <f t="shared" si="2"/>
        <v>5</v>
      </c>
      <c r="AF33" s="4">
        <f t="shared" si="3"/>
        <v>0</v>
      </c>
      <c r="AG33" s="4">
        <f t="shared" si="4"/>
        <v>3</v>
      </c>
      <c r="AH33" s="4">
        <f t="shared" si="5"/>
        <v>3</v>
      </c>
      <c r="AI33" s="4">
        <f t="shared" si="6"/>
        <v>4</v>
      </c>
      <c r="AJ33" s="4">
        <f t="shared" si="7"/>
        <v>7</v>
      </c>
      <c r="AK33" s="4" t="s">
        <v>109</v>
      </c>
    </row>
    <row r="34" spans="1:37" x14ac:dyDescent="0.2">
      <c r="A34">
        <v>6497842732</v>
      </c>
      <c r="B34" t="s">
        <v>6</v>
      </c>
      <c r="C34" t="s">
        <v>6</v>
      </c>
      <c r="D34" t="s">
        <v>4</v>
      </c>
      <c r="E34" t="s">
        <v>6</v>
      </c>
      <c r="F34" t="s">
        <v>6</v>
      </c>
      <c r="G34" t="s">
        <v>4</v>
      </c>
      <c r="H34" t="s">
        <v>4</v>
      </c>
      <c r="I34" t="s">
        <v>5</v>
      </c>
      <c r="J34" t="s">
        <v>53</v>
      </c>
      <c r="K34" t="s">
        <v>62</v>
      </c>
      <c r="L34" t="s">
        <v>10</v>
      </c>
      <c r="M34" t="s">
        <v>34</v>
      </c>
      <c r="N34" t="str">
        <f>VLOOKUP(M34,lookups!A$9:B$17,2,FALSE)</f>
        <v>Some college</v>
      </c>
      <c r="O34" t="s">
        <v>38</v>
      </c>
      <c r="P34" t="s">
        <v>58</v>
      </c>
      <c r="Q34" t="s">
        <v>27</v>
      </c>
      <c r="R34" t="s">
        <v>40</v>
      </c>
      <c r="S34" s="14">
        <f>VLOOKUP(B34,lookups!$A$2:$B$6,2,FALSE)</f>
        <v>2</v>
      </c>
      <c r="T34" s="14">
        <f>VLOOKUP(C34,lookups!$A$2:$B$6,2,FALSE)</f>
        <v>2</v>
      </c>
      <c r="U34" s="14">
        <f>VLOOKUP(D34,lookups!$A$2:$B$6,2,FALSE)</f>
        <v>1</v>
      </c>
      <c r="V34" s="14">
        <f>VLOOKUP(E34,lookups!$A$2:$B$6,2,FALSE)</f>
        <v>2</v>
      </c>
      <c r="W34" s="14">
        <f>VLOOKUP(F34,lookups!$A$2:$B$6,2,FALSE)</f>
        <v>2</v>
      </c>
      <c r="X34" s="14">
        <f>VLOOKUP(G34,lookups!$A$2:$B$6,2,FALSE)</f>
        <v>1</v>
      </c>
      <c r="Y34" s="14">
        <f>VLOOKUP(H34,lookups!$A$2:$B$6,2,FALSE)</f>
        <v>1</v>
      </c>
      <c r="Z34" s="14">
        <f>VLOOKUP(I34,lookups!$A$2:$B$6,2,FALSE)</f>
        <v>0</v>
      </c>
      <c r="AA34">
        <f t="shared" si="0"/>
        <v>11</v>
      </c>
      <c r="AB34" s="16">
        <f t="shared" si="1"/>
        <v>1372</v>
      </c>
      <c r="AC34" s="16">
        <f t="shared" si="9"/>
        <v>30.5</v>
      </c>
      <c r="AD34" s="17">
        <f t="shared" si="8"/>
        <v>2.1723646723646725E-2</v>
      </c>
      <c r="AE34" s="4">
        <f t="shared" si="2"/>
        <v>4</v>
      </c>
      <c r="AF34" s="4">
        <f t="shared" si="3"/>
        <v>3</v>
      </c>
      <c r="AG34" s="4">
        <f t="shared" si="4"/>
        <v>3</v>
      </c>
      <c r="AH34" s="4">
        <f t="shared" si="5"/>
        <v>1</v>
      </c>
      <c r="AI34" s="4">
        <f t="shared" si="6"/>
        <v>6</v>
      </c>
      <c r="AJ34" s="4">
        <f t="shared" si="7"/>
        <v>5</v>
      </c>
      <c r="AK34" s="4" t="s">
        <v>109</v>
      </c>
    </row>
    <row r="35" spans="1:37" x14ac:dyDescent="0.2">
      <c r="A35">
        <v>6500601765</v>
      </c>
      <c r="B35" t="s">
        <v>5</v>
      </c>
      <c r="C35" t="s">
        <v>4</v>
      </c>
      <c r="D35" t="s">
        <v>4</v>
      </c>
      <c r="E35" t="s">
        <v>7</v>
      </c>
      <c r="F35" t="s">
        <v>7</v>
      </c>
      <c r="G35" t="s">
        <v>6</v>
      </c>
      <c r="H35" t="s">
        <v>5</v>
      </c>
      <c r="I35" t="s">
        <v>5</v>
      </c>
      <c r="J35" t="s">
        <v>56</v>
      </c>
      <c r="K35" t="s">
        <v>41</v>
      </c>
      <c r="L35" t="s">
        <v>10</v>
      </c>
      <c r="M35" t="s">
        <v>32</v>
      </c>
      <c r="N35" t="str">
        <f>VLOOKUP(M35,lookups!A$9:B$17,2,FALSE)</f>
        <v>High school or less</v>
      </c>
      <c r="O35" t="s">
        <v>17</v>
      </c>
      <c r="P35" t="s">
        <v>29</v>
      </c>
      <c r="Q35" t="s">
        <v>2</v>
      </c>
      <c r="R35" t="s">
        <v>37</v>
      </c>
      <c r="S35" s="14">
        <f>VLOOKUP(B35,lookups!$A$2:$B$6,2,FALSE)</f>
        <v>0</v>
      </c>
      <c r="T35" s="14">
        <f>VLOOKUP(C35,lookups!$A$2:$B$6,2,FALSE)</f>
        <v>1</v>
      </c>
      <c r="U35" s="14">
        <f>VLOOKUP(D35,lookups!$A$2:$B$6,2,FALSE)</f>
        <v>1</v>
      </c>
      <c r="V35" s="14">
        <f>VLOOKUP(E35,lookups!$A$2:$B$6,2,FALSE)</f>
        <v>4</v>
      </c>
      <c r="W35" s="14">
        <f>VLOOKUP(F35,lookups!$A$2:$B$6,2,FALSE)</f>
        <v>4</v>
      </c>
      <c r="X35" s="14">
        <f>VLOOKUP(G35,lookups!$A$2:$B$6,2,FALSE)</f>
        <v>2</v>
      </c>
      <c r="Y35" s="14">
        <f>VLOOKUP(H35,lookups!$A$2:$B$6,2,FALSE)</f>
        <v>0</v>
      </c>
      <c r="Z35" s="14">
        <f>VLOOKUP(I35,lookups!$A$2:$B$6,2,FALSE)</f>
        <v>0</v>
      </c>
      <c r="AA35">
        <f t="shared" si="0"/>
        <v>12</v>
      </c>
      <c r="AB35" s="16">
        <f t="shared" si="1"/>
        <v>1363</v>
      </c>
      <c r="AC35" s="16">
        <f t="shared" si="9"/>
        <v>38</v>
      </c>
      <c r="AD35" s="17">
        <f t="shared" si="8"/>
        <v>2.7065527065527065E-2</v>
      </c>
      <c r="AE35" s="4">
        <f t="shared" si="2"/>
        <v>1</v>
      </c>
      <c r="AF35" s="4">
        <f t="shared" si="3"/>
        <v>5</v>
      </c>
      <c r="AG35" s="4">
        <f t="shared" si="4"/>
        <v>6</v>
      </c>
      <c r="AH35" s="4">
        <f t="shared" si="5"/>
        <v>0</v>
      </c>
      <c r="AI35" s="4">
        <f t="shared" si="6"/>
        <v>5</v>
      </c>
      <c r="AJ35" s="4">
        <f t="shared" si="7"/>
        <v>7</v>
      </c>
      <c r="AK35" s="4" t="s">
        <v>109</v>
      </c>
    </row>
    <row r="36" spans="1:37" x14ac:dyDescent="0.2">
      <c r="A36">
        <v>6500234038</v>
      </c>
      <c r="B36" t="s">
        <v>4</v>
      </c>
      <c r="C36" t="s">
        <v>5</v>
      </c>
      <c r="D36" t="s">
        <v>5</v>
      </c>
      <c r="E36" t="s">
        <v>5</v>
      </c>
      <c r="F36" t="s">
        <v>7</v>
      </c>
      <c r="G36" t="s">
        <v>6</v>
      </c>
      <c r="H36" t="s">
        <v>4</v>
      </c>
      <c r="I36" t="s">
        <v>7</v>
      </c>
      <c r="J36" t="s">
        <v>8</v>
      </c>
      <c r="K36" t="s">
        <v>21</v>
      </c>
      <c r="L36" t="s">
        <v>10</v>
      </c>
      <c r="M36" t="s">
        <v>44</v>
      </c>
      <c r="N36" t="str">
        <f>VLOOKUP(M36,lookups!A$9:B$17,2,FALSE)</f>
        <v>Post-graduate</v>
      </c>
      <c r="O36" t="s">
        <v>17</v>
      </c>
      <c r="P36" t="s">
        <v>13</v>
      </c>
      <c r="Q36" t="s">
        <v>22</v>
      </c>
      <c r="R36" t="s">
        <v>37</v>
      </c>
      <c r="S36" s="14">
        <f>VLOOKUP(B36,lookups!$A$2:$B$6,2,FALSE)</f>
        <v>1</v>
      </c>
      <c r="T36" s="14">
        <f>VLOOKUP(C36,lookups!$A$2:$B$6,2,FALSE)</f>
        <v>0</v>
      </c>
      <c r="U36" s="14">
        <f>VLOOKUP(D36,lookups!$A$2:$B$6,2,FALSE)</f>
        <v>0</v>
      </c>
      <c r="V36" s="14">
        <f>VLOOKUP(E36,lookups!$A$2:$B$6,2,FALSE)</f>
        <v>0</v>
      </c>
      <c r="W36" s="14">
        <f>VLOOKUP(F36,lookups!$A$2:$B$6,2,FALSE)</f>
        <v>4</v>
      </c>
      <c r="X36" s="14">
        <f>VLOOKUP(G36,lookups!$A$2:$B$6,2,FALSE)</f>
        <v>2</v>
      </c>
      <c r="Y36" s="14">
        <f>VLOOKUP(H36,lookups!$A$2:$B$6,2,FALSE)</f>
        <v>1</v>
      </c>
      <c r="Z36" s="14">
        <f>VLOOKUP(I36,lookups!$A$2:$B$6,2,FALSE)</f>
        <v>4</v>
      </c>
      <c r="AA36">
        <f t="shared" si="0"/>
        <v>12</v>
      </c>
      <c r="AB36" s="16">
        <f t="shared" si="1"/>
        <v>1363</v>
      </c>
      <c r="AC36" s="16">
        <f t="shared" si="9"/>
        <v>38</v>
      </c>
      <c r="AD36" s="17">
        <f t="shared" si="8"/>
        <v>2.7065527065527065E-2</v>
      </c>
      <c r="AE36" s="4">
        <f t="shared" si="2"/>
        <v>1</v>
      </c>
      <c r="AF36" s="4">
        <f t="shared" si="3"/>
        <v>0</v>
      </c>
      <c r="AG36" s="4">
        <f t="shared" si="4"/>
        <v>6</v>
      </c>
      <c r="AH36" s="4">
        <f t="shared" si="5"/>
        <v>5</v>
      </c>
      <c r="AI36" s="4">
        <f t="shared" si="6"/>
        <v>6</v>
      </c>
      <c r="AJ36" s="4">
        <f t="shared" si="7"/>
        <v>6</v>
      </c>
      <c r="AK36" s="4" t="s">
        <v>109</v>
      </c>
    </row>
    <row r="37" spans="1:37" x14ac:dyDescent="0.2">
      <c r="A37">
        <v>6500092974</v>
      </c>
      <c r="B37" t="s">
        <v>4</v>
      </c>
      <c r="C37" t="s">
        <v>4</v>
      </c>
      <c r="D37" t="s">
        <v>5</v>
      </c>
      <c r="E37" t="s">
        <v>6</v>
      </c>
      <c r="F37" t="s">
        <v>4</v>
      </c>
      <c r="G37" t="s">
        <v>7</v>
      </c>
      <c r="H37" t="s">
        <v>6</v>
      </c>
      <c r="I37" t="s">
        <v>4</v>
      </c>
      <c r="J37" t="s">
        <v>8</v>
      </c>
      <c r="K37" t="s">
        <v>41</v>
      </c>
      <c r="L37" t="s">
        <v>10</v>
      </c>
      <c r="M37" t="s">
        <v>34</v>
      </c>
      <c r="N37" t="str">
        <f>VLOOKUP(M37,lookups!A$9:B$17,2,FALSE)</f>
        <v>Some college</v>
      </c>
      <c r="O37" t="s">
        <v>25</v>
      </c>
      <c r="P37" t="s">
        <v>13</v>
      </c>
      <c r="Q37" t="s">
        <v>14</v>
      </c>
      <c r="R37" t="s">
        <v>23</v>
      </c>
      <c r="S37" s="14">
        <f>VLOOKUP(B37,lookups!$A$2:$B$6,2,FALSE)</f>
        <v>1</v>
      </c>
      <c r="T37" s="14">
        <f>VLOOKUP(C37,lookups!$A$2:$B$6,2,FALSE)</f>
        <v>1</v>
      </c>
      <c r="U37" s="14">
        <f>VLOOKUP(D37,lookups!$A$2:$B$6,2,FALSE)</f>
        <v>0</v>
      </c>
      <c r="V37" s="14">
        <f>VLOOKUP(E37,lookups!$A$2:$B$6,2,FALSE)</f>
        <v>2</v>
      </c>
      <c r="W37" s="14">
        <f>VLOOKUP(F37,lookups!$A$2:$B$6,2,FALSE)</f>
        <v>1</v>
      </c>
      <c r="X37" s="14">
        <f>VLOOKUP(G37,lookups!$A$2:$B$6,2,FALSE)</f>
        <v>4</v>
      </c>
      <c r="Y37" s="14">
        <f>VLOOKUP(H37,lookups!$A$2:$B$6,2,FALSE)</f>
        <v>2</v>
      </c>
      <c r="Z37" s="14">
        <f>VLOOKUP(I37,lookups!$A$2:$B$6,2,FALSE)</f>
        <v>1</v>
      </c>
      <c r="AA37">
        <f t="shared" si="0"/>
        <v>12</v>
      </c>
      <c r="AB37" s="16">
        <f t="shared" si="1"/>
        <v>1363</v>
      </c>
      <c r="AC37" s="16">
        <f t="shared" si="9"/>
        <v>38</v>
      </c>
      <c r="AD37" s="17">
        <f t="shared" si="8"/>
        <v>2.7065527065527065E-2</v>
      </c>
      <c r="AE37" s="4">
        <f t="shared" si="2"/>
        <v>2</v>
      </c>
      <c r="AF37" s="4">
        <f t="shared" si="3"/>
        <v>2</v>
      </c>
      <c r="AG37" s="4">
        <f t="shared" si="4"/>
        <v>5</v>
      </c>
      <c r="AH37" s="4">
        <f t="shared" si="5"/>
        <v>3</v>
      </c>
      <c r="AI37" s="4">
        <f t="shared" si="6"/>
        <v>4</v>
      </c>
      <c r="AJ37" s="4">
        <f t="shared" si="7"/>
        <v>8</v>
      </c>
      <c r="AK37" s="4" t="s">
        <v>109</v>
      </c>
    </row>
    <row r="38" spans="1:37" x14ac:dyDescent="0.2">
      <c r="A38">
        <v>6498572047</v>
      </c>
      <c r="B38" t="s">
        <v>6</v>
      </c>
      <c r="C38" t="s">
        <v>5</v>
      </c>
      <c r="D38" t="s">
        <v>5</v>
      </c>
      <c r="E38" t="s">
        <v>3</v>
      </c>
      <c r="F38" t="s">
        <v>5</v>
      </c>
      <c r="G38" t="s">
        <v>5</v>
      </c>
      <c r="H38" t="s">
        <v>3</v>
      </c>
      <c r="I38" t="s">
        <v>5</v>
      </c>
      <c r="J38" t="s">
        <v>8</v>
      </c>
      <c r="K38" t="s">
        <v>21</v>
      </c>
      <c r="L38" t="s">
        <v>31</v>
      </c>
      <c r="M38" t="s">
        <v>32</v>
      </c>
      <c r="N38" t="str">
        <f>VLOOKUP(M38,lookups!A$9:B$17,2,FALSE)</f>
        <v>High school or less</v>
      </c>
      <c r="O38" t="s">
        <v>17</v>
      </c>
      <c r="P38" t="s">
        <v>13</v>
      </c>
      <c r="Q38" t="s">
        <v>22</v>
      </c>
      <c r="R38" t="s">
        <v>33</v>
      </c>
      <c r="S38" s="14">
        <f>VLOOKUP(B38,lookups!$A$2:$B$6,2,FALSE)</f>
        <v>2</v>
      </c>
      <c r="T38" s="14">
        <f>VLOOKUP(C38,lookups!$A$2:$B$6,2,FALSE)</f>
        <v>0</v>
      </c>
      <c r="U38" s="14">
        <f>VLOOKUP(D38,lookups!$A$2:$B$6,2,FALSE)</f>
        <v>0</v>
      </c>
      <c r="V38" s="14">
        <f>VLOOKUP(E38,lookups!$A$2:$B$6,2,FALSE)</f>
        <v>5</v>
      </c>
      <c r="W38" s="14">
        <f>VLOOKUP(F38,lookups!$A$2:$B$6,2,FALSE)</f>
        <v>0</v>
      </c>
      <c r="X38" s="14">
        <f>VLOOKUP(G38,lookups!$A$2:$B$6,2,FALSE)</f>
        <v>0</v>
      </c>
      <c r="Y38" s="14">
        <f>VLOOKUP(H38,lookups!$A$2:$B$6,2,FALSE)</f>
        <v>5</v>
      </c>
      <c r="Z38" s="14">
        <f>VLOOKUP(I38,lookups!$A$2:$B$6,2,FALSE)</f>
        <v>0</v>
      </c>
      <c r="AA38">
        <f t="shared" si="0"/>
        <v>12</v>
      </c>
      <c r="AB38" s="16">
        <f t="shared" si="1"/>
        <v>1363</v>
      </c>
      <c r="AC38" s="16">
        <f t="shared" si="9"/>
        <v>38</v>
      </c>
      <c r="AD38" s="17">
        <f t="shared" si="8"/>
        <v>2.7065527065527065E-2</v>
      </c>
      <c r="AE38" s="4">
        <f t="shared" si="2"/>
        <v>2</v>
      </c>
      <c r="AF38" s="4">
        <f t="shared" si="3"/>
        <v>5</v>
      </c>
      <c r="AG38" s="4">
        <f t="shared" si="4"/>
        <v>0</v>
      </c>
      <c r="AH38" s="4">
        <f t="shared" si="5"/>
        <v>5</v>
      </c>
      <c r="AI38" s="4">
        <f t="shared" si="6"/>
        <v>7</v>
      </c>
      <c r="AJ38" s="4">
        <f t="shared" si="7"/>
        <v>5</v>
      </c>
      <c r="AK38" s="4" t="s">
        <v>109</v>
      </c>
    </row>
    <row r="39" spans="1:37" x14ac:dyDescent="0.2">
      <c r="A39">
        <v>6498286407</v>
      </c>
      <c r="B39" t="s">
        <v>7</v>
      </c>
      <c r="C39" t="s">
        <v>3</v>
      </c>
      <c r="D39" t="s">
        <v>5</v>
      </c>
      <c r="E39" t="s">
        <v>6</v>
      </c>
      <c r="F39" t="s">
        <v>4</v>
      </c>
      <c r="G39" t="s">
        <v>5</v>
      </c>
      <c r="H39" t="s">
        <v>5</v>
      </c>
      <c r="I39" t="s">
        <v>5</v>
      </c>
      <c r="J39" t="s">
        <v>53</v>
      </c>
      <c r="K39" t="s">
        <v>55</v>
      </c>
      <c r="L39" t="s">
        <v>10</v>
      </c>
      <c r="M39" t="s">
        <v>32</v>
      </c>
      <c r="N39" t="str">
        <f>VLOOKUP(M39,lookups!A$9:B$17,2,FALSE)</f>
        <v>High school or less</v>
      </c>
      <c r="O39" t="s">
        <v>25</v>
      </c>
      <c r="P39" t="s">
        <v>58</v>
      </c>
      <c r="Q39" t="s">
        <v>27</v>
      </c>
      <c r="R39" t="s">
        <v>20</v>
      </c>
      <c r="S39" s="14">
        <f>VLOOKUP(B39,lookups!$A$2:$B$6,2,FALSE)</f>
        <v>4</v>
      </c>
      <c r="T39" s="14">
        <f>VLOOKUP(C39,lookups!$A$2:$B$6,2,FALSE)</f>
        <v>5</v>
      </c>
      <c r="U39" s="14">
        <f>VLOOKUP(D39,lookups!$A$2:$B$6,2,FALSE)</f>
        <v>0</v>
      </c>
      <c r="V39" s="14">
        <f>VLOOKUP(E39,lookups!$A$2:$B$6,2,FALSE)</f>
        <v>2</v>
      </c>
      <c r="W39" s="14">
        <f>VLOOKUP(F39,lookups!$A$2:$B$6,2,FALSE)</f>
        <v>1</v>
      </c>
      <c r="X39" s="14">
        <f>VLOOKUP(G39,lookups!$A$2:$B$6,2,FALSE)</f>
        <v>0</v>
      </c>
      <c r="Y39" s="14">
        <f>VLOOKUP(H39,lookups!$A$2:$B$6,2,FALSE)</f>
        <v>0</v>
      </c>
      <c r="Z39" s="14">
        <f>VLOOKUP(I39,lookups!$A$2:$B$6,2,FALSE)</f>
        <v>0</v>
      </c>
      <c r="AA39">
        <f t="shared" si="0"/>
        <v>12</v>
      </c>
      <c r="AB39" s="16">
        <f t="shared" si="1"/>
        <v>1363</v>
      </c>
      <c r="AC39" s="16">
        <f t="shared" si="9"/>
        <v>38</v>
      </c>
      <c r="AD39" s="17">
        <f t="shared" si="8"/>
        <v>2.7065527065527065E-2</v>
      </c>
      <c r="AE39" s="4">
        <f t="shared" si="2"/>
        <v>9</v>
      </c>
      <c r="AF39" s="4">
        <f t="shared" si="3"/>
        <v>2</v>
      </c>
      <c r="AG39" s="4">
        <f t="shared" si="4"/>
        <v>1</v>
      </c>
      <c r="AH39" s="4">
        <f t="shared" si="5"/>
        <v>0</v>
      </c>
      <c r="AI39" s="4">
        <f t="shared" si="6"/>
        <v>5</v>
      </c>
      <c r="AJ39" s="4">
        <f t="shared" si="7"/>
        <v>7</v>
      </c>
      <c r="AK39" s="4" t="s">
        <v>109</v>
      </c>
    </row>
    <row r="40" spans="1:37" x14ac:dyDescent="0.2">
      <c r="A40">
        <v>6497957185</v>
      </c>
      <c r="B40" t="s">
        <v>6</v>
      </c>
      <c r="C40" t="s">
        <v>7</v>
      </c>
      <c r="D40" t="s">
        <v>5</v>
      </c>
      <c r="E40" t="s">
        <v>4</v>
      </c>
      <c r="F40" t="s">
        <v>5</v>
      </c>
      <c r="G40" t="s">
        <v>6</v>
      </c>
      <c r="H40" t="s">
        <v>6</v>
      </c>
      <c r="I40" t="s">
        <v>4</v>
      </c>
      <c r="J40" t="s">
        <v>53</v>
      </c>
      <c r="K40" t="s">
        <v>9</v>
      </c>
      <c r="L40" t="s">
        <v>31</v>
      </c>
      <c r="M40" t="s">
        <v>34</v>
      </c>
      <c r="N40" t="str">
        <f>VLOOKUP(M40,lookups!A$9:B$17,2,FALSE)</f>
        <v>Some college</v>
      </c>
      <c r="O40" t="s">
        <v>25</v>
      </c>
      <c r="P40" t="s">
        <v>36</v>
      </c>
      <c r="Q40" t="s">
        <v>27</v>
      </c>
      <c r="R40" t="s">
        <v>33</v>
      </c>
      <c r="S40" s="14">
        <f>VLOOKUP(B40,lookups!$A$2:$B$6,2,FALSE)</f>
        <v>2</v>
      </c>
      <c r="T40" s="14">
        <f>VLOOKUP(C40,lookups!$A$2:$B$6,2,FALSE)</f>
        <v>4</v>
      </c>
      <c r="U40" s="14">
        <f>VLOOKUP(D40,lookups!$A$2:$B$6,2,FALSE)</f>
        <v>0</v>
      </c>
      <c r="V40" s="14">
        <f>VLOOKUP(E40,lookups!$A$2:$B$6,2,FALSE)</f>
        <v>1</v>
      </c>
      <c r="W40" s="14">
        <f>VLOOKUP(F40,lookups!$A$2:$B$6,2,FALSE)</f>
        <v>0</v>
      </c>
      <c r="X40" s="14">
        <f>VLOOKUP(G40,lookups!$A$2:$B$6,2,FALSE)</f>
        <v>2</v>
      </c>
      <c r="Y40" s="14">
        <f>VLOOKUP(H40,lookups!$A$2:$B$6,2,FALSE)</f>
        <v>2</v>
      </c>
      <c r="Z40" s="14">
        <f>VLOOKUP(I40,lookups!$A$2:$B$6,2,FALSE)</f>
        <v>1</v>
      </c>
      <c r="AA40">
        <f t="shared" si="0"/>
        <v>12</v>
      </c>
      <c r="AB40" s="16">
        <f t="shared" si="1"/>
        <v>1363</v>
      </c>
      <c r="AC40" s="16">
        <f t="shared" si="9"/>
        <v>38</v>
      </c>
      <c r="AD40" s="17">
        <f t="shared" si="8"/>
        <v>2.7065527065527065E-2</v>
      </c>
      <c r="AE40" s="4">
        <f t="shared" si="2"/>
        <v>6</v>
      </c>
      <c r="AF40" s="4">
        <f t="shared" si="3"/>
        <v>1</v>
      </c>
      <c r="AG40" s="4">
        <f t="shared" si="4"/>
        <v>2</v>
      </c>
      <c r="AH40" s="4">
        <f t="shared" si="5"/>
        <v>3</v>
      </c>
      <c r="AI40" s="4">
        <f t="shared" si="6"/>
        <v>4</v>
      </c>
      <c r="AJ40" s="4">
        <f t="shared" si="7"/>
        <v>8</v>
      </c>
      <c r="AK40" s="4" t="s">
        <v>109</v>
      </c>
    </row>
    <row r="41" spans="1:37" x14ac:dyDescent="0.2">
      <c r="A41">
        <v>6497846606</v>
      </c>
      <c r="B41" t="s">
        <v>5</v>
      </c>
      <c r="C41" t="s">
        <v>7</v>
      </c>
      <c r="D41" t="s">
        <v>5</v>
      </c>
      <c r="E41" t="s">
        <v>7</v>
      </c>
      <c r="F41" t="s">
        <v>5</v>
      </c>
      <c r="G41" t="s">
        <v>7</v>
      </c>
      <c r="H41" t="s">
        <v>5</v>
      </c>
      <c r="I41" t="s">
        <v>5</v>
      </c>
      <c r="J41" t="s">
        <v>53</v>
      </c>
      <c r="K41" t="s">
        <v>21</v>
      </c>
      <c r="L41" t="s">
        <v>10</v>
      </c>
      <c r="M41" t="s">
        <v>32</v>
      </c>
      <c r="N41" t="str">
        <f>VLOOKUP(M41,lookups!A$9:B$17,2,FALSE)</f>
        <v>High school or less</v>
      </c>
      <c r="O41" t="s">
        <v>12</v>
      </c>
      <c r="P41" t="s">
        <v>26</v>
      </c>
      <c r="Q41" t="s">
        <v>27</v>
      </c>
      <c r="R41" t="s">
        <v>30</v>
      </c>
      <c r="S41" s="14">
        <f>VLOOKUP(B41,lookups!$A$2:$B$6,2,FALSE)</f>
        <v>0</v>
      </c>
      <c r="T41" s="14">
        <f>VLOOKUP(C41,lookups!$A$2:$B$6,2,FALSE)</f>
        <v>4</v>
      </c>
      <c r="U41" s="14">
        <f>VLOOKUP(D41,lookups!$A$2:$B$6,2,FALSE)</f>
        <v>0</v>
      </c>
      <c r="V41" s="14">
        <f>VLOOKUP(E41,lookups!$A$2:$B$6,2,FALSE)</f>
        <v>4</v>
      </c>
      <c r="W41" s="14">
        <f>VLOOKUP(F41,lookups!$A$2:$B$6,2,FALSE)</f>
        <v>0</v>
      </c>
      <c r="X41" s="14">
        <f>VLOOKUP(G41,lookups!$A$2:$B$6,2,FALSE)</f>
        <v>4</v>
      </c>
      <c r="Y41" s="14">
        <f>VLOOKUP(H41,lookups!$A$2:$B$6,2,FALSE)</f>
        <v>0</v>
      </c>
      <c r="Z41" s="14">
        <f>VLOOKUP(I41,lookups!$A$2:$B$6,2,FALSE)</f>
        <v>0</v>
      </c>
      <c r="AA41">
        <f t="shared" si="0"/>
        <v>12</v>
      </c>
      <c r="AB41" s="16">
        <f t="shared" si="1"/>
        <v>1363</v>
      </c>
      <c r="AC41" s="16">
        <f t="shared" si="9"/>
        <v>38</v>
      </c>
      <c r="AD41" s="17">
        <f t="shared" si="8"/>
        <v>2.7065527065527065E-2</v>
      </c>
      <c r="AE41" s="4">
        <f t="shared" si="2"/>
        <v>4</v>
      </c>
      <c r="AF41" s="4">
        <f t="shared" si="3"/>
        <v>4</v>
      </c>
      <c r="AG41" s="4">
        <f t="shared" si="4"/>
        <v>4</v>
      </c>
      <c r="AH41" s="4">
        <f t="shared" si="5"/>
        <v>0</v>
      </c>
      <c r="AI41" s="4">
        <f t="shared" si="6"/>
        <v>0</v>
      </c>
      <c r="AJ41" s="4">
        <f t="shared" si="7"/>
        <v>12</v>
      </c>
      <c r="AK41" s="4" t="s">
        <v>109</v>
      </c>
    </row>
    <row r="42" spans="1:37" x14ac:dyDescent="0.2">
      <c r="A42">
        <v>6497818414</v>
      </c>
      <c r="B42" t="s">
        <v>5</v>
      </c>
      <c r="C42" t="s">
        <v>3</v>
      </c>
      <c r="D42" t="s">
        <v>4</v>
      </c>
      <c r="E42" t="s">
        <v>6</v>
      </c>
      <c r="F42" t="s">
        <v>5</v>
      </c>
      <c r="G42" t="s">
        <v>6</v>
      </c>
      <c r="H42" t="s">
        <v>6</v>
      </c>
      <c r="I42" t="s">
        <v>5</v>
      </c>
      <c r="J42" t="s">
        <v>8</v>
      </c>
      <c r="K42" t="s">
        <v>41</v>
      </c>
      <c r="L42" t="s">
        <v>35</v>
      </c>
      <c r="M42" t="s">
        <v>24</v>
      </c>
      <c r="N42" t="str">
        <f>VLOOKUP(M42,lookups!A$9:B$17,2,FALSE)</f>
        <v>High school or less</v>
      </c>
      <c r="O42" t="s">
        <v>17</v>
      </c>
      <c r="P42" t="s">
        <v>29</v>
      </c>
      <c r="Q42" t="s">
        <v>22</v>
      </c>
      <c r="R42" t="s">
        <v>15</v>
      </c>
      <c r="S42" s="14">
        <f>VLOOKUP(B42,lookups!$A$2:$B$6,2,FALSE)</f>
        <v>0</v>
      </c>
      <c r="T42" s="14">
        <f>VLOOKUP(C42,lookups!$A$2:$B$6,2,FALSE)</f>
        <v>5</v>
      </c>
      <c r="U42" s="14">
        <f>VLOOKUP(D42,lookups!$A$2:$B$6,2,FALSE)</f>
        <v>1</v>
      </c>
      <c r="V42" s="14">
        <f>VLOOKUP(E42,lookups!$A$2:$B$6,2,FALSE)</f>
        <v>2</v>
      </c>
      <c r="W42" s="14">
        <f>VLOOKUP(F42,lookups!$A$2:$B$6,2,FALSE)</f>
        <v>0</v>
      </c>
      <c r="X42" s="14">
        <f>VLOOKUP(G42,lookups!$A$2:$B$6,2,FALSE)</f>
        <v>2</v>
      </c>
      <c r="Y42" s="14">
        <f>VLOOKUP(H42,lookups!$A$2:$B$6,2,FALSE)</f>
        <v>2</v>
      </c>
      <c r="Z42" s="14">
        <f>VLOOKUP(I42,lookups!$A$2:$B$6,2,FALSE)</f>
        <v>0</v>
      </c>
      <c r="AA42">
        <f t="shared" si="0"/>
        <v>12</v>
      </c>
      <c r="AB42" s="16">
        <f t="shared" si="1"/>
        <v>1363</v>
      </c>
      <c r="AC42" s="16">
        <f t="shared" si="9"/>
        <v>38</v>
      </c>
      <c r="AD42" s="17">
        <f t="shared" si="8"/>
        <v>2.7065527065527065E-2</v>
      </c>
      <c r="AE42" s="4">
        <f t="shared" si="2"/>
        <v>5</v>
      </c>
      <c r="AF42" s="4">
        <f t="shared" si="3"/>
        <v>3</v>
      </c>
      <c r="AG42" s="4">
        <f t="shared" si="4"/>
        <v>2</v>
      </c>
      <c r="AH42" s="4">
        <f t="shared" si="5"/>
        <v>2</v>
      </c>
      <c r="AI42" s="4">
        <f t="shared" si="6"/>
        <v>3</v>
      </c>
      <c r="AJ42" s="4">
        <f t="shared" si="7"/>
        <v>9</v>
      </c>
      <c r="AK42" s="4" t="s">
        <v>109</v>
      </c>
    </row>
    <row r="43" spans="1:37" x14ac:dyDescent="0.2">
      <c r="A43">
        <v>6497802418</v>
      </c>
      <c r="B43" t="s">
        <v>4</v>
      </c>
      <c r="C43" t="s">
        <v>7</v>
      </c>
      <c r="D43" t="s">
        <v>5</v>
      </c>
      <c r="E43" t="s">
        <v>7</v>
      </c>
      <c r="F43" t="s">
        <v>5</v>
      </c>
      <c r="G43" t="s">
        <v>6</v>
      </c>
      <c r="H43" t="s">
        <v>4</v>
      </c>
      <c r="I43" t="s">
        <v>5</v>
      </c>
      <c r="J43" t="s">
        <v>53</v>
      </c>
      <c r="K43" t="s">
        <v>9</v>
      </c>
      <c r="L43" t="s">
        <v>35</v>
      </c>
      <c r="M43" t="s">
        <v>34</v>
      </c>
      <c r="N43" t="str">
        <f>VLOOKUP(M43,lookups!A$9:B$17,2,FALSE)</f>
        <v>Some college</v>
      </c>
      <c r="O43" t="s">
        <v>25</v>
      </c>
      <c r="P43" t="s">
        <v>13</v>
      </c>
      <c r="Q43" t="s">
        <v>22</v>
      </c>
      <c r="R43" t="s">
        <v>28</v>
      </c>
      <c r="S43" s="14">
        <f>VLOOKUP(B43,lookups!$A$2:$B$6,2,FALSE)</f>
        <v>1</v>
      </c>
      <c r="T43" s="14">
        <f>VLOOKUP(C43,lookups!$A$2:$B$6,2,FALSE)</f>
        <v>4</v>
      </c>
      <c r="U43" s="14">
        <f>VLOOKUP(D43,lookups!$A$2:$B$6,2,FALSE)</f>
        <v>0</v>
      </c>
      <c r="V43" s="14">
        <f>VLOOKUP(E43,lookups!$A$2:$B$6,2,FALSE)</f>
        <v>4</v>
      </c>
      <c r="W43" s="14">
        <f>VLOOKUP(F43,lookups!$A$2:$B$6,2,FALSE)</f>
        <v>0</v>
      </c>
      <c r="X43" s="14">
        <f>VLOOKUP(G43,lookups!$A$2:$B$6,2,FALSE)</f>
        <v>2</v>
      </c>
      <c r="Y43" s="14">
        <f>VLOOKUP(H43,lookups!$A$2:$B$6,2,FALSE)</f>
        <v>1</v>
      </c>
      <c r="Z43" s="14">
        <f>VLOOKUP(I43,lookups!$A$2:$B$6,2,FALSE)</f>
        <v>0</v>
      </c>
      <c r="AA43">
        <f t="shared" si="0"/>
        <v>12</v>
      </c>
      <c r="AB43" s="16">
        <f t="shared" si="1"/>
        <v>1363</v>
      </c>
      <c r="AC43" s="16">
        <f t="shared" si="9"/>
        <v>38</v>
      </c>
      <c r="AD43" s="17">
        <f t="shared" si="8"/>
        <v>2.7065527065527065E-2</v>
      </c>
      <c r="AE43" s="4">
        <f t="shared" si="2"/>
        <v>5</v>
      </c>
      <c r="AF43" s="4">
        <f t="shared" si="3"/>
        <v>4</v>
      </c>
      <c r="AG43" s="4">
        <f t="shared" si="4"/>
        <v>2</v>
      </c>
      <c r="AH43" s="4">
        <f t="shared" si="5"/>
        <v>1</v>
      </c>
      <c r="AI43" s="4">
        <f t="shared" si="6"/>
        <v>2</v>
      </c>
      <c r="AJ43" s="4">
        <f t="shared" si="7"/>
        <v>10</v>
      </c>
      <c r="AK43" s="4" t="s">
        <v>109</v>
      </c>
    </row>
    <row r="44" spans="1:37" x14ac:dyDescent="0.2">
      <c r="A44">
        <v>6501149463</v>
      </c>
      <c r="B44" t="s">
        <v>4</v>
      </c>
      <c r="C44" t="s">
        <v>6</v>
      </c>
      <c r="D44" t="s">
        <v>4</v>
      </c>
      <c r="E44" t="s">
        <v>4</v>
      </c>
      <c r="F44" t="s">
        <v>6</v>
      </c>
      <c r="G44" t="s">
        <v>4</v>
      </c>
      <c r="H44" t="s">
        <v>3</v>
      </c>
      <c r="I44" t="s">
        <v>5</v>
      </c>
      <c r="J44" t="s">
        <v>8</v>
      </c>
      <c r="K44" t="s">
        <v>21</v>
      </c>
      <c r="L44" t="s">
        <v>10</v>
      </c>
      <c r="M44" t="s">
        <v>11</v>
      </c>
      <c r="N44" t="str">
        <f>VLOOKUP(M44,lookups!A$9:B$17,2,FALSE)</f>
        <v>College-graduate</v>
      </c>
      <c r="O44" t="s">
        <v>25</v>
      </c>
      <c r="P44" t="s">
        <v>29</v>
      </c>
      <c r="Q44" t="s">
        <v>22</v>
      </c>
      <c r="R44" t="s">
        <v>30</v>
      </c>
      <c r="S44" s="14">
        <f>VLOOKUP(B44,lookups!$A$2:$B$6,2,FALSE)</f>
        <v>1</v>
      </c>
      <c r="T44" s="14">
        <f>VLOOKUP(C44,lookups!$A$2:$B$6,2,FALSE)</f>
        <v>2</v>
      </c>
      <c r="U44" s="14">
        <f>VLOOKUP(D44,lookups!$A$2:$B$6,2,FALSE)</f>
        <v>1</v>
      </c>
      <c r="V44" s="14">
        <f>VLOOKUP(E44,lookups!$A$2:$B$6,2,FALSE)</f>
        <v>1</v>
      </c>
      <c r="W44" s="14">
        <f>VLOOKUP(F44,lookups!$A$2:$B$6,2,FALSE)</f>
        <v>2</v>
      </c>
      <c r="X44" s="14">
        <f>VLOOKUP(G44,lookups!$A$2:$B$6,2,FALSE)</f>
        <v>1</v>
      </c>
      <c r="Y44" s="14">
        <f>VLOOKUP(H44,lookups!$A$2:$B$6,2,FALSE)</f>
        <v>5</v>
      </c>
      <c r="Z44" s="14">
        <f>VLOOKUP(I44,lookups!$A$2:$B$6,2,FALSE)</f>
        <v>0</v>
      </c>
      <c r="AA44">
        <f t="shared" si="0"/>
        <v>13</v>
      </c>
      <c r="AB44" s="16">
        <f>_xlfn.RANK.AVG(AA44,AA$2:AA$1405,0)</f>
        <v>1359</v>
      </c>
      <c r="AC44" s="16">
        <f t="shared" si="9"/>
        <v>46</v>
      </c>
      <c r="AD44" s="17">
        <f t="shared" si="8"/>
        <v>3.2763532763532763E-2</v>
      </c>
      <c r="AE44" s="4">
        <f t="shared" si="2"/>
        <v>3</v>
      </c>
      <c r="AF44" s="4">
        <f t="shared" si="3"/>
        <v>2</v>
      </c>
      <c r="AG44" s="4">
        <f t="shared" si="4"/>
        <v>3</v>
      </c>
      <c r="AH44" s="4">
        <f t="shared" si="5"/>
        <v>5</v>
      </c>
      <c r="AI44" s="4">
        <f t="shared" si="6"/>
        <v>9</v>
      </c>
      <c r="AJ44" s="4">
        <f t="shared" si="7"/>
        <v>4</v>
      </c>
      <c r="AK44" s="4" t="s">
        <v>109</v>
      </c>
    </row>
    <row r="45" spans="1:37" x14ac:dyDescent="0.2">
      <c r="A45">
        <v>6500973234</v>
      </c>
      <c r="B45" t="s">
        <v>5</v>
      </c>
      <c r="C45" t="s">
        <v>6</v>
      </c>
      <c r="D45" t="s">
        <v>3</v>
      </c>
      <c r="E45" t="s">
        <v>4</v>
      </c>
      <c r="F45" t="s">
        <v>4</v>
      </c>
      <c r="G45" t="s">
        <v>6</v>
      </c>
      <c r="H45" t="s">
        <v>5</v>
      </c>
      <c r="I45" t="s">
        <v>6</v>
      </c>
      <c r="J45" t="s">
        <v>8</v>
      </c>
      <c r="K45" t="s">
        <v>9</v>
      </c>
      <c r="L45" t="s">
        <v>10</v>
      </c>
      <c r="M45" t="s">
        <v>49</v>
      </c>
      <c r="N45" t="str">
        <f>VLOOKUP(M45,lookups!A$9:B$17,2,FALSE)</f>
        <v>High school or less</v>
      </c>
      <c r="O45" t="s">
        <v>39</v>
      </c>
      <c r="P45" t="s">
        <v>26</v>
      </c>
      <c r="Q45" t="s">
        <v>50</v>
      </c>
      <c r="R45" t="s">
        <v>37</v>
      </c>
      <c r="S45" s="14">
        <f>VLOOKUP(B45,lookups!$A$2:$B$6,2,FALSE)</f>
        <v>0</v>
      </c>
      <c r="T45" s="14">
        <f>VLOOKUP(C45,lookups!$A$2:$B$6,2,FALSE)</f>
        <v>2</v>
      </c>
      <c r="U45" s="14">
        <f>VLOOKUP(D45,lookups!$A$2:$B$6,2,FALSE)</f>
        <v>5</v>
      </c>
      <c r="V45" s="14">
        <f>VLOOKUP(E45,lookups!$A$2:$B$6,2,FALSE)</f>
        <v>1</v>
      </c>
      <c r="W45" s="14">
        <f>VLOOKUP(F45,lookups!$A$2:$B$6,2,FALSE)</f>
        <v>1</v>
      </c>
      <c r="X45" s="14">
        <f>VLOOKUP(G45,lookups!$A$2:$B$6,2,FALSE)</f>
        <v>2</v>
      </c>
      <c r="Y45" s="14">
        <f>VLOOKUP(H45,lookups!$A$2:$B$6,2,FALSE)</f>
        <v>0</v>
      </c>
      <c r="Z45" s="14">
        <f>VLOOKUP(I45,lookups!$A$2:$B$6,2,FALSE)</f>
        <v>2</v>
      </c>
      <c r="AA45">
        <f t="shared" si="0"/>
        <v>13</v>
      </c>
      <c r="AB45" s="16">
        <f t="shared" ref="AB45:AB63" si="10">RANK(AA45,AA$2:AA$1405,0)</f>
        <v>1356</v>
      </c>
      <c r="AC45" s="16">
        <f t="shared" si="9"/>
        <v>46</v>
      </c>
      <c r="AD45" s="17">
        <f t="shared" si="8"/>
        <v>3.2763532763532763E-2</v>
      </c>
      <c r="AE45" s="4">
        <f t="shared" si="2"/>
        <v>2</v>
      </c>
      <c r="AF45" s="4">
        <f t="shared" si="3"/>
        <v>6</v>
      </c>
      <c r="AG45" s="4">
        <f t="shared" si="4"/>
        <v>3</v>
      </c>
      <c r="AH45" s="4">
        <f t="shared" si="5"/>
        <v>2</v>
      </c>
      <c r="AI45" s="4">
        <f t="shared" si="6"/>
        <v>6</v>
      </c>
      <c r="AJ45" s="4">
        <f t="shared" si="7"/>
        <v>7</v>
      </c>
      <c r="AK45" s="4" t="s">
        <v>109</v>
      </c>
    </row>
    <row r="46" spans="1:37" x14ac:dyDescent="0.2">
      <c r="A46">
        <v>6498259430</v>
      </c>
      <c r="B46" t="s">
        <v>5</v>
      </c>
      <c r="C46" t="s">
        <v>6</v>
      </c>
      <c r="D46" t="s">
        <v>5</v>
      </c>
      <c r="E46" t="s">
        <v>5</v>
      </c>
      <c r="F46" t="s">
        <v>5</v>
      </c>
      <c r="G46" t="s">
        <v>7</v>
      </c>
      <c r="H46" t="s">
        <v>3</v>
      </c>
      <c r="I46" t="s">
        <v>6</v>
      </c>
      <c r="J46" t="s">
        <v>8</v>
      </c>
      <c r="K46" t="s">
        <v>55</v>
      </c>
      <c r="L46" t="s">
        <v>10</v>
      </c>
      <c r="M46" t="s">
        <v>11</v>
      </c>
      <c r="N46" t="str">
        <f>VLOOKUP(M46,lookups!A$9:B$17,2,FALSE)</f>
        <v>College-graduate</v>
      </c>
      <c r="O46" t="s">
        <v>38</v>
      </c>
      <c r="P46" t="s">
        <v>58</v>
      </c>
      <c r="Q46" t="s">
        <v>27</v>
      </c>
      <c r="R46" t="s">
        <v>23</v>
      </c>
      <c r="S46" s="14">
        <f>VLOOKUP(B46,lookups!$A$2:$B$6,2,FALSE)</f>
        <v>0</v>
      </c>
      <c r="T46" s="14">
        <f>VLOOKUP(C46,lookups!$A$2:$B$6,2,FALSE)</f>
        <v>2</v>
      </c>
      <c r="U46" s="14">
        <f>VLOOKUP(D46,lookups!$A$2:$B$6,2,FALSE)</f>
        <v>0</v>
      </c>
      <c r="V46" s="14">
        <f>VLOOKUP(E46,lookups!$A$2:$B$6,2,FALSE)</f>
        <v>0</v>
      </c>
      <c r="W46" s="14">
        <f>VLOOKUP(F46,lookups!$A$2:$B$6,2,FALSE)</f>
        <v>0</v>
      </c>
      <c r="X46" s="14">
        <f>VLOOKUP(G46,lookups!$A$2:$B$6,2,FALSE)</f>
        <v>4</v>
      </c>
      <c r="Y46" s="14">
        <f>VLOOKUP(H46,lookups!$A$2:$B$6,2,FALSE)</f>
        <v>5</v>
      </c>
      <c r="Z46" s="14">
        <f>VLOOKUP(I46,lookups!$A$2:$B$6,2,FALSE)</f>
        <v>2</v>
      </c>
      <c r="AA46">
        <f t="shared" si="0"/>
        <v>13</v>
      </c>
      <c r="AB46" s="16">
        <f t="shared" si="10"/>
        <v>1356</v>
      </c>
      <c r="AC46" s="16">
        <f t="shared" si="9"/>
        <v>46</v>
      </c>
      <c r="AD46" s="17">
        <f t="shared" si="8"/>
        <v>3.2763532763532763E-2</v>
      </c>
      <c r="AE46" s="4">
        <f t="shared" si="2"/>
        <v>2</v>
      </c>
      <c r="AF46" s="4">
        <f t="shared" si="3"/>
        <v>0</v>
      </c>
      <c r="AG46" s="4">
        <f t="shared" si="4"/>
        <v>4</v>
      </c>
      <c r="AH46" s="4">
        <f t="shared" si="5"/>
        <v>7</v>
      </c>
      <c r="AI46" s="4">
        <f t="shared" si="6"/>
        <v>5</v>
      </c>
      <c r="AJ46" s="4">
        <f t="shared" si="7"/>
        <v>8</v>
      </c>
      <c r="AK46" s="4" t="s">
        <v>109</v>
      </c>
    </row>
    <row r="47" spans="1:37" x14ac:dyDescent="0.2">
      <c r="A47">
        <v>6498240662</v>
      </c>
      <c r="B47" t="s">
        <v>3</v>
      </c>
      <c r="C47" t="s">
        <v>6</v>
      </c>
      <c r="D47" t="s">
        <v>5</v>
      </c>
      <c r="E47" t="s">
        <v>4</v>
      </c>
      <c r="F47" t="s">
        <v>5</v>
      </c>
      <c r="G47" t="s">
        <v>3</v>
      </c>
      <c r="H47" t="s">
        <v>5</v>
      </c>
      <c r="I47" t="s">
        <v>5</v>
      </c>
      <c r="J47" t="s">
        <v>53</v>
      </c>
      <c r="K47" t="s">
        <v>21</v>
      </c>
      <c r="L47" t="s">
        <v>1</v>
      </c>
      <c r="M47" t="s">
        <v>11</v>
      </c>
      <c r="N47" t="str">
        <f>VLOOKUP(M47,lookups!A$9:B$17,2,FALSE)</f>
        <v>College-graduate</v>
      </c>
      <c r="O47" t="s">
        <v>39</v>
      </c>
      <c r="P47" t="s">
        <v>13</v>
      </c>
      <c r="Q47" t="s">
        <v>14</v>
      </c>
      <c r="R47" t="s">
        <v>20</v>
      </c>
      <c r="S47" s="14">
        <f>VLOOKUP(B47,lookups!$A$2:$B$6,2,FALSE)</f>
        <v>5</v>
      </c>
      <c r="T47" s="14">
        <f>VLOOKUP(C47,lookups!$A$2:$B$6,2,FALSE)</f>
        <v>2</v>
      </c>
      <c r="U47" s="14">
        <f>VLOOKUP(D47,lookups!$A$2:$B$6,2,FALSE)</f>
        <v>0</v>
      </c>
      <c r="V47" s="14">
        <f>VLOOKUP(E47,lookups!$A$2:$B$6,2,FALSE)</f>
        <v>1</v>
      </c>
      <c r="W47" s="14">
        <f>VLOOKUP(F47,lookups!$A$2:$B$6,2,FALSE)</f>
        <v>0</v>
      </c>
      <c r="X47" s="14">
        <f>VLOOKUP(G47,lookups!$A$2:$B$6,2,FALSE)</f>
        <v>5</v>
      </c>
      <c r="Y47" s="14">
        <f>VLOOKUP(H47,lookups!$A$2:$B$6,2,FALSE)</f>
        <v>0</v>
      </c>
      <c r="Z47" s="14">
        <f>VLOOKUP(I47,lookups!$A$2:$B$6,2,FALSE)</f>
        <v>0</v>
      </c>
      <c r="AA47">
        <f t="shared" si="0"/>
        <v>13</v>
      </c>
      <c r="AB47" s="16">
        <f t="shared" si="10"/>
        <v>1356</v>
      </c>
      <c r="AC47" s="16">
        <f t="shared" si="9"/>
        <v>46</v>
      </c>
      <c r="AD47" s="17">
        <f t="shared" si="8"/>
        <v>3.2763532763532763E-2</v>
      </c>
      <c r="AE47" s="4">
        <f t="shared" si="2"/>
        <v>7</v>
      </c>
      <c r="AF47" s="4">
        <f t="shared" si="3"/>
        <v>1</v>
      </c>
      <c r="AG47" s="4">
        <f t="shared" si="4"/>
        <v>5</v>
      </c>
      <c r="AH47" s="4">
        <f t="shared" si="5"/>
        <v>0</v>
      </c>
      <c r="AI47" s="4">
        <f t="shared" si="6"/>
        <v>5</v>
      </c>
      <c r="AJ47" s="4">
        <f t="shared" si="7"/>
        <v>8</v>
      </c>
      <c r="AK47" s="4" t="s">
        <v>109</v>
      </c>
    </row>
    <row r="48" spans="1:37" x14ac:dyDescent="0.2">
      <c r="A48">
        <v>6497928855</v>
      </c>
      <c r="B48" t="s">
        <v>5</v>
      </c>
      <c r="C48" t="s">
        <v>3</v>
      </c>
      <c r="D48" t="s">
        <v>5</v>
      </c>
      <c r="E48" t="s">
        <v>7</v>
      </c>
      <c r="F48" t="s">
        <v>7</v>
      </c>
      <c r="G48" t="s">
        <v>5</v>
      </c>
      <c r="H48" t="s">
        <v>5</v>
      </c>
      <c r="I48" t="s">
        <v>5</v>
      </c>
      <c r="J48" t="s">
        <v>53</v>
      </c>
      <c r="K48" t="s">
        <v>21</v>
      </c>
      <c r="L48" t="s">
        <v>10</v>
      </c>
      <c r="M48" t="s">
        <v>11</v>
      </c>
      <c r="N48" t="str">
        <f>VLOOKUP(M48,lookups!A$9:B$17,2,FALSE)</f>
        <v>College-graduate</v>
      </c>
      <c r="O48" t="s">
        <v>25</v>
      </c>
      <c r="P48" t="s">
        <v>13</v>
      </c>
      <c r="Q48" t="s">
        <v>51</v>
      </c>
      <c r="R48" t="s">
        <v>15</v>
      </c>
      <c r="S48" s="14">
        <f>VLOOKUP(B48,lookups!$A$2:$B$6,2,FALSE)</f>
        <v>0</v>
      </c>
      <c r="T48" s="14">
        <f>VLOOKUP(C48,lookups!$A$2:$B$6,2,FALSE)</f>
        <v>5</v>
      </c>
      <c r="U48" s="14">
        <f>VLOOKUP(D48,lookups!$A$2:$B$6,2,FALSE)</f>
        <v>0</v>
      </c>
      <c r="V48" s="14">
        <f>VLOOKUP(E48,lookups!$A$2:$B$6,2,FALSE)</f>
        <v>4</v>
      </c>
      <c r="W48" s="14">
        <f>VLOOKUP(F48,lookups!$A$2:$B$6,2,FALSE)</f>
        <v>4</v>
      </c>
      <c r="X48" s="14">
        <f>VLOOKUP(G48,lookups!$A$2:$B$6,2,FALSE)</f>
        <v>0</v>
      </c>
      <c r="Y48" s="14">
        <f>VLOOKUP(H48,lookups!$A$2:$B$6,2,FALSE)</f>
        <v>0</v>
      </c>
      <c r="Z48" s="14">
        <f>VLOOKUP(I48,lookups!$A$2:$B$6,2,FALSE)</f>
        <v>0</v>
      </c>
      <c r="AA48">
        <f t="shared" si="0"/>
        <v>13</v>
      </c>
      <c r="AB48" s="16">
        <f t="shared" si="10"/>
        <v>1356</v>
      </c>
      <c r="AC48" s="16">
        <f t="shared" si="9"/>
        <v>46</v>
      </c>
      <c r="AD48" s="17">
        <f t="shared" si="8"/>
        <v>3.2763532763532763E-2</v>
      </c>
      <c r="AE48" s="4">
        <f t="shared" si="2"/>
        <v>5</v>
      </c>
      <c r="AF48" s="4">
        <f t="shared" si="3"/>
        <v>4</v>
      </c>
      <c r="AG48" s="4">
        <f t="shared" si="4"/>
        <v>4</v>
      </c>
      <c r="AH48" s="4">
        <f t="shared" si="5"/>
        <v>0</v>
      </c>
      <c r="AI48" s="4">
        <f t="shared" si="6"/>
        <v>4</v>
      </c>
      <c r="AJ48" s="4">
        <f t="shared" si="7"/>
        <v>9</v>
      </c>
      <c r="AK48" s="4" t="s">
        <v>109</v>
      </c>
    </row>
    <row r="49" spans="1:37" x14ac:dyDescent="0.2">
      <c r="A49">
        <v>6497926718</v>
      </c>
      <c r="B49" t="s">
        <v>5</v>
      </c>
      <c r="C49" t="s">
        <v>7</v>
      </c>
      <c r="D49" t="s">
        <v>4</v>
      </c>
      <c r="E49" t="s">
        <v>6</v>
      </c>
      <c r="F49" t="s">
        <v>5</v>
      </c>
      <c r="G49" t="s">
        <v>7</v>
      </c>
      <c r="H49" t="s">
        <v>6</v>
      </c>
      <c r="I49" t="s">
        <v>5</v>
      </c>
      <c r="J49" t="s">
        <v>53</v>
      </c>
      <c r="K49" t="s">
        <v>21</v>
      </c>
      <c r="L49" t="s">
        <v>10</v>
      </c>
      <c r="M49" t="s">
        <v>32</v>
      </c>
      <c r="N49" t="str">
        <f>VLOOKUP(M49,lookups!A$9:B$17,2,FALSE)</f>
        <v>High school or less</v>
      </c>
      <c r="O49" t="s">
        <v>25</v>
      </c>
      <c r="P49" t="s">
        <v>48</v>
      </c>
      <c r="Q49" t="s">
        <v>27</v>
      </c>
      <c r="R49" t="s">
        <v>30</v>
      </c>
      <c r="S49" s="14">
        <f>VLOOKUP(B49,lookups!$A$2:$B$6,2,FALSE)</f>
        <v>0</v>
      </c>
      <c r="T49" s="14">
        <f>VLOOKUP(C49,lookups!$A$2:$B$6,2,FALSE)</f>
        <v>4</v>
      </c>
      <c r="U49" s="14">
        <f>VLOOKUP(D49,lookups!$A$2:$B$6,2,FALSE)</f>
        <v>1</v>
      </c>
      <c r="V49" s="14">
        <f>VLOOKUP(E49,lookups!$A$2:$B$6,2,FALSE)</f>
        <v>2</v>
      </c>
      <c r="W49" s="14">
        <f>VLOOKUP(F49,lookups!$A$2:$B$6,2,FALSE)</f>
        <v>0</v>
      </c>
      <c r="X49" s="14">
        <f>VLOOKUP(G49,lookups!$A$2:$B$6,2,FALSE)</f>
        <v>4</v>
      </c>
      <c r="Y49" s="14">
        <f>VLOOKUP(H49,lookups!$A$2:$B$6,2,FALSE)</f>
        <v>2</v>
      </c>
      <c r="Z49" s="14">
        <f>VLOOKUP(I49,lookups!$A$2:$B$6,2,FALSE)</f>
        <v>0</v>
      </c>
      <c r="AA49">
        <f t="shared" si="0"/>
        <v>13</v>
      </c>
      <c r="AB49" s="16">
        <f t="shared" si="10"/>
        <v>1356</v>
      </c>
      <c r="AC49" s="16">
        <f t="shared" si="9"/>
        <v>46</v>
      </c>
      <c r="AD49" s="17">
        <f t="shared" si="8"/>
        <v>3.2763532763532763E-2</v>
      </c>
      <c r="AE49" s="4">
        <f t="shared" si="2"/>
        <v>4</v>
      </c>
      <c r="AF49" s="4">
        <f t="shared" si="3"/>
        <v>3</v>
      </c>
      <c r="AG49" s="4">
        <f t="shared" si="4"/>
        <v>4</v>
      </c>
      <c r="AH49" s="4">
        <f t="shared" si="5"/>
        <v>2</v>
      </c>
      <c r="AI49" s="4">
        <f t="shared" si="6"/>
        <v>3</v>
      </c>
      <c r="AJ49" s="4">
        <f t="shared" si="7"/>
        <v>10</v>
      </c>
      <c r="AK49" s="4" t="s">
        <v>109</v>
      </c>
    </row>
    <row r="50" spans="1:37" x14ac:dyDescent="0.2">
      <c r="A50">
        <v>6497799824</v>
      </c>
      <c r="B50" t="s">
        <v>5</v>
      </c>
      <c r="C50" t="s">
        <v>7</v>
      </c>
      <c r="D50" t="s">
        <v>5</v>
      </c>
      <c r="E50" t="s">
        <v>7</v>
      </c>
      <c r="F50" t="s">
        <v>5</v>
      </c>
      <c r="G50" t="s">
        <v>5</v>
      </c>
      <c r="H50" t="s">
        <v>3</v>
      </c>
      <c r="I50" t="s">
        <v>5</v>
      </c>
      <c r="J50" t="s">
        <v>8</v>
      </c>
      <c r="K50" t="s">
        <v>62</v>
      </c>
      <c r="L50" t="s">
        <v>10</v>
      </c>
      <c r="M50" t="s">
        <v>34</v>
      </c>
      <c r="N50" t="str">
        <f>VLOOKUP(M50,lookups!A$9:B$17,2,FALSE)</f>
        <v>Some college</v>
      </c>
      <c r="O50" t="s">
        <v>17</v>
      </c>
      <c r="P50" t="s">
        <v>29</v>
      </c>
      <c r="Q50" t="s">
        <v>22</v>
      </c>
      <c r="R50" t="s">
        <v>23</v>
      </c>
      <c r="S50" s="14">
        <f>VLOOKUP(B50,lookups!$A$2:$B$6,2,FALSE)</f>
        <v>0</v>
      </c>
      <c r="T50" s="14">
        <f>VLOOKUP(C50,lookups!$A$2:$B$6,2,FALSE)</f>
        <v>4</v>
      </c>
      <c r="U50" s="14">
        <f>VLOOKUP(D50,lookups!$A$2:$B$6,2,FALSE)</f>
        <v>0</v>
      </c>
      <c r="V50" s="14">
        <f>VLOOKUP(E50,lookups!$A$2:$B$6,2,FALSE)</f>
        <v>4</v>
      </c>
      <c r="W50" s="14">
        <f>VLOOKUP(F50,lookups!$A$2:$B$6,2,FALSE)</f>
        <v>0</v>
      </c>
      <c r="X50" s="14">
        <f>VLOOKUP(G50,lookups!$A$2:$B$6,2,FALSE)</f>
        <v>0</v>
      </c>
      <c r="Y50" s="14">
        <f>VLOOKUP(H50,lookups!$A$2:$B$6,2,FALSE)</f>
        <v>5</v>
      </c>
      <c r="Z50" s="14">
        <f>VLOOKUP(I50,lookups!$A$2:$B$6,2,FALSE)</f>
        <v>0</v>
      </c>
      <c r="AA50">
        <f t="shared" si="0"/>
        <v>13</v>
      </c>
      <c r="AB50" s="16">
        <f t="shared" si="10"/>
        <v>1356</v>
      </c>
      <c r="AC50" s="16">
        <f t="shared" si="9"/>
        <v>46</v>
      </c>
      <c r="AD50" s="17">
        <f t="shared" si="8"/>
        <v>3.2763532763532763E-2</v>
      </c>
      <c r="AE50" s="4">
        <f t="shared" si="2"/>
        <v>4</v>
      </c>
      <c r="AF50" s="4">
        <f t="shared" si="3"/>
        <v>4</v>
      </c>
      <c r="AG50" s="4">
        <f t="shared" si="4"/>
        <v>0</v>
      </c>
      <c r="AH50" s="4">
        <f t="shared" si="5"/>
        <v>5</v>
      </c>
      <c r="AI50" s="4">
        <f t="shared" si="6"/>
        <v>5</v>
      </c>
      <c r="AJ50" s="4">
        <f t="shared" si="7"/>
        <v>8</v>
      </c>
      <c r="AK50" s="4" t="s">
        <v>109</v>
      </c>
    </row>
    <row r="51" spans="1:37" x14ac:dyDescent="0.2">
      <c r="A51">
        <v>6498785765</v>
      </c>
      <c r="B51" t="s">
        <v>7</v>
      </c>
      <c r="C51" t="s">
        <v>6</v>
      </c>
      <c r="D51" t="s">
        <v>5</v>
      </c>
      <c r="E51" t="s">
        <v>6</v>
      </c>
      <c r="F51" t="s">
        <v>5</v>
      </c>
      <c r="G51" t="s">
        <v>7</v>
      </c>
      <c r="H51" t="s">
        <v>6</v>
      </c>
      <c r="I51" t="s">
        <v>5</v>
      </c>
      <c r="J51" t="s">
        <v>8</v>
      </c>
      <c r="K51" t="s">
        <v>59</v>
      </c>
      <c r="L51" t="s">
        <v>10</v>
      </c>
      <c r="M51" t="s">
        <v>24</v>
      </c>
      <c r="N51" t="str">
        <f>VLOOKUP(M51,lookups!A$9:B$17,2,FALSE)</f>
        <v>High school or less</v>
      </c>
      <c r="O51" t="s">
        <v>25</v>
      </c>
      <c r="P51" t="s">
        <v>48</v>
      </c>
      <c r="Q51" t="s">
        <v>2</v>
      </c>
      <c r="R51" t="s">
        <v>28</v>
      </c>
      <c r="S51" s="14">
        <f>VLOOKUP(B51,lookups!$A$2:$B$6,2,FALSE)</f>
        <v>4</v>
      </c>
      <c r="T51" s="14">
        <f>VLOOKUP(C51,lookups!$A$2:$B$6,2,FALSE)</f>
        <v>2</v>
      </c>
      <c r="U51" s="14">
        <f>VLOOKUP(D51,lookups!$A$2:$B$6,2,FALSE)</f>
        <v>0</v>
      </c>
      <c r="V51" s="14">
        <f>VLOOKUP(E51,lookups!$A$2:$B$6,2,FALSE)</f>
        <v>2</v>
      </c>
      <c r="W51" s="14">
        <f>VLOOKUP(F51,lookups!$A$2:$B$6,2,FALSE)</f>
        <v>0</v>
      </c>
      <c r="X51" s="14">
        <f>VLOOKUP(G51,lookups!$A$2:$B$6,2,FALSE)</f>
        <v>4</v>
      </c>
      <c r="Y51" s="14">
        <f>VLOOKUP(H51,lookups!$A$2:$B$6,2,FALSE)</f>
        <v>2</v>
      </c>
      <c r="Z51" s="14">
        <f>VLOOKUP(I51,lookups!$A$2:$B$6,2,FALSE)</f>
        <v>0</v>
      </c>
      <c r="AA51">
        <f t="shared" si="0"/>
        <v>14</v>
      </c>
      <c r="AB51" s="16">
        <f t="shared" si="10"/>
        <v>1351</v>
      </c>
      <c r="AC51" s="16">
        <f t="shared" si="9"/>
        <v>52</v>
      </c>
      <c r="AD51" s="17">
        <f t="shared" si="8"/>
        <v>3.7037037037037035E-2</v>
      </c>
      <c r="AE51" s="4">
        <f t="shared" si="2"/>
        <v>6</v>
      </c>
      <c r="AF51" s="4">
        <f t="shared" si="3"/>
        <v>2</v>
      </c>
      <c r="AG51" s="4">
        <f t="shared" si="4"/>
        <v>4</v>
      </c>
      <c r="AH51" s="4">
        <f t="shared" si="5"/>
        <v>2</v>
      </c>
      <c r="AI51" s="4">
        <f t="shared" si="6"/>
        <v>6</v>
      </c>
      <c r="AJ51" s="4">
        <f t="shared" si="7"/>
        <v>8</v>
      </c>
      <c r="AK51" s="4" t="s">
        <v>109</v>
      </c>
    </row>
    <row r="52" spans="1:37" x14ac:dyDescent="0.2">
      <c r="A52">
        <v>6498474987</v>
      </c>
      <c r="B52" t="s">
        <v>4</v>
      </c>
      <c r="C52" t="s">
        <v>7</v>
      </c>
      <c r="D52" t="s">
        <v>6</v>
      </c>
      <c r="E52" t="s">
        <v>6</v>
      </c>
      <c r="F52" t="s">
        <v>6</v>
      </c>
      <c r="G52" t="s">
        <v>4</v>
      </c>
      <c r="H52" t="s">
        <v>4</v>
      </c>
      <c r="I52" t="s">
        <v>4</v>
      </c>
      <c r="J52" t="s">
        <v>53</v>
      </c>
      <c r="K52" t="s">
        <v>55</v>
      </c>
      <c r="L52" t="s">
        <v>10</v>
      </c>
      <c r="M52" t="s">
        <v>32</v>
      </c>
      <c r="N52" t="str">
        <f>VLOOKUP(M52,lookups!A$9:B$17,2,FALSE)</f>
        <v>High school or less</v>
      </c>
      <c r="O52" t="s">
        <v>25</v>
      </c>
      <c r="P52" t="s">
        <v>48</v>
      </c>
      <c r="Q52" t="s">
        <v>27</v>
      </c>
      <c r="R52" t="s">
        <v>15</v>
      </c>
      <c r="S52" s="14">
        <f>VLOOKUP(B52,lookups!$A$2:$B$6,2,FALSE)</f>
        <v>1</v>
      </c>
      <c r="T52" s="14">
        <f>VLOOKUP(C52,lookups!$A$2:$B$6,2,FALSE)</f>
        <v>4</v>
      </c>
      <c r="U52" s="14">
        <f>VLOOKUP(D52,lookups!$A$2:$B$6,2,FALSE)</f>
        <v>2</v>
      </c>
      <c r="V52" s="14">
        <f>VLOOKUP(E52,lookups!$A$2:$B$6,2,FALSE)</f>
        <v>2</v>
      </c>
      <c r="W52" s="14">
        <f>VLOOKUP(F52,lookups!$A$2:$B$6,2,FALSE)</f>
        <v>2</v>
      </c>
      <c r="X52" s="14">
        <f>VLOOKUP(G52,lookups!$A$2:$B$6,2,FALSE)</f>
        <v>1</v>
      </c>
      <c r="Y52" s="14">
        <f>VLOOKUP(H52,lookups!$A$2:$B$6,2,FALSE)</f>
        <v>1</v>
      </c>
      <c r="Z52" s="14">
        <f>VLOOKUP(I52,lookups!$A$2:$B$6,2,FALSE)</f>
        <v>1</v>
      </c>
      <c r="AA52">
        <f t="shared" si="0"/>
        <v>14</v>
      </c>
      <c r="AB52" s="16">
        <f t="shared" si="10"/>
        <v>1351</v>
      </c>
      <c r="AC52" s="16">
        <f t="shared" si="9"/>
        <v>52</v>
      </c>
      <c r="AD52" s="17">
        <f t="shared" si="8"/>
        <v>3.7037037037037035E-2</v>
      </c>
      <c r="AE52" s="4">
        <f t="shared" si="2"/>
        <v>5</v>
      </c>
      <c r="AF52" s="4">
        <f t="shared" si="3"/>
        <v>4</v>
      </c>
      <c r="AG52" s="4">
        <f t="shared" si="4"/>
        <v>3</v>
      </c>
      <c r="AH52" s="4">
        <f t="shared" si="5"/>
        <v>2</v>
      </c>
      <c r="AI52" s="4">
        <f t="shared" si="6"/>
        <v>6</v>
      </c>
      <c r="AJ52" s="4">
        <f t="shared" si="7"/>
        <v>8</v>
      </c>
      <c r="AK52" s="4" t="s">
        <v>109</v>
      </c>
    </row>
    <row r="53" spans="1:37" x14ac:dyDescent="0.2">
      <c r="A53">
        <v>6498173129</v>
      </c>
      <c r="B53" t="s">
        <v>6</v>
      </c>
      <c r="C53" t="s">
        <v>7</v>
      </c>
      <c r="D53" t="s">
        <v>5</v>
      </c>
      <c r="E53" t="s">
        <v>6</v>
      </c>
      <c r="F53" t="s">
        <v>5</v>
      </c>
      <c r="G53" t="s">
        <v>5</v>
      </c>
      <c r="H53" t="s">
        <v>7</v>
      </c>
      <c r="I53" t="s">
        <v>6</v>
      </c>
      <c r="J53" t="s">
        <v>53</v>
      </c>
      <c r="K53" t="s">
        <v>41</v>
      </c>
      <c r="L53" t="s">
        <v>10</v>
      </c>
      <c r="M53" t="s">
        <v>34</v>
      </c>
      <c r="N53" t="str">
        <f>VLOOKUP(M53,lookups!A$9:B$17,2,FALSE)</f>
        <v>Some college</v>
      </c>
      <c r="O53" t="s">
        <v>17</v>
      </c>
      <c r="P53" t="s">
        <v>13</v>
      </c>
      <c r="Q53" t="s">
        <v>22</v>
      </c>
      <c r="R53" t="s">
        <v>28</v>
      </c>
      <c r="S53" s="14">
        <f>VLOOKUP(B53,lookups!$A$2:$B$6,2,FALSE)</f>
        <v>2</v>
      </c>
      <c r="T53" s="14">
        <f>VLOOKUP(C53,lookups!$A$2:$B$6,2,FALSE)</f>
        <v>4</v>
      </c>
      <c r="U53" s="14">
        <f>VLOOKUP(D53,lookups!$A$2:$B$6,2,FALSE)</f>
        <v>0</v>
      </c>
      <c r="V53" s="14">
        <f>VLOOKUP(E53,lookups!$A$2:$B$6,2,FALSE)</f>
        <v>2</v>
      </c>
      <c r="W53" s="14">
        <f>VLOOKUP(F53,lookups!$A$2:$B$6,2,FALSE)</f>
        <v>0</v>
      </c>
      <c r="X53" s="14">
        <f>VLOOKUP(G53,lookups!$A$2:$B$6,2,FALSE)</f>
        <v>0</v>
      </c>
      <c r="Y53" s="14">
        <f>VLOOKUP(H53,lookups!$A$2:$B$6,2,FALSE)</f>
        <v>4</v>
      </c>
      <c r="Z53" s="14">
        <f>VLOOKUP(I53,lookups!$A$2:$B$6,2,FALSE)</f>
        <v>2</v>
      </c>
      <c r="AA53">
        <f t="shared" si="0"/>
        <v>14</v>
      </c>
      <c r="AB53" s="16">
        <f t="shared" si="10"/>
        <v>1351</v>
      </c>
      <c r="AC53" s="16">
        <f t="shared" si="9"/>
        <v>52</v>
      </c>
      <c r="AD53" s="17">
        <f t="shared" si="8"/>
        <v>3.7037037037037035E-2</v>
      </c>
      <c r="AE53" s="4">
        <f t="shared" si="2"/>
        <v>6</v>
      </c>
      <c r="AF53" s="4">
        <f t="shared" si="3"/>
        <v>2</v>
      </c>
      <c r="AG53" s="4">
        <f t="shared" si="4"/>
        <v>0</v>
      </c>
      <c r="AH53" s="4">
        <f t="shared" si="5"/>
        <v>6</v>
      </c>
      <c r="AI53" s="4">
        <f t="shared" si="6"/>
        <v>6</v>
      </c>
      <c r="AJ53" s="4">
        <f t="shared" si="7"/>
        <v>8</v>
      </c>
      <c r="AK53" s="4" t="s">
        <v>109</v>
      </c>
    </row>
    <row r="54" spans="1:37" x14ac:dyDescent="0.2">
      <c r="A54">
        <v>6498010443</v>
      </c>
      <c r="B54" t="s">
        <v>6</v>
      </c>
      <c r="C54" t="s">
        <v>7</v>
      </c>
      <c r="D54" t="s">
        <v>4</v>
      </c>
      <c r="E54" t="s">
        <v>5</v>
      </c>
      <c r="F54" t="s">
        <v>3</v>
      </c>
      <c r="G54" t="s">
        <v>6</v>
      </c>
      <c r="H54" t="s">
        <v>5</v>
      </c>
      <c r="I54" t="s">
        <v>5</v>
      </c>
      <c r="J54" t="s">
        <v>53</v>
      </c>
      <c r="K54" t="s">
        <v>59</v>
      </c>
      <c r="L54" t="s">
        <v>10</v>
      </c>
      <c r="M54" t="s">
        <v>34</v>
      </c>
      <c r="N54" t="str">
        <f>VLOOKUP(M54,lookups!A$9:B$17,2,FALSE)</f>
        <v>Some college</v>
      </c>
      <c r="O54" t="s">
        <v>39</v>
      </c>
      <c r="P54" t="s">
        <v>13</v>
      </c>
      <c r="Q54" t="s">
        <v>22</v>
      </c>
      <c r="R54" t="s">
        <v>37</v>
      </c>
      <c r="S54" s="14">
        <f>VLOOKUP(B54,lookups!$A$2:$B$6,2,FALSE)</f>
        <v>2</v>
      </c>
      <c r="T54" s="14">
        <f>VLOOKUP(C54,lookups!$A$2:$B$6,2,FALSE)</f>
        <v>4</v>
      </c>
      <c r="U54" s="14">
        <f>VLOOKUP(D54,lookups!$A$2:$B$6,2,FALSE)</f>
        <v>1</v>
      </c>
      <c r="V54" s="14">
        <f>VLOOKUP(E54,lookups!$A$2:$B$6,2,FALSE)</f>
        <v>0</v>
      </c>
      <c r="W54" s="14">
        <f>VLOOKUP(F54,lookups!$A$2:$B$6,2,FALSE)</f>
        <v>5</v>
      </c>
      <c r="X54" s="14">
        <f>VLOOKUP(G54,lookups!$A$2:$B$6,2,FALSE)</f>
        <v>2</v>
      </c>
      <c r="Y54" s="14">
        <f>VLOOKUP(H54,lookups!$A$2:$B$6,2,FALSE)</f>
        <v>0</v>
      </c>
      <c r="Z54" s="14">
        <f>VLOOKUP(I54,lookups!$A$2:$B$6,2,FALSE)</f>
        <v>0</v>
      </c>
      <c r="AA54">
        <f t="shared" si="0"/>
        <v>14</v>
      </c>
      <c r="AB54" s="16">
        <f t="shared" si="10"/>
        <v>1351</v>
      </c>
      <c r="AC54" s="16">
        <f t="shared" si="9"/>
        <v>52</v>
      </c>
      <c r="AD54" s="17">
        <f t="shared" si="8"/>
        <v>3.7037037037037035E-2</v>
      </c>
      <c r="AE54" s="4">
        <f t="shared" si="2"/>
        <v>6</v>
      </c>
      <c r="AF54" s="4">
        <f t="shared" si="3"/>
        <v>1</v>
      </c>
      <c r="AG54" s="4">
        <f t="shared" si="4"/>
        <v>7</v>
      </c>
      <c r="AH54" s="4">
        <f t="shared" si="5"/>
        <v>0</v>
      </c>
      <c r="AI54" s="4">
        <f t="shared" si="6"/>
        <v>8</v>
      </c>
      <c r="AJ54" s="4">
        <f t="shared" si="7"/>
        <v>6</v>
      </c>
      <c r="AK54" s="4" t="s">
        <v>109</v>
      </c>
    </row>
    <row r="55" spans="1:37" x14ac:dyDescent="0.2">
      <c r="A55">
        <v>6497852846</v>
      </c>
      <c r="B55" t="s">
        <v>6</v>
      </c>
      <c r="C55" t="s">
        <v>7</v>
      </c>
      <c r="D55" t="s">
        <v>5</v>
      </c>
      <c r="E55" t="s">
        <v>7</v>
      </c>
      <c r="F55" t="s">
        <v>5</v>
      </c>
      <c r="G55" t="s">
        <v>5</v>
      </c>
      <c r="H55" t="s">
        <v>6</v>
      </c>
      <c r="I55" t="s">
        <v>6</v>
      </c>
      <c r="J55" t="s">
        <v>8</v>
      </c>
      <c r="K55" t="s">
        <v>41</v>
      </c>
      <c r="L55" t="s">
        <v>10</v>
      </c>
      <c r="M55" t="s">
        <v>24</v>
      </c>
      <c r="N55" t="str">
        <f>VLOOKUP(M55,lookups!A$9:B$17,2,FALSE)</f>
        <v>High school or less</v>
      </c>
      <c r="O55" t="s">
        <v>25</v>
      </c>
      <c r="P55" t="s">
        <v>18</v>
      </c>
      <c r="Q55" t="s">
        <v>27</v>
      </c>
      <c r="R55" t="s">
        <v>20</v>
      </c>
      <c r="S55" s="14">
        <f>VLOOKUP(B55,lookups!$A$2:$B$6,2,FALSE)</f>
        <v>2</v>
      </c>
      <c r="T55" s="14">
        <f>VLOOKUP(C55,lookups!$A$2:$B$6,2,FALSE)</f>
        <v>4</v>
      </c>
      <c r="U55" s="14">
        <f>VLOOKUP(D55,lookups!$A$2:$B$6,2,FALSE)</f>
        <v>0</v>
      </c>
      <c r="V55" s="14">
        <f>VLOOKUP(E55,lookups!$A$2:$B$6,2,FALSE)</f>
        <v>4</v>
      </c>
      <c r="W55" s="14">
        <f>VLOOKUP(F55,lookups!$A$2:$B$6,2,FALSE)</f>
        <v>0</v>
      </c>
      <c r="X55" s="14">
        <f>VLOOKUP(G55,lookups!$A$2:$B$6,2,FALSE)</f>
        <v>0</v>
      </c>
      <c r="Y55" s="14">
        <f>VLOOKUP(H55,lookups!$A$2:$B$6,2,FALSE)</f>
        <v>2</v>
      </c>
      <c r="Z55" s="14">
        <f>VLOOKUP(I55,lookups!$A$2:$B$6,2,FALSE)</f>
        <v>2</v>
      </c>
      <c r="AA55">
        <f t="shared" si="0"/>
        <v>14</v>
      </c>
      <c r="AB55" s="16">
        <f t="shared" si="10"/>
        <v>1351</v>
      </c>
      <c r="AC55" s="16">
        <f t="shared" si="9"/>
        <v>52</v>
      </c>
      <c r="AD55" s="17">
        <f t="shared" si="8"/>
        <v>3.7037037037037035E-2</v>
      </c>
      <c r="AE55" s="4">
        <f t="shared" si="2"/>
        <v>6</v>
      </c>
      <c r="AF55" s="4">
        <f t="shared" si="3"/>
        <v>4</v>
      </c>
      <c r="AG55" s="4">
        <f t="shared" si="4"/>
        <v>0</v>
      </c>
      <c r="AH55" s="4">
        <f t="shared" si="5"/>
        <v>4</v>
      </c>
      <c r="AI55" s="4">
        <f t="shared" si="6"/>
        <v>4</v>
      </c>
      <c r="AJ55" s="4">
        <f t="shared" si="7"/>
        <v>10</v>
      </c>
      <c r="AK55" s="4" t="s">
        <v>109</v>
      </c>
    </row>
    <row r="56" spans="1:37" x14ac:dyDescent="0.2">
      <c r="A56">
        <v>6501134950</v>
      </c>
      <c r="B56" t="s">
        <v>6</v>
      </c>
      <c r="C56" t="s">
        <v>6</v>
      </c>
      <c r="D56" t="s">
        <v>4</v>
      </c>
      <c r="E56" t="s">
        <v>3</v>
      </c>
      <c r="F56" t="s">
        <v>5</v>
      </c>
      <c r="G56" t="s">
        <v>6</v>
      </c>
      <c r="H56" t="s">
        <v>4</v>
      </c>
      <c r="I56" t="s">
        <v>6</v>
      </c>
      <c r="J56" t="s">
        <v>8</v>
      </c>
      <c r="K56" t="s">
        <v>21</v>
      </c>
      <c r="L56" t="s">
        <v>10</v>
      </c>
      <c r="M56" t="s">
        <v>24</v>
      </c>
      <c r="N56" t="str">
        <f>VLOOKUP(M56,lookups!A$9:B$17,2,FALSE)</f>
        <v>High school or less</v>
      </c>
      <c r="O56" t="s">
        <v>25</v>
      </c>
      <c r="P56" t="s">
        <v>36</v>
      </c>
      <c r="Q56" t="s">
        <v>27</v>
      </c>
      <c r="R56" t="s">
        <v>23</v>
      </c>
      <c r="S56" s="14">
        <f>VLOOKUP(B56,lookups!$A$2:$B$6,2,FALSE)</f>
        <v>2</v>
      </c>
      <c r="T56" s="14">
        <f>VLOOKUP(C56,lookups!$A$2:$B$6,2,FALSE)</f>
        <v>2</v>
      </c>
      <c r="U56" s="14">
        <f>VLOOKUP(D56,lookups!$A$2:$B$6,2,FALSE)</f>
        <v>1</v>
      </c>
      <c r="V56" s="14">
        <f>VLOOKUP(E56,lookups!$A$2:$B$6,2,FALSE)</f>
        <v>5</v>
      </c>
      <c r="W56" s="14">
        <f>VLOOKUP(F56,lookups!$A$2:$B$6,2,FALSE)</f>
        <v>0</v>
      </c>
      <c r="X56" s="14">
        <f>VLOOKUP(G56,lookups!$A$2:$B$6,2,FALSE)</f>
        <v>2</v>
      </c>
      <c r="Y56" s="14">
        <f>VLOOKUP(H56,lookups!$A$2:$B$6,2,FALSE)</f>
        <v>1</v>
      </c>
      <c r="Z56" s="14">
        <f>VLOOKUP(I56,lookups!$A$2:$B$6,2,FALSE)</f>
        <v>2</v>
      </c>
      <c r="AA56">
        <f t="shared" si="0"/>
        <v>15</v>
      </c>
      <c r="AB56" s="16">
        <f t="shared" si="10"/>
        <v>1343</v>
      </c>
      <c r="AC56" s="16">
        <f t="shared" si="9"/>
        <v>58.5</v>
      </c>
      <c r="AD56" s="17">
        <f t="shared" si="8"/>
        <v>4.1666666666666664E-2</v>
      </c>
      <c r="AE56" s="4">
        <f t="shared" si="2"/>
        <v>4</v>
      </c>
      <c r="AF56" s="4">
        <f t="shared" si="3"/>
        <v>6</v>
      </c>
      <c r="AG56" s="4">
        <f t="shared" si="4"/>
        <v>2</v>
      </c>
      <c r="AH56" s="4">
        <f t="shared" si="5"/>
        <v>3</v>
      </c>
      <c r="AI56" s="4">
        <f t="shared" si="6"/>
        <v>4</v>
      </c>
      <c r="AJ56" s="4">
        <f t="shared" si="7"/>
        <v>11</v>
      </c>
      <c r="AK56" s="4" t="s">
        <v>109</v>
      </c>
    </row>
    <row r="57" spans="1:37" x14ac:dyDescent="0.2">
      <c r="A57">
        <v>6498604065</v>
      </c>
      <c r="B57" t="s">
        <v>5</v>
      </c>
      <c r="C57" t="s">
        <v>3</v>
      </c>
      <c r="D57" t="s">
        <v>5</v>
      </c>
      <c r="E57" t="s">
        <v>3</v>
      </c>
      <c r="F57" t="s">
        <v>3</v>
      </c>
      <c r="G57" t="s">
        <v>5</v>
      </c>
      <c r="H57" t="s">
        <v>5</v>
      </c>
      <c r="I57" t="s">
        <v>5</v>
      </c>
      <c r="J57" t="s">
        <v>8</v>
      </c>
      <c r="K57" t="s">
        <v>63</v>
      </c>
      <c r="L57" t="s">
        <v>10</v>
      </c>
      <c r="M57" t="s">
        <v>11</v>
      </c>
      <c r="N57" t="str">
        <f>VLOOKUP(M57,lookups!A$9:B$17,2,FALSE)</f>
        <v>College-graduate</v>
      </c>
      <c r="O57" t="s">
        <v>12</v>
      </c>
      <c r="P57" t="s">
        <v>29</v>
      </c>
      <c r="Q57" t="s">
        <v>42</v>
      </c>
      <c r="R57" t="s">
        <v>28</v>
      </c>
      <c r="S57" s="14">
        <f>VLOOKUP(B57,lookups!$A$2:$B$6,2,FALSE)</f>
        <v>0</v>
      </c>
      <c r="T57" s="14">
        <f>VLOOKUP(C57,lookups!$A$2:$B$6,2,FALSE)</f>
        <v>5</v>
      </c>
      <c r="U57" s="14">
        <f>VLOOKUP(D57,lookups!$A$2:$B$6,2,FALSE)</f>
        <v>0</v>
      </c>
      <c r="V57" s="14">
        <f>VLOOKUP(E57,lookups!$A$2:$B$6,2,FALSE)</f>
        <v>5</v>
      </c>
      <c r="W57" s="14">
        <f>VLOOKUP(F57,lookups!$A$2:$B$6,2,FALSE)</f>
        <v>5</v>
      </c>
      <c r="X57" s="14">
        <f>VLOOKUP(G57,lookups!$A$2:$B$6,2,FALSE)</f>
        <v>0</v>
      </c>
      <c r="Y57" s="14">
        <f>VLOOKUP(H57,lookups!$A$2:$B$6,2,FALSE)</f>
        <v>0</v>
      </c>
      <c r="Z57" s="14">
        <f>VLOOKUP(I57,lookups!$A$2:$B$6,2,FALSE)</f>
        <v>0</v>
      </c>
      <c r="AA57">
        <f t="shared" si="0"/>
        <v>15</v>
      </c>
      <c r="AB57" s="16">
        <f t="shared" si="10"/>
        <v>1343</v>
      </c>
      <c r="AC57" s="16">
        <f t="shared" si="9"/>
        <v>58.5</v>
      </c>
      <c r="AD57" s="17">
        <f t="shared" si="8"/>
        <v>4.1666666666666664E-2</v>
      </c>
      <c r="AE57" s="4">
        <f t="shared" si="2"/>
        <v>5</v>
      </c>
      <c r="AF57" s="4">
        <f t="shared" si="3"/>
        <v>5</v>
      </c>
      <c r="AG57" s="4">
        <f t="shared" si="4"/>
        <v>5</v>
      </c>
      <c r="AH57" s="4">
        <f t="shared" si="5"/>
        <v>0</v>
      </c>
      <c r="AI57" s="4">
        <f t="shared" si="6"/>
        <v>5</v>
      </c>
      <c r="AJ57" s="4">
        <f t="shared" si="7"/>
        <v>10</v>
      </c>
      <c r="AK57" s="4" t="s">
        <v>109</v>
      </c>
    </row>
    <row r="58" spans="1:37" x14ac:dyDescent="0.2">
      <c r="A58">
        <v>6498459303</v>
      </c>
      <c r="B58" t="s">
        <v>7</v>
      </c>
      <c r="C58" t="s">
        <v>3</v>
      </c>
      <c r="D58" t="s">
        <v>4</v>
      </c>
      <c r="E58" t="s">
        <v>4</v>
      </c>
      <c r="F58" t="s">
        <v>6</v>
      </c>
      <c r="G58" t="s">
        <v>4</v>
      </c>
      <c r="H58" t="s">
        <v>5</v>
      </c>
      <c r="I58" t="s">
        <v>4</v>
      </c>
      <c r="J58" t="s">
        <v>53</v>
      </c>
      <c r="K58" t="s">
        <v>59</v>
      </c>
      <c r="L58" t="s">
        <v>16</v>
      </c>
      <c r="M58" t="s">
        <v>11</v>
      </c>
      <c r="N58" t="str">
        <f>VLOOKUP(M58,lookups!A$9:B$17,2,FALSE)</f>
        <v>College-graduate</v>
      </c>
      <c r="O58" t="s">
        <v>47</v>
      </c>
      <c r="P58" t="s">
        <v>13</v>
      </c>
      <c r="Q58" t="s">
        <v>42</v>
      </c>
      <c r="R58" t="s">
        <v>20</v>
      </c>
      <c r="S58" s="14">
        <f>VLOOKUP(B58,lookups!$A$2:$B$6,2,FALSE)</f>
        <v>4</v>
      </c>
      <c r="T58" s="14">
        <f>VLOOKUP(C58,lookups!$A$2:$B$6,2,FALSE)</f>
        <v>5</v>
      </c>
      <c r="U58" s="14">
        <f>VLOOKUP(D58,lookups!$A$2:$B$6,2,FALSE)</f>
        <v>1</v>
      </c>
      <c r="V58" s="14">
        <f>VLOOKUP(E58,lookups!$A$2:$B$6,2,FALSE)</f>
        <v>1</v>
      </c>
      <c r="W58" s="14">
        <f>VLOOKUP(F58,lookups!$A$2:$B$6,2,FALSE)</f>
        <v>2</v>
      </c>
      <c r="X58" s="14">
        <f>VLOOKUP(G58,lookups!$A$2:$B$6,2,FALSE)</f>
        <v>1</v>
      </c>
      <c r="Y58" s="14">
        <f>VLOOKUP(H58,lookups!$A$2:$B$6,2,FALSE)</f>
        <v>0</v>
      </c>
      <c r="Z58" s="14">
        <f>VLOOKUP(I58,lookups!$A$2:$B$6,2,FALSE)</f>
        <v>1</v>
      </c>
      <c r="AA58">
        <f t="shared" si="0"/>
        <v>15</v>
      </c>
      <c r="AB58" s="16">
        <f t="shared" si="10"/>
        <v>1343</v>
      </c>
      <c r="AC58" s="16">
        <f t="shared" si="9"/>
        <v>58.5</v>
      </c>
      <c r="AD58" s="17">
        <f t="shared" si="8"/>
        <v>4.1666666666666664E-2</v>
      </c>
      <c r="AE58" s="4">
        <f t="shared" si="2"/>
        <v>9</v>
      </c>
      <c r="AF58" s="4">
        <f t="shared" si="3"/>
        <v>2</v>
      </c>
      <c r="AG58" s="4">
        <f t="shared" si="4"/>
        <v>3</v>
      </c>
      <c r="AH58" s="4">
        <f t="shared" si="5"/>
        <v>1</v>
      </c>
      <c r="AI58" s="4">
        <f t="shared" si="6"/>
        <v>7</v>
      </c>
      <c r="AJ58" s="4">
        <f t="shared" si="7"/>
        <v>8</v>
      </c>
      <c r="AK58" s="4" t="s">
        <v>109</v>
      </c>
    </row>
    <row r="59" spans="1:37" x14ac:dyDescent="0.2">
      <c r="A59">
        <v>6498331912</v>
      </c>
      <c r="B59" t="s">
        <v>4</v>
      </c>
      <c r="C59" t="s">
        <v>4</v>
      </c>
      <c r="D59" t="s">
        <v>6</v>
      </c>
      <c r="E59" t="s">
        <v>4</v>
      </c>
      <c r="F59" t="s">
        <v>3</v>
      </c>
      <c r="G59" t="s">
        <v>7</v>
      </c>
      <c r="H59" t="s">
        <v>5</v>
      </c>
      <c r="I59" t="s">
        <v>4</v>
      </c>
      <c r="J59" t="s">
        <v>53</v>
      </c>
      <c r="K59" t="s">
        <v>55</v>
      </c>
      <c r="L59" t="s">
        <v>10</v>
      </c>
      <c r="M59" t="s">
        <v>34</v>
      </c>
      <c r="N59" t="str">
        <f>VLOOKUP(M59,lookups!A$9:B$17,2,FALSE)</f>
        <v>Some college</v>
      </c>
      <c r="O59" t="s">
        <v>12</v>
      </c>
      <c r="P59" t="s">
        <v>48</v>
      </c>
      <c r="Q59" t="s">
        <v>27</v>
      </c>
      <c r="R59" t="s">
        <v>37</v>
      </c>
      <c r="S59" s="14">
        <f>VLOOKUP(B59,lookups!$A$2:$B$6,2,FALSE)</f>
        <v>1</v>
      </c>
      <c r="T59" s="14">
        <f>VLOOKUP(C59,lookups!$A$2:$B$6,2,FALSE)</f>
        <v>1</v>
      </c>
      <c r="U59" s="14">
        <f>VLOOKUP(D59,lookups!$A$2:$B$6,2,FALSE)</f>
        <v>2</v>
      </c>
      <c r="V59" s="14">
        <f>VLOOKUP(E59,lookups!$A$2:$B$6,2,FALSE)</f>
        <v>1</v>
      </c>
      <c r="W59" s="14">
        <f>VLOOKUP(F59,lookups!$A$2:$B$6,2,FALSE)</f>
        <v>5</v>
      </c>
      <c r="X59" s="14">
        <f>VLOOKUP(G59,lookups!$A$2:$B$6,2,FALSE)</f>
        <v>4</v>
      </c>
      <c r="Y59" s="14">
        <f>VLOOKUP(H59,lookups!$A$2:$B$6,2,FALSE)</f>
        <v>0</v>
      </c>
      <c r="Z59" s="14">
        <f>VLOOKUP(I59,lookups!$A$2:$B$6,2,FALSE)</f>
        <v>1</v>
      </c>
      <c r="AA59">
        <f t="shared" si="0"/>
        <v>15</v>
      </c>
      <c r="AB59" s="16">
        <f t="shared" si="10"/>
        <v>1343</v>
      </c>
      <c r="AC59" s="16">
        <f t="shared" si="9"/>
        <v>58.5</v>
      </c>
      <c r="AD59" s="17">
        <f t="shared" si="8"/>
        <v>4.1666666666666664E-2</v>
      </c>
      <c r="AE59" s="4">
        <f t="shared" si="2"/>
        <v>2</v>
      </c>
      <c r="AF59" s="4">
        <f t="shared" si="3"/>
        <v>3</v>
      </c>
      <c r="AG59" s="4">
        <f t="shared" si="4"/>
        <v>9</v>
      </c>
      <c r="AH59" s="4">
        <f t="shared" si="5"/>
        <v>1</v>
      </c>
      <c r="AI59" s="4">
        <f t="shared" si="6"/>
        <v>8</v>
      </c>
      <c r="AJ59" s="4">
        <f t="shared" si="7"/>
        <v>7</v>
      </c>
      <c r="AK59" s="4" t="s">
        <v>109</v>
      </c>
    </row>
    <row r="60" spans="1:37" x14ac:dyDescent="0.2">
      <c r="A60">
        <v>6498286708</v>
      </c>
      <c r="B60" t="s">
        <v>6</v>
      </c>
      <c r="C60" t="s">
        <v>6</v>
      </c>
      <c r="D60" t="s">
        <v>4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53</v>
      </c>
      <c r="K60" t="s">
        <v>21</v>
      </c>
      <c r="L60" t="s">
        <v>10</v>
      </c>
      <c r="M60" t="s">
        <v>32</v>
      </c>
      <c r="N60" t="str">
        <f>VLOOKUP(M60,lookups!A$9:B$17,2,FALSE)</f>
        <v>High school or less</v>
      </c>
      <c r="O60" t="s">
        <v>25</v>
      </c>
      <c r="P60" t="s">
        <v>29</v>
      </c>
      <c r="Q60" t="s">
        <v>22</v>
      </c>
      <c r="R60" t="s">
        <v>40</v>
      </c>
      <c r="S60" s="14">
        <f>VLOOKUP(B60,lookups!$A$2:$B$6,2,FALSE)</f>
        <v>2</v>
      </c>
      <c r="T60" s="14">
        <f>VLOOKUP(C60,lookups!$A$2:$B$6,2,FALSE)</f>
        <v>2</v>
      </c>
      <c r="U60" s="14">
        <f>VLOOKUP(D60,lookups!$A$2:$B$6,2,FALSE)</f>
        <v>1</v>
      </c>
      <c r="V60" s="14">
        <f>VLOOKUP(E60,lookups!$A$2:$B$6,2,FALSE)</f>
        <v>2</v>
      </c>
      <c r="W60" s="14">
        <f>VLOOKUP(F60,lookups!$A$2:$B$6,2,FALSE)</f>
        <v>2</v>
      </c>
      <c r="X60" s="14">
        <f>VLOOKUP(G60,lookups!$A$2:$B$6,2,FALSE)</f>
        <v>2</v>
      </c>
      <c r="Y60" s="14">
        <f>VLOOKUP(H60,lookups!$A$2:$B$6,2,FALSE)</f>
        <v>2</v>
      </c>
      <c r="Z60" s="14">
        <f>VLOOKUP(I60,lookups!$A$2:$B$6,2,FALSE)</f>
        <v>2</v>
      </c>
      <c r="AA60">
        <f t="shared" si="0"/>
        <v>15</v>
      </c>
      <c r="AB60" s="16">
        <f t="shared" si="10"/>
        <v>1343</v>
      </c>
      <c r="AC60" s="16">
        <f t="shared" si="9"/>
        <v>58.5</v>
      </c>
      <c r="AD60" s="17">
        <f t="shared" si="8"/>
        <v>4.1666666666666664E-2</v>
      </c>
      <c r="AE60" s="4">
        <f t="shared" si="2"/>
        <v>4</v>
      </c>
      <c r="AF60" s="4">
        <f t="shared" si="3"/>
        <v>3</v>
      </c>
      <c r="AG60" s="4">
        <f t="shared" si="4"/>
        <v>4</v>
      </c>
      <c r="AH60" s="4">
        <f t="shared" si="5"/>
        <v>4</v>
      </c>
      <c r="AI60" s="4">
        <f t="shared" si="6"/>
        <v>7</v>
      </c>
      <c r="AJ60" s="4">
        <f t="shared" si="7"/>
        <v>8</v>
      </c>
      <c r="AK60" s="4" t="s">
        <v>109</v>
      </c>
    </row>
    <row r="61" spans="1:37" x14ac:dyDescent="0.2">
      <c r="A61">
        <v>6498181388</v>
      </c>
      <c r="B61" t="s">
        <v>6</v>
      </c>
      <c r="C61" t="s">
        <v>6</v>
      </c>
      <c r="D61" t="s">
        <v>6</v>
      </c>
      <c r="E61" t="s">
        <v>5</v>
      </c>
      <c r="F61" t="s">
        <v>6</v>
      </c>
      <c r="G61" t="s">
        <v>7</v>
      </c>
      <c r="H61" t="s">
        <v>6</v>
      </c>
      <c r="I61" t="s">
        <v>4</v>
      </c>
      <c r="J61" t="s">
        <v>8</v>
      </c>
      <c r="K61" t="s">
        <v>55</v>
      </c>
      <c r="L61" t="s">
        <v>10</v>
      </c>
      <c r="M61" t="s">
        <v>11</v>
      </c>
      <c r="N61" t="str">
        <f>VLOOKUP(M61,lookups!A$9:B$17,2,FALSE)</f>
        <v>College-graduate</v>
      </c>
      <c r="O61" t="s">
        <v>47</v>
      </c>
      <c r="P61" t="s">
        <v>13</v>
      </c>
      <c r="Q61" t="s">
        <v>14</v>
      </c>
      <c r="R61" t="s">
        <v>30</v>
      </c>
      <c r="S61" s="14">
        <f>VLOOKUP(B61,lookups!$A$2:$B$6,2,FALSE)</f>
        <v>2</v>
      </c>
      <c r="T61" s="14">
        <f>VLOOKUP(C61,lookups!$A$2:$B$6,2,FALSE)</f>
        <v>2</v>
      </c>
      <c r="U61" s="14">
        <f>VLOOKUP(D61,lookups!$A$2:$B$6,2,FALSE)</f>
        <v>2</v>
      </c>
      <c r="V61" s="14">
        <f>VLOOKUP(E61,lookups!$A$2:$B$6,2,FALSE)</f>
        <v>0</v>
      </c>
      <c r="W61" s="14">
        <f>VLOOKUP(F61,lookups!$A$2:$B$6,2,FALSE)</f>
        <v>2</v>
      </c>
      <c r="X61" s="14">
        <f>VLOOKUP(G61,lookups!$A$2:$B$6,2,FALSE)</f>
        <v>4</v>
      </c>
      <c r="Y61" s="14">
        <f>VLOOKUP(H61,lookups!$A$2:$B$6,2,FALSE)</f>
        <v>2</v>
      </c>
      <c r="Z61" s="14">
        <f>VLOOKUP(I61,lookups!$A$2:$B$6,2,FALSE)</f>
        <v>1</v>
      </c>
      <c r="AA61">
        <f t="shared" si="0"/>
        <v>15</v>
      </c>
      <c r="AB61" s="16">
        <f t="shared" si="10"/>
        <v>1343</v>
      </c>
      <c r="AC61" s="16">
        <f t="shared" si="9"/>
        <v>58.5</v>
      </c>
      <c r="AD61" s="17">
        <f t="shared" si="8"/>
        <v>4.1666666666666664E-2</v>
      </c>
      <c r="AE61" s="4">
        <f t="shared" si="2"/>
        <v>4</v>
      </c>
      <c r="AF61" s="4">
        <f t="shared" si="3"/>
        <v>2</v>
      </c>
      <c r="AG61" s="4">
        <f t="shared" si="4"/>
        <v>6</v>
      </c>
      <c r="AH61" s="4">
        <f t="shared" si="5"/>
        <v>3</v>
      </c>
      <c r="AI61" s="4">
        <f t="shared" si="6"/>
        <v>8</v>
      </c>
      <c r="AJ61" s="4">
        <f t="shared" si="7"/>
        <v>7</v>
      </c>
      <c r="AK61" s="4" t="s">
        <v>109</v>
      </c>
    </row>
    <row r="62" spans="1:37" x14ac:dyDescent="0.2">
      <c r="A62">
        <v>6498093478</v>
      </c>
      <c r="B62" t="s">
        <v>6</v>
      </c>
      <c r="C62" t="s">
        <v>4</v>
      </c>
      <c r="D62" t="s">
        <v>5</v>
      </c>
      <c r="E62" t="s">
        <v>7</v>
      </c>
      <c r="F62" t="s">
        <v>5</v>
      </c>
      <c r="G62" t="s">
        <v>7</v>
      </c>
      <c r="H62" t="s">
        <v>6</v>
      </c>
      <c r="I62" t="s">
        <v>6</v>
      </c>
      <c r="J62" t="s">
        <v>53</v>
      </c>
      <c r="K62" t="s">
        <v>21</v>
      </c>
      <c r="L62" t="s">
        <v>10</v>
      </c>
      <c r="M62" t="s">
        <v>34</v>
      </c>
      <c r="N62" t="str">
        <f>VLOOKUP(M62,lookups!A$9:B$17,2,FALSE)</f>
        <v>Some college</v>
      </c>
      <c r="O62" t="s">
        <v>17</v>
      </c>
      <c r="P62" t="s">
        <v>13</v>
      </c>
      <c r="Q62" t="s">
        <v>22</v>
      </c>
      <c r="R62" t="s">
        <v>23</v>
      </c>
      <c r="S62" s="14">
        <f>VLOOKUP(B62,lookups!$A$2:$B$6,2,FALSE)</f>
        <v>2</v>
      </c>
      <c r="T62" s="14">
        <f>VLOOKUP(C62,lookups!$A$2:$B$6,2,FALSE)</f>
        <v>1</v>
      </c>
      <c r="U62" s="14">
        <f>VLOOKUP(D62,lookups!$A$2:$B$6,2,FALSE)</f>
        <v>0</v>
      </c>
      <c r="V62" s="14">
        <f>VLOOKUP(E62,lookups!$A$2:$B$6,2,FALSE)</f>
        <v>4</v>
      </c>
      <c r="W62" s="14">
        <f>VLOOKUP(F62,lookups!$A$2:$B$6,2,FALSE)</f>
        <v>0</v>
      </c>
      <c r="X62" s="14">
        <f>VLOOKUP(G62,lookups!$A$2:$B$6,2,FALSE)</f>
        <v>4</v>
      </c>
      <c r="Y62" s="14">
        <f>VLOOKUP(H62,lookups!$A$2:$B$6,2,FALSE)</f>
        <v>2</v>
      </c>
      <c r="Z62" s="14">
        <f>VLOOKUP(I62,lookups!$A$2:$B$6,2,FALSE)</f>
        <v>2</v>
      </c>
      <c r="AA62">
        <f t="shared" si="0"/>
        <v>15</v>
      </c>
      <c r="AB62" s="16">
        <f t="shared" si="10"/>
        <v>1343</v>
      </c>
      <c r="AC62" s="16">
        <f t="shared" si="9"/>
        <v>58.5</v>
      </c>
      <c r="AD62" s="17">
        <f t="shared" si="8"/>
        <v>4.1666666666666664E-2</v>
      </c>
      <c r="AE62" s="4">
        <f t="shared" si="2"/>
        <v>3</v>
      </c>
      <c r="AF62" s="4">
        <f t="shared" si="3"/>
        <v>4</v>
      </c>
      <c r="AG62" s="4">
        <f t="shared" si="4"/>
        <v>4</v>
      </c>
      <c r="AH62" s="4">
        <f t="shared" si="5"/>
        <v>4</v>
      </c>
      <c r="AI62" s="4">
        <f t="shared" si="6"/>
        <v>4</v>
      </c>
      <c r="AJ62" s="4">
        <f t="shared" si="7"/>
        <v>11</v>
      </c>
      <c r="AK62" s="4" t="s">
        <v>109</v>
      </c>
    </row>
    <row r="63" spans="1:37" x14ac:dyDescent="0.2">
      <c r="A63">
        <v>6497818274</v>
      </c>
      <c r="B63" t="s">
        <v>6</v>
      </c>
      <c r="C63" t="s">
        <v>3</v>
      </c>
      <c r="D63" t="s">
        <v>4</v>
      </c>
      <c r="E63" t="s">
        <v>4</v>
      </c>
      <c r="F63" t="s">
        <v>6</v>
      </c>
      <c r="G63" t="s">
        <v>6</v>
      </c>
      <c r="H63" t="s">
        <v>6</v>
      </c>
      <c r="I63" t="s">
        <v>5</v>
      </c>
      <c r="J63" t="s">
        <v>53</v>
      </c>
      <c r="K63" t="s">
        <v>41</v>
      </c>
      <c r="L63" t="s">
        <v>54</v>
      </c>
      <c r="M63" t="s">
        <v>52</v>
      </c>
      <c r="N63" t="str">
        <f>VLOOKUP(M63,lookups!A$9:B$17,2,FALSE)</f>
        <v>Post-graduate</v>
      </c>
      <c r="O63" t="s">
        <v>25</v>
      </c>
      <c r="P63" t="s">
        <v>18</v>
      </c>
      <c r="Q63" t="s">
        <v>27</v>
      </c>
      <c r="R63" t="s">
        <v>20</v>
      </c>
      <c r="S63" s="14">
        <f>VLOOKUP(B63,lookups!$A$2:$B$6,2,FALSE)</f>
        <v>2</v>
      </c>
      <c r="T63" s="14">
        <f>VLOOKUP(C63,lookups!$A$2:$B$6,2,FALSE)</f>
        <v>5</v>
      </c>
      <c r="U63" s="14">
        <f>VLOOKUP(D63,lookups!$A$2:$B$6,2,FALSE)</f>
        <v>1</v>
      </c>
      <c r="V63" s="14">
        <f>VLOOKUP(E63,lookups!$A$2:$B$6,2,FALSE)</f>
        <v>1</v>
      </c>
      <c r="W63" s="14">
        <f>VLOOKUP(F63,lookups!$A$2:$B$6,2,FALSE)</f>
        <v>2</v>
      </c>
      <c r="X63" s="14">
        <f>VLOOKUP(G63,lookups!$A$2:$B$6,2,FALSE)</f>
        <v>2</v>
      </c>
      <c r="Y63" s="14">
        <f>VLOOKUP(H63,lookups!$A$2:$B$6,2,FALSE)</f>
        <v>2</v>
      </c>
      <c r="Z63" s="14">
        <f>VLOOKUP(I63,lookups!$A$2:$B$6,2,FALSE)</f>
        <v>0</v>
      </c>
      <c r="AA63">
        <f t="shared" si="0"/>
        <v>15</v>
      </c>
      <c r="AB63" s="16">
        <f t="shared" si="10"/>
        <v>1343</v>
      </c>
      <c r="AC63" s="16">
        <f t="shared" si="9"/>
        <v>58.5</v>
      </c>
      <c r="AD63" s="17">
        <f t="shared" si="8"/>
        <v>4.1666666666666664E-2</v>
      </c>
      <c r="AE63" s="4">
        <f t="shared" si="2"/>
        <v>7</v>
      </c>
      <c r="AF63" s="4">
        <f t="shared" si="3"/>
        <v>2</v>
      </c>
      <c r="AG63" s="4">
        <f t="shared" si="4"/>
        <v>4</v>
      </c>
      <c r="AH63" s="4">
        <f t="shared" si="5"/>
        <v>2</v>
      </c>
      <c r="AI63" s="4">
        <f t="shared" si="6"/>
        <v>7</v>
      </c>
      <c r="AJ63" s="4">
        <f t="shared" si="7"/>
        <v>8</v>
      </c>
      <c r="AK63" s="4" t="s">
        <v>109</v>
      </c>
    </row>
    <row r="64" spans="1:37" x14ac:dyDescent="0.2">
      <c r="A64">
        <v>6501152195</v>
      </c>
      <c r="B64" t="s">
        <v>4</v>
      </c>
      <c r="C64" t="s">
        <v>6</v>
      </c>
      <c r="D64" t="s">
        <v>6</v>
      </c>
      <c r="E64" t="s">
        <v>7</v>
      </c>
      <c r="F64" t="s">
        <v>6</v>
      </c>
      <c r="G64" t="s">
        <v>7</v>
      </c>
      <c r="H64" t="s">
        <v>4</v>
      </c>
      <c r="I64" t="s">
        <v>5</v>
      </c>
      <c r="J64" t="s">
        <v>8</v>
      </c>
      <c r="K64" t="s">
        <v>9</v>
      </c>
      <c r="L64" t="s">
        <v>10</v>
      </c>
      <c r="M64" t="s">
        <v>24</v>
      </c>
      <c r="N64" t="str">
        <f>VLOOKUP(M64,lookups!A$9:B$17,2,FALSE)</f>
        <v>High school or less</v>
      </c>
      <c r="O64" t="s">
        <v>25</v>
      </c>
      <c r="P64" t="s">
        <v>26</v>
      </c>
      <c r="Q64" t="s">
        <v>27</v>
      </c>
      <c r="R64" t="s">
        <v>28</v>
      </c>
      <c r="S64" s="14">
        <f>VLOOKUP(B64,lookups!$A$2:$B$6,2,FALSE)</f>
        <v>1</v>
      </c>
      <c r="T64" s="14">
        <f>VLOOKUP(C64,lookups!$A$2:$B$6,2,FALSE)</f>
        <v>2</v>
      </c>
      <c r="U64" s="14">
        <f>VLOOKUP(D64,lookups!$A$2:$B$6,2,FALSE)</f>
        <v>2</v>
      </c>
      <c r="V64" s="14">
        <f>VLOOKUP(E64,lookups!$A$2:$B$6,2,FALSE)</f>
        <v>4</v>
      </c>
      <c r="W64" s="14">
        <f>VLOOKUP(F64,lookups!$A$2:$B$6,2,FALSE)</f>
        <v>2</v>
      </c>
      <c r="X64" s="14">
        <f>VLOOKUP(G64,lookups!$A$2:$B$6,2,FALSE)</f>
        <v>4</v>
      </c>
      <c r="Y64" s="14">
        <f>VLOOKUP(H64,lookups!$A$2:$B$6,2,FALSE)</f>
        <v>1</v>
      </c>
      <c r="Z64" s="14">
        <f>VLOOKUP(I64,lookups!$A$2:$B$6,2,FALSE)</f>
        <v>0</v>
      </c>
      <c r="AA64">
        <f t="shared" si="0"/>
        <v>16</v>
      </c>
      <c r="AB64" s="16">
        <f>_xlfn.RANK.AVG(AA64,AA$2:AA$1405,0)</f>
        <v>1331.5</v>
      </c>
      <c r="AC64" s="16">
        <f t="shared" si="9"/>
        <v>73.5</v>
      </c>
      <c r="AD64" s="17">
        <f t="shared" si="8"/>
        <v>5.2350427350427352E-2</v>
      </c>
      <c r="AE64" s="4">
        <f t="shared" si="2"/>
        <v>3</v>
      </c>
      <c r="AF64" s="4">
        <f t="shared" si="3"/>
        <v>6</v>
      </c>
      <c r="AG64" s="4">
        <f t="shared" si="4"/>
        <v>6</v>
      </c>
      <c r="AH64" s="4">
        <f t="shared" si="5"/>
        <v>1</v>
      </c>
      <c r="AI64" s="4">
        <f t="shared" si="6"/>
        <v>6</v>
      </c>
      <c r="AJ64" s="4">
        <f t="shared" si="7"/>
        <v>10</v>
      </c>
      <c r="AK64" s="4" t="s">
        <v>109</v>
      </c>
    </row>
    <row r="65" spans="1:37" x14ac:dyDescent="0.2">
      <c r="A65">
        <v>6501020067</v>
      </c>
      <c r="B65" t="s">
        <v>4</v>
      </c>
      <c r="C65" t="s">
        <v>7</v>
      </c>
      <c r="D65" t="s">
        <v>6</v>
      </c>
      <c r="E65" t="s">
        <v>6</v>
      </c>
      <c r="F65" t="s">
        <v>4</v>
      </c>
      <c r="G65" t="s">
        <v>6</v>
      </c>
      <c r="H65" t="s">
        <v>6</v>
      </c>
      <c r="I65" t="s">
        <v>6</v>
      </c>
      <c r="J65" t="s">
        <v>8</v>
      </c>
      <c r="K65" t="s">
        <v>9</v>
      </c>
      <c r="L65" t="s">
        <v>35</v>
      </c>
      <c r="M65" t="s">
        <v>24</v>
      </c>
      <c r="N65" t="str">
        <f>VLOOKUP(M65,lookups!A$9:B$17,2,FALSE)</f>
        <v>High school or less</v>
      </c>
      <c r="O65" t="s">
        <v>25</v>
      </c>
      <c r="P65" t="s">
        <v>48</v>
      </c>
      <c r="Q65" t="s">
        <v>27</v>
      </c>
      <c r="R65" t="s">
        <v>20</v>
      </c>
      <c r="S65" s="14">
        <f>VLOOKUP(B65,lookups!$A$2:$B$6,2,FALSE)</f>
        <v>1</v>
      </c>
      <c r="T65" s="14">
        <f>VLOOKUP(C65,lookups!$A$2:$B$6,2,FALSE)</f>
        <v>4</v>
      </c>
      <c r="U65" s="14">
        <f>VLOOKUP(D65,lookups!$A$2:$B$6,2,FALSE)</f>
        <v>2</v>
      </c>
      <c r="V65" s="14">
        <f>VLOOKUP(E65,lookups!$A$2:$B$6,2,FALSE)</f>
        <v>2</v>
      </c>
      <c r="W65" s="14">
        <f>VLOOKUP(F65,lookups!$A$2:$B$6,2,FALSE)</f>
        <v>1</v>
      </c>
      <c r="X65" s="14">
        <f>VLOOKUP(G65,lookups!$A$2:$B$6,2,FALSE)</f>
        <v>2</v>
      </c>
      <c r="Y65" s="14">
        <f>VLOOKUP(H65,lookups!$A$2:$B$6,2,FALSE)</f>
        <v>2</v>
      </c>
      <c r="Z65" s="14">
        <f>VLOOKUP(I65,lookups!$A$2:$B$6,2,FALSE)</f>
        <v>2</v>
      </c>
      <c r="AA65">
        <f t="shared" si="0"/>
        <v>16</v>
      </c>
      <c r="AB65" s="16">
        <f t="shared" ref="AB65:AB128" si="11">RANK(AA65,AA$2:AA$1405,0)</f>
        <v>1321</v>
      </c>
      <c r="AC65" s="16">
        <f t="shared" si="9"/>
        <v>73.5</v>
      </c>
      <c r="AD65" s="17">
        <f t="shared" si="8"/>
        <v>5.2350427350427352E-2</v>
      </c>
      <c r="AE65" s="4">
        <f t="shared" si="2"/>
        <v>5</v>
      </c>
      <c r="AF65" s="4">
        <f t="shared" si="3"/>
        <v>4</v>
      </c>
      <c r="AG65" s="4">
        <f t="shared" si="4"/>
        <v>3</v>
      </c>
      <c r="AH65" s="4">
        <f t="shared" si="5"/>
        <v>4</v>
      </c>
      <c r="AI65" s="4">
        <f t="shared" si="6"/>
        <v>6</v>
      </c>
      <c r="AJ65" s="4">
        <f t="shared" si="7"/>
        <v>10</v>
      </c>
      <c r="AK65" s="4" t="s">
        <v>109</v>
      </c>
    </row>
    <row r="66" spans="1:37" x14ac:dyDescent="0.2">
      <c r="A66">
        <v>6500657948</v>
      </c>
      <c r="B66" t="s">
        <v>6</v>
      </c>
      <c r="C66" t="s">
        <v>6</v>
      </c>
      <c r="D66" t="s">
        <v>6</v>
      </c>
      <c r="E66" t="s">
        <v>3</v>
      </c>
      <c r="F66" t="s">
        <v>4</v>
      </c>
      <c r="G66" t="s">
        <v>4</v>
      </c>
      <c r="H66" t="s">
        <v>6</v>
      </c>
      <c r="I66" t="s">
        <v>4</v>
      </c>
      <c r="J66" t="s">
        <v>8</v>
      </c>
      <c r="K66" t="s">
        <v>41</v>
      </c>
      <c r="L66" t="s">
        <v>10</v>
      </c>
      <c r="M66" t="s">
        <v>34</v>
      </c>
      <c r="N66" t="str">
        <f>VLOOKUP(M66,lookups!A$9:B$17,2,FALSE)</f>
        <v>Some college</v>
      </c>
      <c r="O66" t="s">
        <v>39</v>
      </c>
      <c r="P66" t="s">
        <v>18</v>
      </c>
      <c r="Q66" t="s">
        <v>51</v>
      </c>
      <c r="R66" t="s">
        <v>33</v>
      </c>
      <c r="S66" s="14">
        <f>VLOOKUP(B66,lookups!$A$2:$B$6,2,FALSE)</f>
        <v>2</v>
      </c>
      <c r="T66" s="14">
        <f>VLOOKUP(C66,lookups!$A$2:$B$6,2,FALSE)</f>
        <v>2</v>
      </c>
      <c r="U66" s="14">
        <f>VLOOKUP(D66,lookups!$A$2:$B$6,2,FALSE)</f>
        <v>2</v>
      </c>
      <c r="V66" s="14">
        <f>VLOOKUP(E66,lookups!$A$2:$B$6,2,FALSE)</f>
        <v>5</v>
      </c>
      <c r="W66" s="14">
        <f>VLOOKUP(F66,lookups!$A$2:$B$6,2,FALSE)</f>
        <v>1</v>
      </c>
      <c r="X66" s="14">
        <f>VLOOKUP(G66,lookups!$A$2:$B$6,2,FALSE)</f>
        <v>1</v>
      </c>
      <c r="Y66" s="14">
        <f>VLOOKUP(H66,lookups!$A$2:$B$6,2,FALSE)</f>
        <v>2</v>
      </c>
      <c r="Z66" s="14">
        <f>VLOOKUP(I66,lookups!$A$2:$B$6,2,FALSE)</f>
        <v>1</v>
      </c>
      <c r="AA66">
        <f t="shared" ref="AA66:AA129" si="12">SUM(S66:Z66)</f>
        <v>16</v>
      </c>
      <c r="AB66" s="16">
        <f t="shared" si="11"/>
        <v>1321</v>
      </c>
      <c r="AC66" s="16">
        <f t="shared" si="9"/>
        <v>73.5</v>
      </c>
      <c r="AD66" s="17">
        <f t="shared" si="8"/>
        <v>5.2350427350427352E-2</v>
      </c>
      <c r="AE66" s="4">
        <f t="shared" ref="AE66:AE129" si="13">S66+T66</f>
        <v>4</v>
      </c>
      <c r="AF66" s="4">
        <f t="shared" ref="AF66:AF129" si="14">U66+V66</f>
        <v>7</v>
      </c>
      <c r="AG66" s="4">
        <f t="shared" ref="AG66:AG129" si="15">W66+X66</f>
        <v>2</v>
      </c>
      <c r="AH66" s="4">
        <f t="shared" ref="AH66:AH129" si="16">Y66+Z66</f>
        <v>3</v>
      </c>
      <c r="AI66" s="4">
        <f t="shared" ref="AI66:AI129" si="17">S66+U66+W66+Y66</f>
        <v>7</v>
      </c>
      <c r="AJ66" s="4">
        <f t="shared" ref="AJ66:AJ129" si="18">T66+V66+X66+Z66</f>
        <v>9</v>
      </c>
      <c r="AK66" s="4" t="s">
        <v>109</v>
      </c>
    </row>
    <row r="67" spans="1:37" x14ac:dyDescent="0.2">
      <c r="A67">
        <v>6500162867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8</v>
      </c>
      <c r="K67" t="s">
        <v>21</v>
      </c>
      <c r="L67" t="s">
        <v>10</v>
      </c>
      <c r="M67" t="s">
        <v>11</v>
      </c>
      <c r="N67" t="str">
        <f>VLOOKUP(M67,lookups!A$9:B$17,2,FALSE)</f>
        <v>College-graduate</v>
      </c>
      <c r="O67" t="s">
        <v>38</v>
      </c>
      <c r="P67" t="s">
        <v>13</v>
      </c>
      <c r="Q67" t="s">
        <v>14</v>
      </c>
      <c r="R67" t="s">
        <v>23</v>
      </c>
      <c r="S67" s="14">
        <f>VLOOKUP(B67,lookups!$A$2:$B$6,2,FALSE)</f>
        <v>2</v>
      </c>
      <c r="T67" s="14">
        <f>VLOOKUP(C67,lookups!$A$2:$B$6,2,FALSE)</f>
        <v>2</v>
      </c>
      <c r="U67" s="14">
        <f>VLOOKUP(D67,lookups!$A$2:$B$6,2,FALSE)</f>
        <v>2</v>
      </c>
      <c r="V67" s="14">
        <f>VLOOKUP(E67,lookups!$A$2:$B$6,2,FALSE)</f>
        <v>2</v>
      </c>
      <c r="W67" s="14">
        <f>VLOOKUP(F67,lookups!$A$2:$B$6,2,FALSE)</f>
        <v>2</v>
      </c>
      <c r="X67" s="14">
        <f>VLOOKUP(G67,lookups!$A$2:$B$6,2,FALSE)</f>
        <v>2</v>
      </c>
      <c r="Y67" s="14">
        <f>VLOOKUP(H67,lookups!$A$2:$B$6,2,FALSE)</f>
        <v>2</v>
      </c>
      <c r="Z67" s="14">
        <f>VLOOKUP(I67,lookups!$A$2:$B$6,2,FALSE)</f>
        <v>2</v>
      </c>
      <c r="AA67">
        <f t="shared" si="12"/>
        <v>16</v>
      </c>
      <c r="AB67" s="16">
        <f t="shared" si="11"/>
        <v>1321</v>
      </c>
      <c r="AC67" s="16">
        <f t="shared" si="9"/>
        <v>73.5</v>
      </c>
      <c r="AD67" s="17">
        <f t="shared" ref="AD67:AD130" si="19">AC67/1404</f>
        <v>5.2350427350427352E-2</v>
      </c>
      <c r="AE67" s="4">
        <f t="shared" si="13"/>
        <v>4</v>
      </c>
      <c r="AF67" s="4">
        <f t="shared" si="14"/>
        <v>4</v>
      </c>
      <c r="AG67" s="4">
        <f t="shared" si="15"/>
        <v>4</v>
      </c>
      <c r="AH67" s="4">
        <f t="shared" si="16"/>
        <v>4</v>
      </c>
      <c r="AI67" s="4">
        <f t="shared" si="17"/>
        <v>8</v>
      </c>
      <c r="AJ67" s="4">
        <f t="shared" si="18"/>
        <v>8</v>
      </c>
      <c r="AK67" s="4" t="s">
        <v>109</v>
      </c>
    </row>
    <row r="68" spans="1:37" x14ac:dyDescent="0.2">
      <c r="A68">
        <v>6498843177</v>
      </c>
      <c r="B68" t="s">
        <v>4</v>
      </c>
      <c r="C68" t="s">
        <v>3</v>
      </c>
      <c r="D68" t="s">
        <v>6</v>
      </c>
      <c r="E68" t="s">
        <v>4</v>
      </c>
      <c r="F68" t="s">
        <v>7</v>
      </c>
      <c r="G68" t="s">
        <v>6</v>
      </c>
      <c r="H68" t="s">
        <v>4</v>
      </c>
      <c r="I68" t="s">
        <v>5</v>
      </c>
      <c r="J68" t="s">
        <v>8</v>
      </c>
      <c r="K68" t="s">
        <v>59</v>
      </c>
      <c r="L68" t="s">
        <v>10</v>
      </c>
      <c r="M68" t="s">
        <v>24</v>
      </c>
      <c r="N68" t="str">
        <f>VLOOKUP(M68,lookups!A$9:B$17,2,FALSE)</f>
        <v>High school or less</v>
      </c>
      <c r="O68" t="s">
        <v>25</v>
      </c>
      <c r="P68" t="s">
        <v>48</v>
      </c>
      <c r="Q68" t="s">
        <v>27</v>
      </c>
      <c r="R68" t="s">
        <v>20</v>
      </c>
      <c r="S68" s="14">
        <f>VLOOKUP(B68,lookups!$A$2:$B$6,2,FALSE)</f>
        <v>1</v>
      </c>
      <c r="T68" s="14">
        <f>VLOOKUP(C68,lookups!$A$2:$B$6,2,FALSE)</f>
        <v>5</v>
      </c>
      <c r="U68" s="14">
        <f>VLOOKUP(D68,lookups!$A$2:$B$6,2,FALSE)</f>
        <v>2</v>
      </c>
      <c r="V68" s="14">
        <f>VLOOKUP(E68,lookups!$A$2:$B$6,2,FALSE)</f>
        <v>1</v>
      </c>
      <c r="W68" s="14">
        <f>VLOOKUP(F68,lookups!$A$2:$B$6,2,FALSE)</f>
        <v>4</v>
      </c>
      <c r="X68" s="14">
        <f>VLOOKUP(G68,lookups!$A$2:$B$6,2,FALSE)</f>
        <v>2</v>
      </c>
      <c r="Y68" s="14">
        <f>VLOOKUP(H68,lookups!$A$2:$B$6,2,FALSE)</f>
        <v>1</v>
      </c>
      <c r="Z68" s="14">
        <f>VLOOKUP(I68,lookups!$A$2:$B$6,2,FALSE)</f>
        <v>0</v>
      </c>
      <c r="AA68">
        <f t="shared" si="12"/>
        <v>16</v>
      </c>
      <c r="AB68" s="16">
        <f t="shared" si="11"/>
        <v>1321</v>
      </c>
      <c r="AC68" s="16">
        <f t="shared" si="9"/>
        <v>73.5</v>
      </c>
      <c r="AD68" s="17">
        <f t="shared" si="19"/>
        <v>5.2350427350427352E-2</v>
      </c>
      <c r="AE68" s="4">
        <f t="shared" si="13"/>
        <v>6</v>
      </c>
      <c r="AF68" s="4">
        <f t="shared" si="14"/>
        <v>3</v>
      </c>
      <c r="AG68" s="4">
        <f t="shared" si="15"/>
        <v>6</v>
      </c>
      <c r="AH68" s="4">
        <f t="shared" si="16"/>
        <v>1</v>
      </c>
      <c r="AI68" s="4">
        <f t="shared" si="17"/>
        <v>8</v>
      </c>
      <c r="AJ68" s="4">
        <f t="shared" si="18"/>
        <v>8</v>
      </c>
      <c r="AK68" s="4" t="s">
        <v>109</v>
      </c>
    </row>
    <row r="69" spans="1:37" x14ac:dyDescent="0.2">
      <c r="A69">
        <v>6498796658</v>
      </c>
      <c r="B69" t="s">
        <v>6</v>
      </c>
      <c r="C69" t="s">
        <v>3</v>
      </c>
      <c r="D69" t="s">
        <v>4</v>
      </c>
      <c r="E69" t="s">
        <v>6</v>
      </c>
      <c r="F69" t="s">
        <v>7</v>
      </c>
      <c r="G69" t="s">
        <v>4</v>
      </c>
      <c r="H69" t="s">
        <v>5</v>
      </c>
      <c r="I69" t="s">
        <v>4</v>
      </c>
      <c r="J69" t="s">
        <v>8</v>
      </c>
      <c r="K69" t="s">
        <v>62</v>
      </c>
      <c r="L69" t="s">
        <v>10</v>
      </c>
      <c r="M69" t="s">
        <v>34</v>
      </c>
      <c r="N69" t="str">
        <f>VLOOKUP(M69,lookups!A$9:B$17,2,FALSE)</f>
        <v>Some college</v>
      </c>
      <c r="O69" t="s">
        <v>17</v>
      </c>
      <c r="P69" t="s">
        <v>13</v>
      </c>
      <c r="Q69" t="s">
        <v>51</v>
      </c>
      <c r="R69" t="s">
        <v>20</v>
      </c>
      <c r="S69" s="14">
        <f>VLOOKUP(B69,lookups!$A$2:$B$6,2,FALSE)</f>
        <v>2</v>
      </c>
      <c r="T69" s="14">
        <f>VLOOKUP(C69,lookups!$A$2:$B$6,2,FALSE)</f>
        <v>5</v>
      </c>
      <c r="U69" s="14">
        <f>VLOOKUP(D69,lookups!$A$2:$B$6,2,FALSE)</f>
        <v>1</v>
      </c>
      <c r="V69" s="14">
        <f>VLOOKUP(E69,lookups!$A$2:$B$6,2,FALSE)</f>
        <v>2</v>
      </c>
      <c r="W69" s="14">
        <f>VLOOKUP(F69,lookups!$A$2:$B$6,2,FALSE)</f>
        <v>4</v>
      </c>
      <c r="X69" s="14">
        <f>VLOOKUP(G69,lookups!$A$2:$B$6,2,FALSE)</f>
        <v>1</v>
      </c>
      <c r="Y69" s="14">
        <f>VLOOKUP(H69,lookups!$A$2:$B$6,2,FALSE)</f>
        <v>0</v>
      </c>
      <c r="Z69" s="14">
        <f>VLOOKUP(I69,lookups!$A$2:$B$6,2,FALSE)</f>
        <v>1</v>
      </c>
      <c r="AA69">
        <f t="shared" si="12"/>
        <v>16</v>
      </c>
      <c r="AB69" s="16">
        <f t="shared" si="11"/>
        <v>1321</v>
      </c>
      <c r="AC69" s="16">
        <f t="shared" si="9"/>
        <v>73.5</v>
      </c>
      <c r="AD69" s="17">
        <f t="shared" si="19"/>
        <v>5.2350427350427352E-2</v>
      </c>
      <c r="AE69" s="4">
        <f t="shared" si="13"/>
        <v>7</v>
      </c>
      <c r="AF69" s="4">
        <f t="shared" si="14"/>
        <v>3</v>
      </c>
      <c r="AG69" s="4">
        <f t="shared" si="15"/>
        <v>5</v>
      </c>
      <c r="AH69" s="4">
        <f t="shared" si="16"/>
        <v>1</v>
      </c>
      <c r="AI69" s="4">
        <f t="shared" si="17"/>
        <v>7</v>
      </c>
      <c r="AJ69" s="4">
        <f t="shared" si="18"/>
        <v>9</v>
      </c>
      <c r="AK69" s="4" t="s">
        <v>109</v>
      </c>
    </row>
    <row r="70" spans="1:37" x14ac:dyDescent="0.2">
      <c r="A70">
        <v>6498777050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8</v>
      </c>
      <c r="K70" t="s">
        <v>59</v>
      </c>
      <c r="L70" t="s">
        <v>10</v>
      </c>
      <c r="M70" t="s">
        <v>32</v>
      </c>
      <c r="N70" t="str">
        <f>VLOOKUP(M70,lookups!A$9:B$17,2,FALSE)</f>
        <v>High school or less</v>
      </c>
      <c r="O70" t="s">
        <v>25</v>
      </c>
      <c r="P70" t="s">
        <v>13</v>
      </c>
      <c r="Q70" t="s">
        <v>2</v>
      </c>
      <c r="R70" t="s">
        <v>20</v>
      </c>
      <c r="S70" s="14">
        <f>VLOOKUP(B70,lookups!$A$2:$B$6,2,FALSE)</f>
        <v>2</v>
      </c>
      <c r="T70" s="14">
        <f>VLOOKUP(C70,lookups!$A$2:$B$6,2,FALSE)</f>
        <v>2</v>
      </c>
      <c r="U70" s="14">
        <f>VLOOKUP(D70,lookups!$A$2:$B$6,2,FALSE)</f>
        <v>2</v>
      </c>
      <c r="V70" s="14">
        <f>VLOOKUP(E70,lookups!$A$2:$B$6,2,FALSE)</f>
        <v>2</v>
      </c>
      <c r="W70" s="14">
        <f>VLOOKUP(F70,lookups!$A$2:$B$6,2,FALSE)</f>
        <v>2</v>
      </c>
      <c r="X70" s="14">
        <f>VLOOKUP(G70,lookups!$A$2:$B$6,2,FALSE)</f>
        <v>2</v>
      </c>
      <c r="Y70" s="14">
        <f>VLOOKUP(H70,lookups!$A$2:$B$6,2,FALSE)</f>
        <v>2</v>
      </c>
      <c r="Z70" s="14">
        <f>VLOOKUP(I70,lookups!$A$2:$B$6,2,FALSE)</f>
        <v>2</v>
      </c>
      <c r="AA70">
        <f t="shared" si="12"/>
        <v>16</v>
      </c>
      <c r="AB70" s="16">
        <f t="shared" si="11"/>
        <v>1321</v>
      </c>
      <c r="AC70" s="16">
        <f t="shared" ref="AC70:AC133" si="20">_xlfn.RANK.AVG(AA70,AA$2:AA$1405,1)</f>
        <v>73.5</v>
      </c>
      <c r="AD70" s="17">
        <f t="shared" si="19"/>
        <v>5.2350427350427352E-2</v>
      </c>
      <c r="AE70" s="4">
        <f t="shared" si="13"/>
        <v>4</v>
      </c>
      <c r="AF70" s="4">
        <f t="shared" si="14"/>
        <v>4</v>
      </c>
      <c r="AG70" s="4">
        <f t="shared" si="15"/>
        <v>4</v>
      </c>
      <c r="AH70" s="4">
        <f t="shared" si="16"/>
        <v>4</v>
      </c>
      <c r="AI70" s="4">
        <f t="shared" si="17"/>
        <v>8</v>
      </c>
      <c r="AJ70" s="4">
        <f t="shared" si="18"/>
        <v>8</v>
      </c>
      <c r="AK70" s="4" t="s">
        <v>109</v>
      </c>
    </row>
    <row r="71" spans="1:37" x14ac:dyDescent="0.2">
      <c r="A71">
        <v>6498732918</v>
      </c>
      <c r="B71" t="s">
        <v>7</v>
      </c>
      <c r="C71" t="s">
        <v>6</v>
      </c>
      <c r="D71" t="s">
        <v>6</v>
      </c>
      <c r="E71" t="s">
        <v>6</v>
      </c>
      <c r="F71" t="s">
        <v>6</v>
      </c>
      <c r="G71" t="s">
        <v>7</v>
      </c>
      <c r="H71" t="s">
        <v>5</v>
      </c>
      <c r="I71" t="s">
        <v>5</v>
      </c>
      <c r="J71" t="s">
        <v>8</v>
      </c>
      <c r="K71" t="s">
        <v>62</v>
      </c>
      <c r="L71" t="s">
        <v>10</v>
      </c>
      <c r="M71" t="s">
        <v>34</v>
      </c>
      <c r="N71" t="str">
        <f>VLOOKUP(M71,lookups!A$9:B$17,2,FALSE)</f>
        <v>Some college</v>
      </c>
      <c r="O71" t="s">
        <v>12</v>
      </c>
      <c r="P71" t="s">
        <v>58</v>
      </c>
      <c r="Q71" t="s">
        <v>27</v>
      </c>
      <c r="R71" t="s">
        <v>30</v>
      </c>
      <c r="S71" s="14">
        <f>VLOOKUP(B71,lookups!$A$2:$B$6,2,FALSE)</f>
        <v>4</v>
      </c>
      <c r="T71" s="14">
        <f>VLOOKUP(C71,lookups!$A$2:$B$6,2,FALSE)</f>
        <v>2</v>
      </c>
      <c r="U71" s="14">
        <f>VLOOKUP(D71,lookups!$A$2:$B$6,2,FALSE)</f>
        <v>2</v>
      </c>
      <c r="V71" s="14">
        <f>VLOOKUP(E71,lookups!$A$2:$B$6,2,FALSE)</f>
        <v>2</v>
      </c>
      <c r="W71" s="14">
        <f>VLOOKUP(F71,lookups!$A$2:$B$6,2,FALSE)</f>
        <v>2</v>
      </c>
      <c r="X71" s="14">
        <f>VLOOKUP(G71,lookups!$A$2:$B$6,2,FALSE)</f>
        <v>4</v>
      </c>
      <c r="Y71" s="14">
        <f>VLOOKUP(H71,lookups!$A$2:$B$6,2,FALSE)</f>
        <v>0</v>
      </c>
      <c r="Z71" s="14">
        <f>VLOOKUP(I71,lookups!$A$2:$B$6,2,FALSE)</f>
        <v>0</v>
      </c>
      <c r="AA71">
        <f t="shared" si="12"/>
        <v>16</v>
      </c>
      <c r="AB71" s="16">
        <f t="shared" si="11"/>
        <v>1321</v>
      </c>
      <c r="AC71" s="16">
        <f t="shared" si="20"/>
        <v>73.5</v>
      </c>
      <c r="AD71" s="17">
        <f t="shared" si="19"/>
        <v>5.2350427350427352E-2</v>
      </c>
      <c r="AE71" s="4">
        <f t="shared" si="13"/>
        <v>6</v>
      </c>
      <c r="AF71" s="4">
        <f t="shared" si="14"/>
        <v>4</v>
      </c>
      <c r="AG71" s="4">
        <f t="shared" si="15"/>
        <v>6</v>
      </c>
      <c r="AH71" s="4">
        <f t="shared" si="16"/>
        <v>0</v>
      </c>
      <c r="AI71" s="4">
        <f t="shared" si="17"/>
        <v>8</v>
      </c>
      <c r="AJ71" s="4">
        <f t="shared" si="18"/>
        <v>8</v>
      </c>
      <c r="AK71" s="4" t="s">
        <v>109</v>
      </c>
    </row>
    <row r="72" spans="1:37" x14ac:dyDescent="0.2">
      <c r="A72">
        <v>6498523110</v>
      </c>
      <c r="B72" t="s">
        <v>6</v>
      </c>
      <c r="C72" t="s">
        <v>4</v>
      </c>
      <c r="D72" t="s">
        <v>4</v>
      </c>
      <c r="E72" t="s">
        <v>7</v>
      </c>
      <c r="F72" t="s">
        <v>7</v>
      </c>
      <c r="G72" t="s">
        <v>6</v>
      </c>
      <c r="H72" t="s">
        <v>4</v>
      </c>
      <c r="I72" t="s">
        <v>4</v>
      </c>
      <c r="J72" t="s">
        <v>53</v>
      </c>
      <c r="K72" t="s">
        <v>63</v>
      </c>
      <c r="L72" t="s">
        <v>10</v>
      </c>
      <c r="M72" t="s">
        <v>34</v>
      </c>
      <c r="N72" t="str">
        <f>VLOOKUP(M72,lookups!A$9:B$17,2,FALSE)</f>
        <v>Some college</v>
      </c>
      <c r="O72" t="s">
        <v>12</v>
      </c>
      <c r="P72" t="s">
        <v>29</v>
      </c>
      <c r="Q72" t="s">
        <v>14</v>
      </c>
      <c r="R72" t="s">
        <v>43</v>
      </c>
      <c r="S72" s="14">
        <f>VLOOKUP(B72,lookups!$A$2:$B$6,2,FALSE)</f>
        <v>2</v>
      </c>
      <c r="T72" s="14">
        <f>VLOOKUP(C72,lookups!$A$2:$B$6,2,FALSE)</f>
        <v>1</v>
      </c>
      <c r="U72" s="14">
        <f>VLOOKUP(D72,lookups!$A$2:$B$6,2,FALSE)</f>
        <v>1</v>
      </c>
      <c r="V72" s="14">
        <f>VLOOKUP(E72,lookups!$A$2:$B$6,2,FALSE)</f>
        <v>4</v>
      </c>
      <c r="W72" s="14">
        <f>VLOOKUP(F72,lookups!$A$2:$B$6,2,FALSE)</f>
        <v>4</v>
      </c>
      <c r="X72" s="14">
        <f>VLOOKUP(G72,lookups!$A$2:$B$6,2,FALSE)</f>
        <v>2</v>
      </c>
      <c r="Y72" s="14">
        <f>VLOOKUP(H72,lookups!$A$2:$B$6,2,FALSE)</f>
        <v>1</v>
      </c>
      <c r="Z72" s="14">
        <f>VLOOKUP(I72,lookups!$A$2:$B$6,2,FALSE)</f>
        <v>1</v>
      </c>
      <c r="AA72">
        <f t="shared" si="12"/>
        <v>16</v>
      </c>
      <c r="AB72" s="16">
        <f t="shared" si="11"/>
        <v>1321</v>
      </c>
      <c r="AC72" s="16">
        <f t="shared" si="20"/>
        <v>73.5</v>
      </c>
      <c r="AD72" s="17">
        <f t="shared" si="19"/>
        <v>5.2350427350427352E-2</v>
      </c>
      <c r="AE72" s="4">
        <f t="shared" si="13"/>
        <v>3</v>
      </c>
      <c r="AF72" s="4">
        <f t="shared" si="14"/>
        <v>5</v>
      </c>
      <c r="AG72" s="4">
        <f t="shared" si="15"/>
        <v>6</v>
      </c>
      <c r="AH72" s="4">
        <f t="shared" si="16"/>
        <v>2</v>
      </c>
      <c r="AI72" s="4">
        <f t="shared" si="17"/>
        <v>8</v>
      </c>
      <c r="AJ72" s="4">
        <f t="shared" si="18"/>
        <v>8</v>
      </c>
      <c r="AK72" s="4" t="s">
        <v>109</v>
      </c>
    </row>
    <row r="73" spans="1:37" x14ac:dyDescent="0.2">
      <c r="A73">
        <v>6498476355</v>
      </c>
      <c r="B73" t="s">
        <v>6</v>
      </c>
      <c r="C73" t="s">
        <v>7</v>
      </c>
      <c r="D73" t="s">
        <v>6</v>
      </c>
      <c r="E73" t="s">
        <v>6</v>
      </c>
      <c r="F73" t="s">
        <v>7</v>
      </c>
      <c r="G73" t="s">
        <v>6</v>
      </c>
      <c r="H73" t="s">
        <v>5</v>
      </c>
      <c r="I73" t="s">
        <v>5</v>
      </c>
      <c r="J73" t="s">
        <v>8</v>
      </c>
      <c r="K73" t="s">
        <v>62</v>
      </c>
      <c r="L73" t="s">
        <v>10</v>
      </c>
      <c r="M73" t="s">
        <v>44</v>
      </c>
      <c r="N73" t="str">
        <f>VLOOKUP(M73,lookups!A$9:B$17,2,FALSE)</f>
        <v>Post-graduate</v>
      </c>
      <c r="O73" t="s">
        <v>12</v>
      </c>
      <c r="P73" t="s">
        <v>58</v>
      </c>
      <c r="Q73" t="s">
        <v>27</v>
      </c>
      <c r="R73" t="s">
        <v>33</v>
      </c>
      <c r="S73" s="14">
        <f>VLOOKUP(B73,lookups!$A$2:$B$6,2,FALSE)</f>
        <v>2</v>
      </c>
      <c r="T73" s="14">
        <f>VLOOKUP(C73,lookups!$A$2:$B$6,2,FALSE)</f>
        <v>4</v>
      </c>
      <c r="U73" s="14">
        <f>VLOOKUP(D73,lookups!$A$2:$B$6,2,FALSE)</f>
        <v>2</v>
      </c>
      <c r="V73" s="14">
        <f>VLOOKUP(E73,lookups!$A$2:$B$6,2,FALSE)</f>
        <v>2</v>
      </c>
      <c r="W73" s="14">
        <f>VLOOKUP(F73,lookups!$A$2:$B$6,2,FALSE)</f>
        <v>4</v>
      </c>
      <c r="X73" s="14">
        <f>VLOOKUP(G73,lookups!$A$2:$B$6,2,FALSE)</f>
        <v>2</v>
      </c>
      <c r="Y73" s="14">
        <f>VLOOKUP(H73,lookups!$A$2:$B$6,2,FALSE)</f>
        <v>0</v>
      </c>
      <c r="Z73" s="14">
        <f>VLOOKUP(I73,lookups!$A$2:$B$6,2,FALSE)</f>
        <v>0</v>
      </c>
      <c r="AA73">
        <f t="shared" si="12"/>
        <v>16</v>
      </c>
      <c r="AB73" s="16">
        <f t="shared" si="11"/>
        <v>1321</v>
      </c>
      <c r="AC73" s="16">
        <f t="shared" si="20"/>
        <v>73.5</v>
      </c>
      <c r="AD73" s="17">
        <f t="shared" si="19"/>
        <v>5.2350427350427352E-2</v>
      </c>
      <c r="AE73" s="4">
        <f t="shared" si="13"/>
        <v>6</v>
      </c>
      <c r="AF73" s="4">
        <f t="shared" si="14"/>
        <v>4</v>
      </c>
      <c r="AG73" s="4">
        <f t="shared" si="15"/>
        <v>6</v>
      </c>
      <c r="AH73" s="4">
        <f t="shared" si="16"/>
        <v>0</v>
      </c>
      <c r="AI73" s="4">
        <f t="shared" si="17"/>
        <v>8</v>
      </c>
      <c r="AJ73" s="4">
        <f t="shared" si="18"/>
        <v>8</v>
      </c>
      <c r="AK73" s="4" t="s">
        <v>109</v>
      </c>
    </row>
    <row r="74" spans="1:37" x14ac:dyDescent="0.2">
      <c r="A74">
        <v>6498443188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53</v>
      </c>
      <c r="K74" t="s">
        <v>59</v>
      </c>
      <c r="L74" t="s">
        <v>10</v>
      </c>
      <c r="M74" t="s">
        <v>32</v>
      </c>
      <c r="N74" t="str">
        <f>VLOOKUP(M74,lookups!A$9:B$17,2,FALSE)</f>
        <v>High school or less</v>
      </c>
      <c r="O74" t="s">
        <v>17</v>
      </c>
      <c r="P74" t="s">
        <v>29</v>
      </c>
      <c r="Q74" t="s">
        <v>22</v>
      </c>
      <c r="S74" s="14">
        <f>VLOOKUP(B74,lookups!$A$2:$B$6,2,FALSE)</f>
        <v>2</v>
      </c>
      <c r="T74" s="14">
        <f>VLOOKUP(C74,lookups!$A$2:$B$6,2,FALSE)</f>
        <v>2</v>
      </c>
      <c r="U74" s="14">
        <f>VLOOKUP(D74,lookups!$A$2:$B$6,2,FALSE)</f>
        <v>2</v>
      </c>
      <c r="V74" s="14">
        <f>VLOOKUP(E74,lookups!$A$2:$B$6,2,FALSE)</f>
        <v>2</v>
      </c>
      <c r="W74" s="14">
        <f>VLOOKUP(F74,lookups!$A$2:$B$6,2,FALSE)</f>
        <v>2</v>
      </c>
      <c r="X74" s="14">
        <f>VLOOKUP(G74,lookups!$A$2:$B$6,2,FALSE)</f>
        <v>2</v>
      </c>
      <c r="Y74" s="14">
        <f>VLOOKUP(H74,lookups!$A$2:$B$6,2,FALSE)</f>
        <v>2</v>
      </c>
      <c r="Z74" s="14">
        <f>VLOOKUP(I74,lookups!$A$2:$B$6,2,FALSE)</f>
        <v>2</v>
      </c>
      <c r="AA74">
        <f t="shared" si="12"/>
        <v>16</v>
      </c>
      <c r="AB74" s="16">
        <f t="shared" si="11"/>
        <v>1321</v>
      </c>
      <c r="AC74" s="16">
        <f t="shared" si="20"/>
        <v>73.5</v>
      </c>
      <c r="AD74" s="17">
        <f t="shared" si="19"/>
        <v>5.2350427350427352E-2</v>
      </c>
      <c r="AE74" s="4">
        <f t="shared" si="13"/>
        <v>4</v>
      </c>
      <c r="AF74" s="4">
        <f t="shared" si="14"/>
        <v>4</v>
      </c>
      <c r="AG74" s="4">
        <f t="shared" si="15"/>
        <v>4</v>
      </c>
      <c r="AH74" s="4">
        <f t="shared" si="16"/>
        <v>4</v>
      </c>
      <c r="AI74" s="4">
        <f t="shared" si="17"/>
        <v>8</v>
      </c>
      <c r="AJ74" s="4">
        <f t="shared" si="18"/>
        <v>8</v>
      </c>
      <c r="AK74" s="4" t="s">
        <v>109</v>
      </c>
    </row>
    <row r="75" spans="1:37" x14ac:dyDescent="0.2">
      <c r="A75">
        <v>6498359264</v>
      </c>
      <c r="B75" t="s">
        <v>5</v>
      </c>
      <c r="C75" t="s">
        <v>3</v>
      </c>
      <c r="D75" t="s">
        <v>5</v>
      </c>
      <c r="E75" t="s">
        <v>3</v>
      </c>
      <c r="F75" t="s">
        <v>7</v>
      </c>
      <c r="G75" t="s">
        <v>6</v>
      </c>
      <c r="H75" t="s">
        <v>5</v>
      </c>
      <c r="I75" t="s">
        <v>5</v>
      </c>
      <c r="J75" t="s">
        <v>53</v>
      </c>
      <c r="K75" t="s">
        <v>9</v>
      </c>
      <c r="L75" t="s">
        <v>10</v>
      </c>
      <c r="M75" t="s">
        <v>34</v>
      </c>
      <c r="N75" t="str">
        <f>VLOOKUP(M75,lookups!A$9:B$17,2,FALSE)</f>
        <v>Some college</v>
      </c>
      <c r="O75" t="s">
        <v>17</v>
      </c>
      <c r="P75" t="s">
        <v>13</v>
      </c>
      <c r="Q75" t="s">
        <v>22</v>
      </c>
      <c r="R75" t="s">
        <v>28</v>
      </c>
      <c r="S75" s="14">
        <f>VLOOKUP(B75,lookups!$A$2:$B$6,2,FALSE)</f>
        <v>0</v>
      </c>
      <c r="T75" s="14">
        <f>VLOOKUP(C75,lookups!$A$2:$B$6,2,FALSE)</f>
        <v>5</v>
      </c>
      <c r="U75" s="14">
        <f>VLOOKUP(D75,lookups!$A$2:$B$6,2,FALSE)</f>
        <v>0</v>
      </c>
      <c r="V75" s="14">
        <f>VLOOKUP(E75,lookups!$A$2:$B$6,2,FALSE)</f>
        <v>5</v>
      </c>
      <c r="W75" s="14">
        <f>VLOOKUP(F75,lookups!$A$2:$B$6,2,FALSE)</f>
        <v>4</v>
      </c>
      <c r="X75" s="14">
        <f>VLOOKUP(G75,lookups!$A$2:$B$6,2,FALSE)</f>
        <v>2</v>
      </c>
      <c r="Y75" s="14">
        <f>VLOOKUP(H75,lookups!$A$2:$B$6,2,FALSE)</f>
        <v>0</v>
      </c>
      <c r="Z75" s="14">
        <f>VLOOKUP(I75,lookups!$A$2:$B$6,2,FALSE)</f>
        <v>0</v>
      </c>
      <c r="AA75">
        <f t="shared" si="12"/>
        <v>16</v>
      </c>
      <c r="AB75" s="16">
        <f t="shared" si="11"/>
        <v>1321</v>
      </c>
      <c r="AC75" s="16">
        <f t="shared" si="20"/>
        <v>73.5</v>
      </c>
      <c r="AD75" s="17">
        <f t="shared" si="19"/>
        <v>5.2350427350427352E-2</v>
      </c>
      <c r="AE75" s="4">
        <f t="shared" si="13"/>
        <v>5</v>
      </c>
      <c r="AF75" s="4">
        <f t="shared" si="14"/>
        <v>5</v>
      </c>
      <c r="AG75" s="4">
        <f t="shared" si="15"/>
        <v>6</v>
      </c>
      <c r="AH75" s="4">
        <f t="shared" si="16"/>
        <v>0</v>
      </c>
      <c r="AI75" s="4">
        <f t="shared" si="17"/>
        <v>4</v>
      </c>
      <c r="AJ75" s="4">
        <f t="shared" si="18"/>
        <v>12</v>
      </c>
      <c r="AK75" s="4" t="s">
        <v>109</v>
      </c>
    </row>
    <row r="76" spans="1:37" x14ac:dyDescent="0.2">
      <c r="A76">
        <v>6498316353</v>
      </c>
      <c r="B76" t="s">
        <v>5</v>
      </c>
      <c r="C76" t="s">
        <v>3</v>
      </c>
      <c r="D76" t="s">
        <v>5</v>
      </c>
      <c r="E76" t="s">
        <v>3</v>
      </c>
      <c r="F76" t="s">
        <v>5</v>
      </c>
      <c r="G76" t="s">
        <v>6</v>
      </c>
      <c r="H76" t="s">
        <v>7</v>
      </c>
      <c r="I76" t="s">
        <v>5</v>
      </c>
      <c r="J76" t="s">
        <v>53</v>
      </c>
      <c r="K76" t="s">
        <v>59</v>
      </c>
      <c r="L76" t="s">
        <v>10</v>
      </c>
      <c r="M76" t="s">
        <v>32</v>
      </c>
      <c r="N76" t="str">
        <f>VLOOKUP(M76,lookups!A$9:B$17,2,FALSE)</f>
        <v>High school or less</v>
      </c>
      <c r="O76" t="s">
        <v>39</v>
      </c>
      <c r="P76" t="s">
        <v>13</v>
      </c>
      <c r="Q76" t="s">
        <v>14</v>
      </c>
      <c r="R76" t="s">
        <v>33</v>
      </c>
      <c r="S76" s="14">
        <f>VLOOKUP(B76,lookups!$A$2:$B$6,2,FALSE)</f>
        <v>0</v>
      </c>
      <c r="T76" s="14">
        <f>VLOOKUP(C76,lookups!$A$2:$B$6,2,FALSE)</f>
        <v>5</v>
      </c>
      <c r="U76" s="14">
        <f>VLOOKUP(D76,lookups!$A$2:$B$6,2,FALSE)</f>
        <v>0</v>
      </c>
      <c r="V76" s="14">
        <f>VLOOKUP(E76,lookups!$A$2:$B$6,2,FALSE)</f>
        <v>5</v>
      </c>
      <c r="W76" s="14">
        <f>VLOOKUP(F76,lookups!$A$2:$B$6,2,FALSE)</f>
        <v>0</v>
      </c>
      <c r="X76" s="14">
        <f>VLOOKUP(G76,lookups!$A$2:$B$6,2,FALSE)</f>
        <v>2</v>
      </c>
      <c r="Y76" s="14">
        <f>VLOOKUP(H76,lookups!$A$2:$B$6,2,FALSE)</f>
        <v>4</v>
      </c>
      <c r="Z76" s="14">
        <f>VLOOKUP(I76,lookups!$A$2:$B$6,2,FALSE)</f>
        <v>0</v>
      </c>
      <c r="AA76">
        <f t="shared" si="12"/>
        <v>16</v>
      </c>
      <c r="AB76" s="16">
        <f t="shared" si="11"/>
        <v>1321</v>
      </c>
      <c r="AC76" s="16">
        <f t="shared" si="20"/>
        <v>73.5</v>
      </c>
      <c r="AD76" s="17">
        <f t="shared" si="19"/>
        <v>5.2350427350427352E-2</v>
      </c>
      <c r="AE76" s="4">
        <f t="shared" si="13"/>
        <v>5</v>
      </c>
      <c r="AF76" s="4">
        <f t="shared" si="14"/>
        <v>5</v>
      </c>
      <c r="AG76" s="4">
        <f t="shared" si="15"/>
        <v>2</v>
      </c>
      <c r="AH76" s="4">
        <f t="shared" si="16"/>
        <v>4</v>
      </c>
      <c r="AI76" s="4">
        <f t="shared" si="17"/>
        <v>4</v>
      </c>
      <c r="AJ76" s="4">
        <f t="shared" si="18"/>
        <v>12</v>
      </c>
      <c r="AK76" s="4" t="s">
        <v>109</v>
      </c>
    </row>
    <row r="77" spans="1:37" x14ac:dyDescent="0.2">
      <c r="A77">
        <v>6498266892</v>
      </c>
      <c r="B77" t="s">
        <v>4</v>
      </c>
      <c r="C77" t="s">
        <v>3</v>
      </c>
      <c r="D77" t="s">
        <v>6</v>
      </c>
      <c r="E77" t="s">
        <v>6</v>
      </c>
      <c r="F77" t="s">
        <v>6</v>
      </c>
      <c r="G77" t="s">
        <v>4</v>
      </c>
      <c r="H77" t="s">
        <v>6</v>
      </c>
      <c r="I77" t="s">
        <v>4</v>
      </c>
      <c r="J77" t="s">
        <v>53</v>
      </c>
      <c r="K77" t="s">
        <v>59</v>
      </c>
      <c r="L77" t="s">
        <v>10</v>
      </c>
      <c r="M77" t="s">
        <v>32</v>
      </c>
      <c r="N77" t="str">
        <f>VLOOKUP(M77,lookups!A$9:B$17,2,FALSE)</f>
        <v>High school or less</v>
      </c>
      <c r="O77" t="s">
        <v>25</v>
      </c>
      <c r="P77" t="s">
        <v>48</v>
      </c>
      <c r="Q77" t="s">
        <v>27</v>
      </c>
      <c r="R77" t="s">
        <v>20</v>
      </c>
      <c r="S77" s="14">
        <f>VLOOKUP(B77,lookups!$A$2:$B$6,2,FALSE)</f>
        <v>1</v>
      </c>
      <c r="T77" s="14">
        <f>VLOOKUP(C77,lookups!$A$2:$B$6,2,FALSE)</f>
        <v>5</v>
      </c>
      <c r="U77" s="14">
        <f>VLOOKUP(D77,lookups!$A$2:$B$6,2,FALSE)</f>
        <v>2</v>
      </c>
      <c r="V77" s="14">
        <f>VLOOKUP(E77,lookups!$A$2:$B$6,2,FALSE)</f>
        <v>2</v>
      </c>
      <c r="W77" s="14">
        <f>VLOOKUP(F77,lookups!$A$2:$B$6,2,FALSE)</f>
        <v>2</v>
      </c>
      <c r="X77" s="14">
        <f>VLOOKUP(G77,lookups!$A$2:$B$6,2,FALSE)</f>
        <v>1</v>
      </c>
      <c r="Y77" s="14">
        <f>VLOOKUP(H77,lookups!$A$2:$B$6,2,FALSE)</f>
        <v>2</v>
      </c>
      <c r="Z77" s="14">
        <f>VLOOKUP(I77,lookups!$A$2:$B$6,2,FALSE)</f>
        <v>1</v>
      </c>
      <c r="AA77">
        <f t="shared" si="12"/>
        <v>16</v>
      </c>
      <c r="AB77" s="16">
        <f t="shared" si="11"/>
        <v>1321</v>
      </c>
      <c r="AC77" s="16">
        <f t="shared" si="20"/>
        <v>73.5</v>
      </c>
      <c r="AD77" s="17">
        <f t="shared" si="19"/>
        <v>5.2350427350427352E-2</v>
      </c>
      <c r="AE77" s="4">
        <f t="shared" si="13"/>
        <v>6</v>
      </c>
      <c r="AF77" s="4">
        <f t="shared" si="14"/>
        <v>4</v>
      </c>
      <c r="AG77" s="4">
        <f t="shared" si="15"/>
        <v>3</v>
      </c>
      <c r="AH77" s="4">
        <f t="shared" si="16"/>
        <v>3</v>
      </c>
      <c r="AI77" s="4">
        <f t="shared" si="17"/>
        <v>7</v>
      </c>
      <c r="AJ77" s="4">
        <f t="shared" si="18"/>
        <v>9</v>
      </c>
      <c r="AK77" s="4" t="s">
        <v>109</v>
      </c>
    </row>
    <row r="78" spans="1:37" x14ac:dyDescent="0.2">
      <c r="A78">
        <v>6498240049</v>
      </c>
      <c r="B78" t="s">
        <v>3</v>
      </c>
      <c r="C78" t="s">
        <v>3</v>
      </c>
      <c r="D78" t="s">
        <v>5</v>
      </c>
      <c r="E78" t="s">
        <v>5</v>
      </c>
      <c r="F78" t="s">
        <v>6</v>
      </c>
      <c r="G78" t="s">
        <v>6</v>
      </c>
      <c r="H78" t="s">
        <v>4</v>
      </c>
      <c r="I78" t="s">
        <v>4</v>
      </c>
      <c r="J78" t="s">
        <v>8</v>
      </c>
      <c r="K78" t="s">
        <v>21</v>
      </c>
      <c r="L78" t="s">
        <v>54</v>
      </c>
      <c r="M78" t="s">
        <v>11</v>
      </c>
      <c r="N78" t="str">
        <f>VLOOKUP(M78,lookups!A$9:B$17,2,FALSE)</f>
        <v>College-graduate</v>
      </c>
      <c r="O78" t="s">
        <v>25</v>
      </c>
      <c r="P78" t="s">
        <v>18</v>
      </c>
      <c r="Q78" t="s">
        <v>27</v>
      </c>
      <c r="R78" t="s">
        <v>20</v>
      </c>
      <c r="S78" s="14">
        <f>VLOOKUP(B78,lookups!$A$2:$B$6,2,FALSE)</f>
        <v>5</v>
      </c>
      <c r="T78" s="14">
        <f>VLOOKUP(C78,lookups!$A$2:$B$6,2,FALSE)</f>
        <v>5</v>
      </c>
      <c r="U78" s="14">
        <f>VLOOKUP(D78,lookups!$A$2:$B$6,2,FALSE)</f>
        <v>0</v>
      </c>
      <c r="V78" s="14">
        <f>VLOOKUP(E78,lookups!$A$2:$B$6,2,FALSE)</f>
        <v>0</v>
      </c>
      <c r="W78" s="14">
        <f>VLOOKUP(F78,lookups!$A$2:$B$6,2,FALSE)</f>
        <v>2</v>
      </c>
      <c r="X78" s="14">
        <f>VLOOKUP(G78,lookups!$A$2:$B$6,2,FALSE)</f>
        <v>2</v>
      </c>
      <c r="Y78" s="14">
        <f>VLOOKUP(H78,lookups!$A$2:$B$6,2,FALSE)</f>
        <v>1</v>
      </c>
      <c r="Z78" s="14">
        <f>VLOOKUP(I78,lookups!$A$2:$B$6,2,FALSE)</f>
        <v>1</v>
      </c>
      <c r="AA78">
        <f t="shared" si="12"/>
        <v>16</v>
      </c>
      <c r="AB78" s="16">
        <f t="shared" si="11"/>
        <v>1321</v>
      </c>
      <c r="AC78" s="16">
        <f t="shared" si="20"/>
        <v>73.5</v>
      </c>
      <c r="AD78" s="17">
        <f t="shared" si="19"/>
        <v>5.2350427350427352E-2</v>
      </c>
      <c r="AE78" s="4">
        <f t="shared" si="13"/>
        <v>10</v>
      </c>
      <c r="AF78" s="4">
        <f t="shared" si="14"/>
        <v>0</v>
      </c>
      <c r="AG78" s="4">
        <f t="shared" si="15"/>
        <v>4</v>
      </c>
      <c r="AH78" s="4">
        <f t="shared" si="16"/>
        <v>2</v>
      </c>
      <c r="AI78" s="4">
        <f t="shared" si="17"/>
        <v>8</v>
      </c>
      <c r="AJ78" s="4">
        <f t="shared" si="18"/>
        <v>8</v>
      </c>
      <c r="AK78" s="4" t="s">
        <v>109</v>
      </c>
    </row>
    <row r="79" spans="1:37" x14ac:dyDescent="0.2">
      <c r="A79">
        <v>6498226408</v>
      </c>
      <c r="B79" t="s">
        <v>4</v>
      </c>
      <c r="C79" t="s">
        <v>7</v>
      </c>
      <c r="D79" t="s">
        <v>6</v>
      </c>
      <c r="E79" t="s">
        <v>7</v>
      </c>
      <c r="F79" t="s">
        <v>6</v>
      </c>
      <c r="G79" t="s">
        <v>6</v>
      </c>
      <c r="H79" t="s">
        <v>4</v>
      </c>
      <c r="I79" t="s">
        <v>5</v>
      </c>
      <c r="J79" t="s">
        <v>53</v>
      </c>
      <c r="K79" t="s">
        <v>41</v>
      </c>
      <c r="L79" t="s">
        <v>10</v>
      </c>
      <c r="M79" t="s">
        <v>34</v>
      </c>
      <c r="N79" t="str">
        <f>VLOOKUP(M79,lookups!A$9:B$17,2,FALSE)</f>
        <v>Some college</v>
      </c>
      <c r="O79" t="s">
        <v>38</v>
      </c>
      <c r="P79" t="s">
        <v>18</v>
      </c>
      <c r="Q79" t="s">
        <v>27</v>
      </c>
      <c r="R79" t="s">
        <v>28</v>
      </c>
      <c r="S79" s="14">
        <f>VLOOKUP(B79,lookups!$A$2:$B$6,2,FALSE)</f>
        <v>1</v>
      </c>
      <c r="T79" s="14">
        <f>VLOOKUP(C79,lookups!$A$2:$B$6,2,FALSE)</f>
        <v>4</v>
      </c>
      <c r="U79" s="14">
        <f>VLOOKUP(D79,lookups!$A$2:$B$6,2,FALSE)</f>
        <v>2</v>
      </c>
      <c r="V79" s="14">
        <f>VLOOKUP(E79,lookups!$A$2:$B$6,2,FALSE)</f>
        <v>4</v>
      </c>
      <c r="W79" s="14">
        <f>VLOOKUP(F79,lookups!$A$2:$B$6,2,FALSE)</f>
        <v>2</v>
      </c>
      <c r="X79" s="14">
        <f>VLOOKUP(G79,lookups!$A$2:$B$6,2,FALSE)</f>
        <v>2</v>
      </c>
      <c r="Y79" s="14">
        <f>VLOOKUP(H79,lookups!$A$2:$B$6,2,FALSE)</f>
        <v>1</v>
      </c>
      <c r="Z79" s="14">
        <f>VLOOKUP(I79,lookups!$A$2:$B$6,2,FALSE)</f>
        <v>0</v>
      </c>
      <c r="AA79">
        <f t="shared" si="12"/>
        <v>16</v>
      </c>
      <c r="AB79" s="16">
        <f t="shared" si="11"/>
        <v>1321</v>
      </c>
      <c r="AC79" s="16">
        <f t="shared" si="20"/>
        <v>73.5</v>
      </c>
      <c r="AD79" s="17">
        <f t="shared" si="19"/>
        <v>5.2350427350427352E-2</v>
      </c>
      <c r="AE79" s="4">
        <f t="shared" si="13"/>
        <v>5</v>
      </c>
      <c r="AF79" s="4">
        <f t="shared" si="14"/>
        <v>6</v>
      </c>
      <c r="AG79" s="4">
        <f t="shared" si="15"/>
        <v>4</v>
      </c>
      <c r="AH79" s="4">
        <f t="shared" si="16"/>
        <v>1</v>
      </c>
      <c r="AI79" s="4">
        <f t="shared" si="17"/>
        <v>6</v>
      </c>
      <c r="AJ79" s="4">
        <f t="shared" si="18"/>
        <v>10</v>
      </c>
      <c r="AK79" s="4" t="s">
        <v>109</v>
      </c>
    </row>
    <row r="80" spans="1:37" x14ac:dyDescent="0.2">
      <c r="A80">
        <v>6498200034</v>
      </c>
      <c r="B80" t="s">
        <v>6</v>
      </c>
      <c r="C80" t="s">
        <v>6</v>
      </c>
      <c r="D80" t="s">
        <v>4</v>
      </c>
      <c r="E80" t="s">
        <v>7</v>
      </c>
      <c r="F80" t="s">
        <v>7</v>
      </c>
      <c r="G80" t="s">
        <v>6</v>
      </c>
      <c r="H80" t="s">
        <v>5</v>
      </c>
      <c r="I80" t="s">
        <v>4</v>
      </c>
      <c r="J80" t="s">
        <v>53</v>
      </c>
      <c r="K80" t="s">
        <v>41</v>
      </c>
      <c r="L80" t="s">
        <v>35</v>
      </c>
      <c r="M80" t="s">
        <v>34</v>
      </c>
      <c r="N80" t="str">
        <f>VLOOKUP(M80,lookups!A$9:B$17,2,FALSE)</f>
        <v>Some college</v>
      </c>
      <c r="O80" t="s">
        <v>17</v>
      </c>
      <c r="P80" t="s">
        <v>29</v>
      </c>
      <c r="Q80" t="s">
        <v>19</v>
      </c>
      <c r="R80" t="s">
        <v>33</v>
      </c>
      <c r="S80" s="14">
        <f>VLOOKUP(B80,lookups!$A$2:$B$6,2,FALSE)</f>
        <v>2</v>
      </c>
      <c r="T80" s="14">
        <f>VLOOKUP(C80,lookups!$A$2:$B$6,2,FALSE)</f>
        <v>2</v>
      </c>
      <c r="U80" s="14">
        <f>VLOOKUP(D80,lookups!$A$2:$B$6,2,FALSE)</f>
        <v>1</v>
      </c>
      <c r="V80" s="14">
        <f>VLOOKUP(E80,lookups!$A$2:$B$6,2,FALSE)</f>
        <v>4</v>
      </c>
      <c r="W80" s="14">
        <f>VLOOKUP(F80,lookups!$A$2:$B$6,2,FALSE)</f>
        <v>4</v>
      </c>
      <c r="X80" s="14">
        <f>VLOOKUP(G80,lookups!$A$2:$B$6,2,FALSE)</f>
        <v>2</v>
      </c>
      <c r="Y80" s="14">
        <f>VLOOKUP(H80,lookups!$A$2:$B$6,2,FALSE)</f>
        <v>0</v>
      </c>
      <c r="Z80" s="14">
        <f>VLOOKUP(I80,lookups!$A$2:$B$6,2,FALSE)</f>
        <v>1</v>
      </c>
      <c r="AA80">
        <f t="shared" si="12"/>
        <v>16</v>
      </c>
      <c r="AB80" s="16">
        <f t="shared" si="11"/>
        <v>1321</v>
      </c>
      <c r="AC80" s="16">
        <f t="shared" si="20"/>
        <v>73.5</v>
      </c>
      <c r="AD80" s="17">
        <f t="shared" si="19"/>
        <v>5.2350427350427352E-2</v>
      </c>
      <c r="AE80" s="4">
        <f t="shared" si="13"/>
        <v>4</v>
      </c>
      <c r="AF80" s="4">
        <f t="shared" si="14"/>
        <v>5</v>
      </c>
      <c r="AG80" s="4">
        <f t="shared" si="15"/>
        <v>6</v>
      </c>
      <c r="AH80" s="4">
        <f t="shared" si="16"/>
        <v>1</v>
      </c>
      <c r="AI80" s="4">
        <f t="shared" si="17"/>
        <v>7</v>
      </c>
      <c r="AJ80" s="4">
        <f t="shared" si="18"/>
        <v>9</v>
      </c>
      <c r="AK80" s="4" t="s">
        <v>109</v>
      </c>
    </row>
    <row r="81" spans="1:37" x14ac:dyDescent="0.2">
      <c r="A81">
        <v>6498152728</v>
      </c>
      <c r="B81" t="s">
        <v>3</v>
      </c>
      <c r="C81" t="s">
        <v>4</v>
      </c>
      <c r="D81" t="s">
        <v>6</v>
      </c>
      <c r="E81" t="s">
        <v>4</v>
      </c>
      <c r="F81" t="s">
        <v>7</v>
      </c>
      <c r="G81" t="s">
        <v>6</v>
      </c>
      <c r="H81" t="s">
        <v>5</v>
      </c>
      <c r="I81" t="s">
        <v>4</v>
      </c>
      <c r="J81" t="s">
        <v>53</v>
      </c>
      <c r="K81" t="s">
        <v>59</v>
      </c>
      <c r="L81" t="s">
        <v>10</v>
      </c>
      <c r="M81" t="s">
        <v>44</v>
      </c>
      <c r="N81" t="str">
        <f>VLOOKUP(M81,lookups!A$9:B$17,2,FALSE)</f>
        <v>Post-graduate</v>
      </c>
      <c r="O81" t="s">
        <v>39</v>
      </c>
      <c r="P81" t="s">
        <v>13</v>
      </c>
      <c r="Q81" t="s">
        <v>42</v>
      </c>
      <c r="R81" t="s">
        <v>28</v>
      </c>
      <c r="S81" s="14">
        <f>VLOOKUP(B81,lookups!$A$2:$B$6,2,FALSE)</f>
        <v>5</v>
      </c>
      <c r="T81" s="14">
        <f>VLOOKUP(C81,lookups!$A$2:$B$6,2,FALSE)</f>
        <v>1</v>
      </c>
      <c r="U81" s="14">
        <f>VLOOKUP(D81,lookups!$A$2:$B$6,2,FALSE)</f>
        <v>2</v>
      </c>
      <c r="V81" s="14">
        <f>VLOOKUP(E81,lookups!$A$2:$B$6,2,FALSE)</f>
        <v>1</v>
      </c>
      <c r="W81" s="14">
        <f>VLOOKUP(F81,lookups!$A$2:$B$6,2,FALSE)</f>
        <v>4</v>
      </c>
      <c r="X81" s="14">
        <f>VLOOKUP(G81,lookups!$A$2:$B$6,2,FALSE)</f>
        <v>2</v>
      </c>
      <c r="Y81" s="14">
        <f>VLOOKUP(H81,lookups!$A$2:$B$6,2,FALSE)</f>
        <v>0</v>
      </c>
      <c r="Z81" s="14">
        <f>VLOOKUP(I81,lookups!$A$2:$B$6,2,FALSE)</f>
        <v>1</v>
      </c>
      <c r="AA81">
        <f t="shared" si="12"/>
        <v>16</v>
      </c>
      <c r="AB81" s="16">
        <f t="shared" si="11"/>
        <v>1321</v>
      </c>
      <c r="AC81" s="16">
        <f t="shared" si="20"/>
        <v>73.5</v>
      </c>
      <c r="AD81" s="17">
        <f t="shared" si="19"/>
        <v>5.2350427350427352E-2</v>
      </c>
      <c r="AE81" s="4">
        <f t="shared" si="13"/>
        <v>6</v>
      </c>
      <c r="AF81" s="4">
        <f t="shared" si="14"/>
        <v>3</v>
      </c>
      <c r="AG81" s="4">
        <f t="shared" si="15"/>
        <v>6</v>
      </c>
      <c r="AH81" s="4">
        <f t="shared" si="16"/>
        <v>1</v>
      </c>
      <c r="AI81" s="4">
        <f t="shared" si="17"/>
        <v>11</v>
      </c>
      <c r="AJ81" s="4">
        <f t="shared" si="18"/>
        <v>5</v>
      </c>
      <c r="AK81" s="4" t="s">
        <v>109</v>
      </c>
    </row>
    <row r="82" spans="1:37" x14ac:dyDescent="0.2">
      <c r="A82">
        <v>6498063419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8</v>
      </c>
      <c r="K82" t="s">
        <v>59</v>
      </c>
      <c r="L82" t="s">
        <v>10</v>
      </c>
      <c r="M82" t="s">
        <v>44</v>
      </c>
      <c r="N82" t="str">
        <f>VLOOKUP(M82,lookups!A$9:B$17,2,FALSE)</f>
        <v>Post-graduate</v>
      </c>
      <c r="O82" t="s">
        <v>12</v>
      </c>
      <c r="P82" t="s">
        <v>13</v>
      </c>
      <c r="Q82" t="s">
        <v>22</v>
      </c>
      <c r="R82" t="s">
        <v>30</v>
      </c>
      <c r="S82" s="14">
        <f>VLOOKUP(B82,lookups!$A$2:$B$6,2,FALSE)</f>
        <v>2</v>
      </c>
      <c r="T82" s="14">
        <f>VLOOKUP(C82,lookups!$A$2:$B$6,2,FALSE)</f>
        <v>2</v>
      </c>
      <c r="U82" s="14">
        <f>VLOOKUP(D82,lookups!$A$2:$B$6,2,FALSE)</f>
        <v>2</v>
      </c>
      <c r="V82" s="14">
        <f>VLOOKUP(E82,lookups!$A$2:$B$6,2,FALSE)</f>
        <v>2</v>
      </c>
      <c r="W82" s="14">
        <f>VLOOKUP(F82,lookups!$A$2:$B$6,2,FALSE)</f>
        <v>2</v>
      </c>
      <c r="X82" s="14">
        <f>VLOOKUP(G82,lookups!$A$2:$B$6,2,FALSE)</f>
        <v>2</v>
      </c>
      <c r="Y82" s="14">
        <f>VLOOKUP(H82,lookups!$A$2:$B$6,2,FALSE)</f>
        <v>2</v>
      </c>
      <c r="Z82" s="14">
        <f>VLOOKUP(I82,lookups!$A$2:$B$6,2,FALSE)</f>
        <v>2</v>
      </c>
      <c r="AA82">
        <f t="shared" si="12"/>
        <v>16</v>
      </c>
      <c r="AB82" s="16">
        <f t="shared" si="11"/>
        <v>1321</v>
      </c>
      <c r="AC82" s="16">
        <f t="shared" si="20"/>
        <v>73.5</v>
      </c>
      <c r="AD82" s="17">
        <f t="shared" si="19"/>
        <v>5.2350427350427352E-2</v>
      </c>
      <c r="AE82" s="4">
        <f t="shared" si="13"/>
        <v>4</v>
      </c>
      <c r="AF82" s="4">
        <f t="shared" si="14"/>
        <v>4</v>
      </c>
      <c r="AG82" s="4">
        <f t="shared" si="15"/>
        <v>4</v>
      </c>
      <c r="AH82" s="4">
        <f t="shared" si="16"/>
        <v>4</v>
      </c>
      <c r="AI82" s="4">
        <f t="shared" si="17"/>
        <v>8</v>
      </c>
      <c r="AJ82" s="4">
        <f t="shared" si="18"/>
        <v>8</v>
      </c>
      <c r="AK82" s="4" t="s">
        <v>109</v>
      </c>
    </row>
    <row r="83" spans="1:37" x14ac:dyDescent="0.2">
      <c r="A83">
        <v>6497892496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53</v>
      </c>
      <c r="K83" t="s">
        <v>9</v>
      </c>
      <c r="L83" t="s">
        <v>54</v>
      </c>
      <c r="M83" t="s">
        <v>11</v>
      </c>
      <c r="N83" t="str">
        <f>VLOOKUP(M83,lookups!A$9:B$17,2,FALSE)</f>
        <v>College-graduate</v>
      </c>
      <c r="O83" t="s">
        <v>17</v>
      </c>
      <c r="P83" t="s">
        <v>13</v>
      </c>
      <c r="Q83" t="s">
        <v>19</v>
      </c>
      <c r="R83" t="s">
        <v>20</v>
      </c>
      <c r="S83" s="14">
        <f>VLOOKUP(B83,lookups!$A$2:$B$6,2,FALSE)</f>
        <v>2</v>
      </c>
      <c r="T83" s="14">
        <f>VLOOKUP(C83,lookups!$A$2:$B$6,2,FALSE)</f>
        <v>2</v>
      </c>
      <c r="U83" s="14">
        <f>VLOOKUP(D83,lookups!$A$2:$B$6,2,FALSE)</f>
        <v>2</v>
      </c>
      <c r="V83" s="14">
        <f>VLOOKUP(E83,lookups!$A$2:$B$6,2,FALSE)</f>
        <v>2</v>
      </c>
      <c r="W83" s="14">
        <f>VLOOKUP(F83,lookups!$A$2:$B$6,2,FALSE)</f>
        <v>2</v>
      </c>
      <c r="X83" s="14">
        <f>VLOOKUP(G83,lookups!$A$2:$B$6,2,FALSE)</f>
        <v>2</v>
      </c>
      <c r="Y83" s="14">
        <f>VLOOKUP(H83,lookups!$A$2:$B$6,2,FALSE)</f>
        <v>2</v>
      </c>
      <c r="Z83" s="14">
        <f>VLOOKUP(I83,lookups!$A$2:$B$6,2,FALSE)</f>
        <v>2</v>
      </c>
      <c r="AA83">
        <f t="shared" si="12"/>
        <v>16</v>
      </c>
      <c r="AB83" s="16">
        <f t="shared" si="11"/>
        <v>1321</v>
      </c>
      <c r="AC83" s="16">
        <f t="shared" si="20"/>
        <v>73.5</v>
      </c>
      <c r="AD83" s="17">
        <f t="shared" si="19"/>
        <v>5.2350427350427352E-2</v>
      </c>
      <c r="AE83" s="4">
        <f t="shared" si="13"/>
        <v>4</v>
      </c>
      <c r="AF83" s="4">
        <f t="shared" si="14"/>
        <v>4</v>
      </c>
      <c r="AG83" s="4">
        <f t="shared" si="15"/>
        <v>4</v>
      </c>
      <c r="AH83" s="4">
        <f t="shared" si="16"/>
        <v>4</v>
      </c>
      <c r="AI83" s="4">
        <f t="shared" si="17"/>
        <v>8</v>
      </c>
      <c r="AJ83" s="4">
        <f t="shared" si="18"/>
        <v>8</v>
      </c>
      <c r="AK83" s="4" t="s">
        <v>109</v>
      </c>
    </row>
    <row r="84" spans="1:37" x14ac:dyDescent="0.2">
      <c r="A84">
        <v>6497824892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53</v>
      </c>
      <c r="K84" t="s">
        <v>21</v>
      </c>
      <c r="L84" t="s">
        <v>54</v>
      </c>
      <c r="M84" t="s">
        <v>52</v>
      </c>
      <c r="N84" t="str">
        <f>VLOOKUP(M84,lookups!A$9:B$17,2,FALSE)</f>
        <v>Post-graduate</v>
      </c>
      <c r="O84" t="s">
        <v>47</v>
      </c>
      <c r="P84" t="s">
        <v>13</v>
      </c>
      <c r="Q84" t="s">
        <v>42</v>
      </c>
      <c r="R84" t="s">
        <v>30</v>
      </c>
      <c r="S84" s="14">
        <f>VLOOKUP(B84,lookups!$A$2:$B$6,2,FALSE)</f>
        <v>2</v>
      </c>
      <c r="T84" s="14">
        <f>VLOOKUP(C84,lookups!$A$2:$B$6,2,FALSE)</f>
        <v>2</v>
      </c>
      <c r="U84" s="14">
        <f>VLOOKUP(D84,lookups!$A$2:$B$6,2,FALSE)</f>
        <v>2</v>
      </c>
      <c r="V84" s="14">
        <f>VLOOKUP(E84,lookups!$A$2:$B$6,2,FALSE)</f>
        <v>2</v>
      </c>
      <c r="W84" s="14">
        <f>VLOOKUP(F84,lookups!$A$2:$B$6,2,FALSE)</f>
        <v>2</v>
      </c>
      <c r="X84" s="14">
        <f>VLOOKUP(G84,lookups!$A$2:$B$6,2,FALSE)</f>
        <v>2</v>
      </c>
      <c r="Y84" s="14">
        <f>VLOOKUP(H84,lookups!$A$2:$B$6,2,FALSE)</f>
        <v>2</v>
      </c>
      <c r="Z84" s="14">
        <f>VLOOKUP(I84,lookups!$A$2:$B$6,2,FALSE)</f>
        <v>2</v>
      </c>
      <c r="AA84">
        <f t="shared" si="12"/>
        <v>16</v>
      </c>
      <c r="AB84" s="16">
        <f t="shared" si="11"/>
        <v>1321</v>
      </c>
      <c r="AC84" s="16">
        <f t="shared" si="20"/>
        <v>73.5</v>
      </c>
      <c r="AD84" s="17">
        <f t="shared" si="19"/>
        <v>5.2350427350427352E-2</v>
      </c>
      <c r="AE84" s="4">
        <f t="shared" si="13"/>
        <v>4</v>
      </c>
      <c r="AF84" s="4">
        <f t="shared" si="14"/>
        <v>4</v>
      </c>
      <c r="AG84" s="4">
        <f t="shared" si="15"/>
        <v>4</v>
      </c>
      <c r="AH84" s="4">
        <f t="shared" si="16"/>
        <v>4</v>
      </c>
      <c r="AI84" s="4">
        <f t="shared" si="17"/>
        <v>8</v>
      </c>
      <c r="AJ84" s="4">
        <f t="shared" si="18"/>
        <v>8</v>
      </c>
      <c r="AK84" s="4" t="s">
        <v>109</v>
      </c>
    </row>
    <row r="85" spans="1:37" x14ac:dyDescent="0.2">
      <c r="A85">
        <v>6497799435</v>
      </c>
      <c r="B85" t="s">
        <v>4</v>
      </c>
      <c r="C85" t="s">
        <v>3</v>
      </c>
      <c r="D85" t="s">
        <v>5</v>
      </c>
      <c r="E85" t="s">
        <v>3</v>
      </c>
      <c r="F85" t="s">
        <v>4</v>
      </c>
      <c r="G85" t="s">
        <v>4</v>
      </c>
      <c r="H85" t="s">
        <v>6</v>
      </c>
      <c r="I85" t="s">
        <v>4</v>
      </c>
      <c r="J85" t="s">
        <v>53</v>
      </c>
      <c r="K85" t="s">
        <v>9</v>
      </c>
      <c r="L85" t="s">
        <v>1</v>
      </c>
      <c r="M85" t="s">
        <v>32</v>
      </c>
      <c r="N85" t="str">
        <f>VLOOKUP(M85,lookups!A$9:B$17,2,FALSE)</f>
        <v>High school or less</v>
      </c>
      <c r="O85" t="s">
        <v>25</v>
      </c>
      <c r="P85" t="s">
        <v>26</v>
      </c>
      <c r="Q85" t="s">
        <v>27</v>
      </c>
      <c r="R85" t="s">
        <v>28</v>
      </c>
      <c r="S85" s="14">
        <f>VLOOKUP(B85,lookups!$A$2:$B$6,2,FALSE)</f>
        <v>1</v>
      </c>
      <c r="T85" s="14">
        <f>VLOOKUP(C85,lookups!$A$2:$B$6,2,FALSE)</f>
        <v>5</v>
      </c>
      <c r="U85" s="14">
        <f>VLOOKUP(D85,lookups!$A$2:$B$6,2,FALSE)</f>
        <v>0</v>
      </c>
      <c r="V85" s="14">
        <f>VLOOKUP(E85,lookups!$A$2:$B$6,2,FALSE)</f>
        <v>5</v>
      </c>
      <c r="W85" s="14">
        <f>VLOOKUP(F85,lookups!$A$2:$B$6,2,FALSE)</f>
        <v>1</v>
      </c>
      <c r="X85" s="14">
        <f>VLOOKUP(G85,lookups!$A$2:$B$6,2,FALSE)</f>
        <v>1</v>
      </c>
      <c r="Y85" s="14">
        <f>VLOOKUP(H85,lookups!$A$2:$B$6,2,FALSE)</f>
        <v>2</v>
      </c>
      <c r="Z85" s="14">
        <f>VLOOKUP(I85,lookups!$A$2:$B$6,2,FALSE)</f>
        <v>1</v>
      </c>
      <c r="AA85">
        <f t="shared" si="12"/>
        <v>16</v>
      </c>
      <c r="AB85" s="16">
        <f t="shared" si="11"/>
        <v>1321</v>
      </c>
      <c r="AC85" s="16">
        <f t="shared" si="20"/>
        <v>73.5</v>
      </c>
      <c r="AD85" s="17">
        <f t="shared" si="19"/>
        <v>5.2350427350427352E-2</v>
      </c>
      <c r="AE85" s="4">
        <f t="shared" si="13"/>
        <v>6</v>
      </c>
      <c r="AF85" s="4">
        <f t="shared" si="14"/>
        <v>5</v>
      </c>
      <c r="AG85" s="4">
        <f t="shared" si="15"/>
        <v>2</v>
      </c>
      <c r="AH85" s="4">
        <f t="shared" si="16"/>
        <v>3</v>
      </c>
      <c r="AI85" s="4">
        <f t="shared" si="17"/>
        <v>4</v>
      </c>
      <c r="AJ85" s="4">
        <f t="shared" si="18"/>
        <v>12</v>
      </c>
      <c r="AK85" s="4" t="s">
        <v>109</v>
      </c>
    </row>
    <row r="86" spans="1:37" x14ac:dyDescent="0.2">
      <c r="A86">
        <v>6499696433</v>
      </c>
      <c r="B86" t="s">
        <v>7</v>
      </c>
      <c r="C86" t="s">
        <v>3</v>
      </c>
      <c r="D86" t="s">
        <v>7</v>
      </c>
      <c r="E86" t="s">
        <v>6</v>
      </c>
      <c r="F86" t="s">
        <v>5</v>
      </c>
      <c r="G86" t="s">
        <v>5</v>
      </c>
      <c r="H86" t="s">
        <v>4</v>
      </c>
      <c r="I86" t="s">
        <v>4</v>
      </c>
      <c r="J86" t="s">
        <v>8</v>
      </c>
      <c r="K86" t="s">
        <v>9</v>
      </c>
      <c r="L86" t="s">
        <v>10</v>
      </c>
      <c r="M86" t="s">
        <v>11</v>
      </c>
      <c r="N86" t="str">
        <f>VLOOKUP(M86,lookups!A$9:B$17,2,FALSE)</f>
        <v>College-graduate</v>
      </c>
      <c r="O86" t="s">
        <v>17</v>
      </c>
      <c r="P86" t="s">
        <v>13</v>
      </c>
      <c r="Q86" t="s">
        <v>19</v>
      </c>
      <c r="R86" t="s">
        <v>33</v>
      </c>
      <c r="S86" s="14">
        <f>VLOOKUP(B86,lookups!$A$2:$B$6,2,FALSE)</f>
        <v>4</v>
      </c>
      <c r="T86" s="14">
        <f>VLOOKUP(C86,lookups!$A$2:$B$6,2,FALSE)</f>
        <v>5</v>
      </c>
      <c r="U86" s="14">
        <f>VLOOKUP(D86,lookups!$A$2:$B$6,2,FALSE)</f>
        <v>4</v>
      </c>
      <c r="V86" s="14">
        <f>VLOOKUP(E86,lookups!$A$2:$B$6,2,FALSE)</f>
        <v>2</v>
      </c>
      <c r="W86" s="14">
        <f>VLOOKUP(F86,lookups!$A$2:$B$6,2,FALSE)</f>
        <v>0</v>
      </c>
      <c r="X86" s="14">
        <f>VLOOKUP(G86,lookups!$A$2:$B$6,2,FALSE)</f>
        <v>0</v>
      </c>
      <c r="Y86" s="14">
        <f>VLOOKUP(H86,lookups!$A$2:$B$6,2,FALSE)</f>
        <v>1</v>
      </c>
      <c r="Z86" s="14">
        <f>VLOOKUP(I86,lookups!$A$2:$B$6,2,FALSE)</f>
        <v>1</v>
      </c>
      <c r="AA86">
        <f t="shared" si="12"/>
        <v>17</v>
      </c>
      <c r="AB86" s="16">
        <f t="shared" si="11"/>
        <v>1305</v>
      </c>
      <c r="AC86" s="16">
        <f t="shared" si="20"/>
        <v>92.5</v>
      </c>
      <c r="AD86" s="17">
        <f t="shared" si="19"/>
        <v>6.588319088319089E-2</v>
      </c>
      <c r="AE86" s="4">
        <f t="shared" si="13"/>
        <v>9</v>
      </c>
      <c r="AF86" s="4">
        <f t="shared" si="14"/>
        <v>6</v>
      </c>
      <c r="AG86" s="4">
        <f t="shared" si="15"/>
        <v>0</v>
      </c>
      <c r="AH86" s="4">
        <f t="shared" si="16"/>
        <v>2</v>
      </c>
      <c r="AI86" s="4">
        <f t="shared" si="17"/>
        <v>9</v>
      </c>
      <c r="AJ86" s="4">
        <f t="shared" si="18"/>
        <v>8</v>
      </c>
      <c r="AK86" s="4" t="s">
        <v>109</v>
      </c>
    </row>
    <row r="87" spans="1:37" x14ac:dyDescent="0.2">
      <c r="A87">
        <v>6498567459</v>
      </c>
      <c r="B87" t="s">
        <v>4</v>
      </c>
      <c r="C87" t="s">
        <v>7</v>
      </c>
      <c r="D87" t="s">
        <v>4</v>
      </c>
      <c r="E87" t="s">
        <v>7</v>
      </c>
      <c r="F87" t="s">
        <v>6</v>
      </c>
      <c r="G87" t="s">
        <v>7</v>
      </c>
      <c r="H87" t="s">
        <v>5</v>
      </c>
      <c r="I87" t="s">
        <v>4</v>
      </c>
      <c r="J87" t="s">
        <v>53</v>
      </c>
      <c r="K87" t="s">
        <v>55</v>
      </c>
      <c r="L87" t="s">
        <v>10</v>
      </c>
      <c r="M87" t="s">
        <v>24</v>
      </c>
      <c r="N87" t="str">
        <f>VLOOKUP(M87,lookups!A$9:B$17,2,FALSE)</f>
        <v>High school or less</v>
      </c>
      <c r="O87" t="s">
        <v>25</v>
      </c>
      <c r="P87" t="s">
        <v>48</v>
      </c>
      <c r="Q87" t="s">
        <v>27</v>
      </c>
      <c r="R87" t="s">
        <v>33</v>
      </c>
      <c r="S87" s="14">
        <f>VLOOKUP(B87,lookups!$A$2:$B$6,2,FALSE)</f>
        <v>1</v>
      </c>
      <c r="T87" s="14">
        <f>VLOOKUP(C87,lookups!$A$2:$B$6,2,FALSE)</f>
        <v>4</v>
      </c>
      <c r="U87" s="14">
        <f>VLOOKUP(D87,lookups!$A$2:$B$6,2,FALSE)</f>
        <v>1</v>
      </c>
      <c r="V87" s="14">
        <f>VLOOKUP(E87,lookups!$A$2:$B$6,2,FALSE)</f>
        <v>4</v>
      </c>
      <c r="W87" s="14">
        <f>VLOOKUP(F87,lookups!$A$2:$B$6,2,FALSE)</f>
        <v>2</v>
      </c>
      <c r="X87" s="14">
        <f>VLOOKUP(G87,lookups!$A$2:$B$6,2,FALSE)</f>
        <v>4</v>
      </c>
      <c r="Y87" s="14">
        <f>VLOOKUP(H87,lookups!$A$2:$B$6,2,FALSE)</f>
        <v>0</v>
      </c>
      <c r="Z87" s="14">
        <f>VLOOKUP(I87,lookups!$A$2:$B$6,2,FALSE)</f>
        <v>1</v>
      </c>
      <c r="AA87">
        <f t="shared" si="12"/>
        <v>17</v>
      </c>
      <c r="AB87" s="16">
        <f t="shared" si="11"/>
        <v>1305</v>
      </c>
      <c r="AC87" s="16">
        <f t="shared" si="20"/>
        <v>92.5</v>
      </c>
      <c r="AD87" s="17">
        <f t="shared" si="19"/>
        <v>6.588319088319089E-2</v>
      </c>
      <c r="AE87" s="4">
        <f t="shared" si="13"/>
        <v>5</v>
      </c>
      <c r="AF87" s="4">
        <f t="shared" si="14"/>
        <v>5</v>
      </c>
      <c r="AG87" s="4">
        <f t="shared" si="15"/>
        <v>6</v>
      </c>
      <c r="AH87" s="4">
        <f t="shared" si="16"/>
        <v>1</v>
      </c>
      <c r="AI87" s="4">
        <f t="shared" si="17"/>
        <v>4</v>
      </c>
      <c r="AJ87" s="4">
        <f t="shared" si="18"/>
        <v>13</v>
      </c>
      <c r="AK87" s="4" t="s">
        <v>109</v>
      </c>
    </row>
    <row r="88" spans="1:37" x14ac:dyDescent="0.2">
      <c r="A88">
        <v>6498509105</v>
      </c>
      <c r="B88" t="s">
        <v>7</v>
      </c>
      <c r="C88" t="s">
        <v>7</v>
      </c>
      <c r="D88" t="s">
        <v>5</v>
      </c>
      <c r="E88" t="s">
        <v>7</v>
      </c>
      <c r="F88" t="s">
        <v>7</v>
      </c>
      <c r="G88" t="s">
        <v>4</v>
      </c>
      <c r="H88" t="s">
        <v>5</v>
      </c>
      <c r="I88" t="s">
        <v>5</v>
      </c>
      <c r="J88" t="s">
        <v>53</v>
      </c>
      <c r="K88" t="s">
        <v>59</v>
      </c>
      <c r="L88" t="s">
        <v>10</v>
      </c>
      <c r="M88" t="s">
        <v>32</v>
      </c>
      <c r="N88" t="str">
        <f>VLOOKUP(M88,lookups!A$9:B$17,2,FALSE)</f>
        <v>High school or less</v>
      </c>
      <c r="O88" t="s">
        <v>25</v>
      </c>
      <c r="P88" t="s">
        <v>29</v>
      </c>
      <c r="Q88" t="s">
        <v>2</v>
      </c>
      <c r="R88" t="s">
        <v>30</v>
      </c>
      <c r="S88" s="14">
        <f>VLOOKUP(B88,lookups!$A$2:$B$6,2,FALSE)</f>
        <v>4</v>
      </c>
      <c r="T88" s="14">
        <f>VLOOKUP(C88,lookups!$A$2:$B$6,2,FALSE)</f>
        <v>4</v>
      </c>
      <c r="U88" s="14">
        <f>VLOOKUP(D88,lookups!$A$2:$B$6,2,FALSE)</f>
        <v>0</v>
      </c>
      <c r="V88" s="14">
        <f>VLOOKUP(E88,lookups!$A$2:$B$6,2,FALSE)</f>
        <v>4</v>
      </c>
      <c r="W88" s="14">
        <f>VLOOKUP(F88,lookups!$A$2:$B$6,2,FALSE)</f>
        <v>4</v>
      </c>
      <c r="X88" s="14">
        <f>VLOOKUP(G88,lookups!$A$2:$B$6,2,FALSE)</f>
        <v>1</v>
      </c>
      <c r="Y88" s="14">
        <f>VLOOKUP(H88,lookups!$A$2:$B$6,2,FALSE)</f>
        <v>0</v>
      </c>
      <c r="Z88" s="14">
        <f>VLOOKUP(I88,lookups!$A$2:$B$6,2,FALSE)</f>
        <v>0</v>
      </c>
      <c r="AA88">
        <f t="shared" si="12"/>
        <v>17</v>
      </c>
      <c r="AB88" s="16">
        <f t="shared" si="11"/>
        <v>1305</v>
      </c>
      <c r="AC88" s="16">
        <f t="shared" si="20"/>
        <v>92.5</v>
      </c>
      <c r="AD88" s="17">
        <f t="shared" si="19"/>
        <v>6.588319088319089E-2</v>
      </c>
      <c r="AE88" s="4">
        <f t="shared" si="13"/>
        <v>8</v>
      </c>
      <c r="AF88" s="4">
        <f t="shared" si="14"/>
        <v>4</v>
      </c>
      <c r="AG88" s="4">
        <f t="shared" si="15"/>
        <v>5</v>
      </c>
      <c r="AH88" s="4">
        <f t="shared" si="16"/>
        <v>0</v>
      </c>
      <c r="AI88" s="4">
        <f t="shared" si="17"/>
        <v>8</v>
      </c>
      <c r="AJ88" s="4">
        <f t="shared" si="18"/>
        <v>9</v>
      </c>
      <c r="AK88" s="4" t="s">
        <v>109</v>
      </c>
    </row>
    <row r="89" spans="1:37" x14ac:dyDescent="0.2">
      <c r="A89">
        <v>6498468344</v>
      </c>
      <c r="B89" t="s">
        <v>6</v>
      </c>
      <c r="C89" t="s">
        <v>6</v>
      </c>
      <c r="D89" t="s">
        <v>5</v>
      </c>
      <c r="E89" t="s">
        <v>4</v>
      </c>
      <c r="F89" t="s">
        <v>6</v>
      </c>
      <c r="G89" t="s">
        <v>3</v>
      </c>
      <c r="H89" t="s">
        <v>3</v>
      </c>
      <c r="I89" t="s">
        <v>5</v>
      </c>
      <c r="J89" t="s">
        <v>8</v>
      </c>
      <c r="K89" t="s">
        <v>62</v>
      </c>
      <c r="L89" t="s">
        <v>10</v>
      </c>
      <c r="M89" t="s">
        <v>11</v>
      </c>
      <c r="N89" t="str">
        <f>VLOOKUP(M89,lookups!A$9:B$17,2,FALSE)</f>
        <v>College-graduate</v>
      </c>
      <c r="O89" t="s">
        <v>39</v>
      </c>
      <c r="P89" t="s">
        <v>58</v>
      </c>
      <c r="Q89" t="s">
        <v>27</v>
      </c>
      <c r="R89" t="s">
        <v>20</v>
      </c>
      <c r="S89" s="14">
        <f>VLOOKUP(B89,lookups!$A$2:$B$6,2,FALSE)</f>
        <v>2</v>
      </c>
      <c r="T89" s="14">
        <f>VLOOKUP(C89,lookups!$A$2:$B$6,2,FALSE)</f>
        <v>2</v>
      </c>
      <c r="U89" s="14">
        <f>VLOOKUP(D89,lookups!$A$2:$B$6,2,FALSE)</f>
        <v>0</v>
      </c>
      <c r="V89" s="14">
        <f>VLOOKUP(E89,lookups!$A$2:$B$6,2,FALSE)</f>
        <v>1</v>
      </c>
      <c r="W89" s="14">
        <f>VLOOKUP(F89,lookups!$A$2:$B$6,2,FALSE)</f>
        <v>2</v>
      </c>
      <c r="X89" s="14">
        <f>VLOOKUP(G89,lookups!$A$2:$B$6,2,FALSE)</f>
        <v>5</v>
      </c>
      <c r="Y89" s="14">
        <f>VLOOKUP(H89,lookups!$A$2:$B$6,2,FALSE)</f>
        <v>5</v>
      </c>
      <c r="Z89" s="14">
        <f>VLOOKUP(I89,lookups!$A$2:$B$6,2,FALSE)</f>
        <v>0</v>
      </c>
      <c r="AA89">
        <f t="shared" si="12"/>
        <v>17</v>
      </c>
      <c r="AB89" s="16">
        <f t="shared" si="11"/>
        <v>1305</v>
      </c>
      <c r="AC89" s="16">
        <f t="shared" si="20"/>
        <v>92.5</v>
      </c>
      <c r="AD89" s="17">
        <f t="shared" si="19"/>
        <v>6.588319088319089E-2</v>
      </c>
      <c r="AE89" s="4">
        <f t="shared" si="13"/>
        <v>4</v>
      </c>
      <c r="AF89" s="4">
        <f t="shared" si="14"/>
        <v>1</v>
      </c>
      <c r="AG89" s="4">
        <f t="shared" si="15"/>
        <v>7</v>
      </c>
      <c r="AH89" s="4">
        <f t="shared" si="16"/>
        <v>5</v>
      </c>
      <c r="AI89" s="4">
        <f t="shared" si="17"/>
        <v>9</v>
      </c>
      <c r="AJ89" s="4">
        <f t="shared" si="18"/>
        <v>8</v>
      </c>
      <c r="AK89" s="4" t="s">
        <v>109</v>
      </c>
    </row>
    <row r="90" spans="1:37" x14ac:dyDescent="0.2">
      <c r="A90">
        <v>6498119588</v>
      </c>
      <c r="B90" t="s">
        <v>5</v>
      </c>
      <c r="C90" t="s">
        <v>7</v>
      </c>
      <c r="D90" t="s">
        <v>4</v>
      </c>
      <c r="E90" t="s">
        <v>6</v>
      </c>
      <c r="F90" t="s">
        <v>3</v>
      </c>
      <c r="G90" t="s">
        <v>5</v>
      </c>
      <c r="H90" t="s">
        <v>3</v>
      </c>
      <c r="I90" t="s">
        <v>5</v>
      </c>
      <c r="J90" t="s">
        <v>53</v>
      </c>
      <c r="K90" t="s">
        <v>55</v>
      </c>
      <c r="L90" t="s">
        <v>10</v>
      </c>
      <c r="M90" t="s">
        <v>44</v>
      </c>
      <c r="N90" t="str">
        <f>VLOOKUP(M90,lookups!A$9:B$17,2,FALSE)</f>
        <v>Post-graduate</v>
      </c>
      <c r="O90" t="s">
        <v>12</v>
      </c>
      <c r="P90" t="s">
        <v>13</v>
      </c>
      <c r="Q90" t="s">
        <v>42</v>
      </c>
      <c r="R90" t="s">
        <v>33</v>
      </c>
      <c r="S90" s="14">
        <f>VLOOKUP(B90,lookups!$A$2:$B$6,2,FALSE)</f>
        <v>0</v>
      </c>
      <c r="T90" s="14">
        <f>VLOOKUP(C90,lookups!$A$2:$B$6,2,FALSE)</f>
        <v>4</v>
      </c>
      <c r="U90" s="14">
        <f>VLOOKUP(D90,lookups!$A$2:$B$6,2,FALSE)</f>
        <v>1</v>
      </c>
      <c r="V90" s="14">
        <f>VLOOKUP(E90,lookups!$A$2:$B$6,2,FALSE)</f>
        <v>2</v>
      </c>
      <c r="W90" s="14">
        <f>VLOOKUP(F90,lookups!$A$2:$B$6,2,FALSE)</f>
        <v>5</v>
      </c>
      <c r="X90" s="14">
        <f>VLOOKUP(G90,lookups!$A$2:$B$6,2,FALSE)</f>
        <v>0</v>
      </c>
      <c r="Y90" s="14">
        <f>VLOOKUP(H90,lookups!$A$2:$B$6,2,FALSE)</f>
        <v>5</v>
      </c>
      <c r="Z90" s="14">
        <f>VLOOKUP(I90,lookups!$A$2:$B$6,2,FALSE)</f>
        <v>0</v>
      </c>
      <c r="AA90">
        <f t="shared" si="12"/>
        <v>17</v>
      </c>
      <c r="AB90" s="16">
        <f t="shared" si="11"/>
        <v>1305</v>
      </c>
      <c r="AC90" s="16">
        <f t="shared" si="20"/>
        <v>92.5</v>
      </c>
      <c r="AD90" s="17">
        <f t="shared" si="19"/>
        <v>6.588319088319089E-2</v>
      </c>
      <c r="AE90" s="4">
        <f t="shared" si="13"/>
        <v>4</v>
      </c>
      <c r="AF90" s="4">
        <f t="shared" si="14"/>
        <v>3</v>
      </c>
      <c r="AG90" s="4">
        <f t="shared" si="15"/>
        <v>5</v>
      </c>
      <c r="AH90" s="4">
        <f t="shared" si="16"/>
        <v>5</v>
      </c>
      <c r="AI90" s="4">
        <f t="shared" si="17"/>
        <v>11</v>
      </c>
      <c r="AJ90" s="4">
        <f t="shared" si="18"/>
        <v>6</v>
      </c>
      <c r="AK90" s="4" t="s">
        <v>109</v>
      </c>
    </row>
    <row r="91" spans="1:37" x14ac:dyDescent="0.2">
      <c r="A91">
        <v>6498116299</v>
      </c>
      <c r="B91" t="s">
        <v>4</v>
      </c>
      <c r="C91" t="s">
        <v>7</v>
      </c>
      <c r="D91" t="s">
        <v>7</v>
      </c>
      <c r="E91" t="s">
        <v>5</v>
      </c>
      <c r="F91" t="s">
        <v>7</v>
      </c>
      <c r="G91" t="s">
        <v>5</v>
      </c>
      <c r="H91" t="s">
        <v>7</v>
      </c>
      <c r="I91" t="s">
        <v>5</v>
      </c>
      <c r="J91" t="s">
        <v>53</v>
      </c>
      <c r="K91" t="s">
        <v>62</v>
      </c>
      <c r="L91" t="s">
        <v>10</v>
      </c>
      <c r="M91" t="s">
        <v>11</v>
      </c>
      <c r="N91" t="str">
        <f>VLOOKUP(M91,lookups!A$9:B$17,2,FALSE)</f>
        <v>College-graduate</v>
      </c>
      <c r="O91" t="s">
        <v>38</v>
      </c>
      <c r="P91" t="s">
        <v>58</v>
      </c>
      <c r="Q91" t="s">
        <v>27</v>
      </c>
      <c r="R91" t="s">
        <v>15</v>
      </c>
      <c r="S91" s="14">
        <f>VLOOKUP(B91,lookups!$A$2:$B$6,2,FALSE)</f>
        <v>1</v>
      </c>
      <c r="T91" s="14">
        <f>VLOOKUP(C91,lookups!$A$2:$B$6,2,FALSE)</f>
        <v>4</v>
      </c>
      <c r="U91" s="14">
        <f>VLOOKUP(D91,lookups!$A$2:$B$6,2,FALSE)</f>
        <v>4</v>
      </c>
      <c r="V91" s="14">
        <f>VLOOKUP(E91,lookups!$A$2:$B$6,2,FALSE)</f>
        <v>0</v>
      </c>
      <c r="W91" s="14">
        <f>VLOOKUP(F91,lookups!$A$2:$B$6,2,FALSE)</f>
        <v>4</v>
      </c>
      <c r="X91" s="14">
        <f>VLOOKUP(G91,lookups!$A$2:$B$6,2,FALSE)</f>
        <v>0</v>
      </c>
      <c r="Y91" s="14">
        <f>VLOOKUP(H91,lookups!$A$2:$B$6,2,FALSE)</f>
        <v>4</v>
      </c>
      <c r="Z91" s="14">
        <f>VLOOKUP(I91,lookups!$A$2:$B$6,2,FALSE)</f>
        <v>0</v>
      </c>
      <c r="AA91">
        <f t="shared" si="12"/>
        <v>17</v>
      </c>
      <c r="AB91" s="16">
        <f t="shared" si="11"/>
        <v>1305</v>
      </c>
      <c r="AC91" s="16">
        <f t="shared" si="20"/>
        <v>92.5</v>
      </c>
      <c r="AD91" s="17">
        <f t="shared" si="19"/>
        <v>6.588319088319089E-2</v>
      </c>
      <c r="AE91" s="4">
        <f t="shared" si="13"/>
        <v>5</v>
      </c>
      <c r="AF91" s="4">
        <f t="shared" si="14"/>
        <v>4</v>
      </c>
      <c r="AG91" s="4">
        <f t="shared" si="15"/>
        <v>4</v>
      </c>
      <c r="AH91" s="4">
        <f t="shared" si="16"/>
        <v>4</v>
      </c>
      <c r="AI91" s="4">
        <f t="shared" si="17"/>
        <v>13</v>
      </c>
      <c r="AJ91" s="4">
        <f t="shared" si="18"/>
        <v>4</v>
      </c>
      <c r="AK91" s="4" t="s">
        <v>109</v>
      </c>
    </row>
    <row r="92" spans="1:37" x14ac:dyDescent="0.2">
      <c r="A92">
        <v>6498099150</v>
      </c>
      <c r="B92" t="s">
        <v>5</v>
      </c>
      <c r="C92" t="s">
        <v>3</v>
      </c>
      <c r="D92" t="s">
        <v>6</v>
      </c>
      <c r="E92" t="s">
        <v>7</v>
      </c>
      <c r="F92" t="s">
        <v>6</v>
      </c>
      <c r="G92" t="s">
        <v>6</v>
      </c>
      <c r="H92" t="s">
        <v>6</v>
      </c>
      <c r="I92" t="s">
        <v>5</v>
      </c>
      <c r="J92" t="s">
        <v>8</v>
      </c>
      <c r="K92" t="s">
        <v>41</v>
      </c>
      <c r="L92" t="s">
        <v>31</v>
      </c>
      <c r="M92" t="s">
        <v>34</v>
      </c>
      <c r="N92" t="str">
        <f>VLOOKUP(M92,lookups!A$9:B$17,2,FALSE)</f>
        <v>Some college</v>
      </c>
      <c r="O92" t="s">
        <v>25</v>
      </c>
      <c r="P92" t="s">
        <v>13</v>
      </c>
      <c r="Q92" t="s">
        <v>50</v>
      </c>
      <c r="R92" t="s">
        <v>28</v>
      </c>
      <c r="S92" s="14">
        <f>VLOOKUP(B92,lookups!$A$2:$B$6,2,FALSE)</f>
        <v>0</v>
      </c>
      <c r="T92" s="14">
        <f>VLOOKUP(C92,lookups!$A$2:$B$6,2,FALSE)</f>
        <v>5</v>
      </c>
      <c r="U92" s="14">
        <f>VLOOKUP(D92,lookups!$A$2:$B$6,2,FALSE)</f>
        <v>2</v>
      </c>
      <c r="V92" s="14">
        <f>VLOOKUP(E92,lookups!$A$2:$B$6,2,FALSE)</f>
        <v>4</v>
      </c>
      <c r="W92" s="14">
        <f>VLOOKUP(F92,lookups!$A$2:$B$6,2,FALSE)</f>
        <v>2</v>
      </c>
      <c r="X92" s="14">
        <f>VLOOKUP(G92,lookups!$A$2:$B$6,2,FALSE)</f>
        <v>2</v>
      </c>
      <c r="Y92" s="14">
        <f>VLOOKUP(H92,lookups!$A$2:$B$6,2,FALSE)</f>
        <v>2</v>
      </c>
      <c r="Z92" s="14">
        <f>VLOOKUP(I92,lookups!$A$2:$B$6,2,FALSE)</f>
        <v>0</v>
      </c>
      <c r="AA92">
        <f t="shared" si="12"/>
        <v>17</v>
      </c>
      <c r="AB92" s="16">
        <f t="shared" si="11"/>
        <v>1305</v>
      </c>
      <c r="AC92" s="16">
        <f t="shared" si="20"/>
        <v>92.5</v>
      </c>
      <c r="AD92" s="17">
        <f t="shared" si="19"/>
        <v>6.588319088319089E-2</v>
      </c>
      <c r="AE92" s="4">
        <f t="shared" si="13"/>
        <v>5</v>
      </c>
      <c r="AF92" s="4">
        <f t="shared" si="14"/>
        <v>6</v>
      </c>
      <c r="AG92" s="4">
        <f t="shared" si="15"/>
        <v>4</v>
      </c>
      <c r="AH92" s="4">
        <f t="shared" si="16"/>
        <v>2</v>
      </c>
      <c r="AI92" s="4">
        <f t="shared" si="17"/>
        <v>6</v>
      </c>
      <c r="AJ92" s="4">
        <f t="shared" si="18"/>
        <v>11</v>
      </c>
      <c r="AK92" s="4" t="s">
        <v>109</v>
      </c>
    </row>
    <row r="93" spans="1:37" x14ac:dyDescent="0.2">
      <c r="A93">
        <v>6497949225</v>
      </c>
      <c r="B93" t="s">
        <v>6</v>
      </c>
      <c r="C93" t="s">
        <v>6</v>
      </c>
      <c r="D93" t="s">
        <v>6</v>
      </c>
      <c r="E93" t="s">
        <v>7</v>
      </c>
      <c r="F93" t="s">
        <v>5</v>
      </c>
      <c r="G93" t="s">
        <v>7</v>
      </c>
      <c r="H93" t="s">
        <v>6</v>
      </c>
      <c r="I93" t="s">
        <v>4</v>
      </c>
      <c r="J93" t="s">
        <v>53</v>
      </c>
      <c r="K93" t="s">
        <v>41</v>
      </c>
      <c r="L93" t="s">
        <v>31</v>
      </c>
      <c r="M93" t="s">
        <v>34</v>
      </c>
      <c r="N93" t="str">
        <f>VLOOKUP(M93,lookups!A$9:B$17,2,FALSE)</f>
        <v>Some college</v>
      </c>
      <c r="O93" t="s">
        <v>47</v>
      </c>
      <c r="P93" t="s">
        <v>36</v>
      </c>
      <c r="Q93" t="s">
        <v>51</v>
      </c>
      <c r="R93" t="s">
        <v>33</v>
      </c>
      <c r="S93" s="14">
        <f>VLOOKUP(B93,lookups!$A$2:$B$6,2,FALSE)</f>
        <v>2</v>
      </c>
      <c r="T93" s="14">
        <f>VLOOKUP(C93,lookups!$A$2:$B$6,2,FALSE)</f>
        <v>2</v>
      </c>
      <c r="U93" s="14">
        <f>VLOOKUP(D93,lookups!$A$2:$B$6,2,FALSE)</f>
        <v>2</v>
      </c>
      <c r="V93" s="14">
        <f>VLOOKUP(E93,lookups!$A$2:$B$6,2,FALSE)</f>
        <v>4</v>
      </c>
      <c r="W93" s="14">
        <f>VLOOKUP(F93,lookups!$A$2:$B$6,2,FALSE)</f>
        <v>0</v>
      </c>
      <c r="X93" s="14">
        <f>VLOOKUP(G93,lookups!$A$2:$B$6,2,FALSE)</f>
        <v>4</v>
      </c>
      <c r="Y93" s="14">
        <f>VLOOKUP(H93,lookups!$A$2:$B$6,2,FALSE)</f>
        <v>2</v>
      </c>
      <c r="Z93" s="14">
        <f>VLOOKUP(I93,lookups!$A$2:$B$6,2,FALSE)</f>
        <v>1</v>
      </c>
      <c r="AA93">
        <f t="shared" si="12"/>
        <v>17</v>
      </c>
      <c r="AB93" s="16">
        <f t="shared" si="11"/>
        <v>1305</v>
      </c>
      <c r="AC93" s="16">
        <f t="shared" si="20"/>
        <v>92.5</v>
      </c>
      <c r="AD93" s="17">
        <f t="shared" si="19"/>
        <v>6.588319088319089E-2</v>
      </c>
      <c r="AE93" s="4">
        <f t="shared" si="13"/>
        <v>4</v>
      </c>
      <c r="AF93" s="4">
        <f t="shared" si="14"/>
        <v>6</v>
      </c>
      <c r="AG93" s="4">
        <f t="shared" si="15"/>
        <v>4</v>
      </c>
      <c r="AH93" s="4">
        <f t="shared" si="16"/>
        <v>3</v>
      </c>
      <c r="AI93" s="4">
        <f t="shared" si="17"/>
        <v>6</v>
      </c>
      <c r="AJ93" s="4">
        <f t="shared" si="18"/>
        <v>11</v>
      </c>
      <c r="AK93" s="4" t="s">
        <v>109</v>
      </c>
    </row>
    <row r="94" spans="1:37" x14ac:dyDescent="0.2">
      <c r="A94">
        <v>6497906618</v>
      </c>
      <c r="B94" t="s">
        <v>4</v>
      </c>
      <c r="C94" t="s">
        <v>6</v>
      </c>
      <c r="D94" t="s">
        <v>5</v>
      </c>
      <c r="E94" t="s">
        <v>6</v>
      </c>
      <c r="F94" t="s">
        <v>7</v>
      </c>
      <c r="G94" t="s">
        <v>6</v>
      </c>
      <c r="H94" t="s">
        <v>7</v>
      </c>
      <c r="I94" t="s">
        <v>6</v>
      </c>
      <c r="J94" t="s">
        <v>56</v>
      </c>
      <c r="K94" t="s">
        <v>21</v>
      </c>
      <c r="L94" t="s">
        <v>10</v>
      </c>
      <c r="M94" t="s">
        <v>34</v>
      </c>
      <c r="N94" t="str">
        <f>VLOOKUP(M94,lookups!A$9:B$17,2,FALSE)</f>
        <v>Some college</v>
      </c>
      <c r="O94" t="s">
        <v>12</v>
      </c>
      <c r="P94" t="s">
        <v>13</v>
      </c>
      <c r="Q94" t="s">
        <v>22</v>
      </c>
      <c r="R94" t="s">
        <v>37</v>
      </c>
      <c r="S94" s="14">
        <f>VLOOKUP(B94,lookups!$A$2:$B$6,2,FALSE)</f>
        <v>1</v>
      </c>
      <c r="T94" s="14">
        <f>VLOOKUP(C94,lookups!$A$2:$B$6,2,FALSE)</f>
        <v>2</v>
      </c>
      <c r="U94" s="14">
        <f>VLOOKUP(D94,lookups!$A$2:$B$6,2,FALSE)</f>
        <v>0</v>
      </c>
      <c r="V94" s="14">
        <f>VLOOKUP(E94,lookups!$A$2:$B$6,2,FALSE)</f>
        <v>2</v>
      </c>
      <c r="W94" s="14">
        <f>VLOOKUP(F94,lookups!$A$2:$B$6,2,FALSE)</f>
        <v>4</v>
      </c>
      <c r="X94" s="14">
        <f>VLOOKUP(G94,lookups!$A$2:$B$6,2,FALSE)</f>
        <v>2</v>
      </c>
      <c r="Y94" s="14">
        <f>VLOOKUP(H94,lookups!$A$2:$B$6,2,FALSE)</f>
        <v>4</v>
      </c>
      <c r="Z94" s="14">
        <f>VLOOKUP(I94,lookups!$A$2:$B$6,2,FALSE)</f>
        <v>2</v>
      </c>
      <c r="AA94">
        <f t="shared" si="12"/>
        <v>17</v>
      </c>
      <c r="AB94" s="16">
        <f t="shared" si="11"/>
        <v>1305</v>
      </c>
      <c r="AC94" s="16">
        <f t="shared" si="20"/>
        <v>92.5</v>
      </c>
      <c r="AD94" s="17">
        <f t="shared" si="19"/>
        <v>6.588319088319089E-2</v>
      </c>
      <c r="AE94" s="4">
        <f t="shared" si="13"/>
        <v>3</v>
      </c>
      <c r="AF94" s="4">
        <f t="shared" si="14"/>
        <v>2</v>
      </c>
      <c r="AG94" s="4">
        <f t="shared" si="15"/>
        <v>6</v>
      </c>
      <c r="AH94" s="4">
        <f t="shared" si="16"/>
        <v>6</v>
      </c>
      <c r="AI94" s="4">
        <f t="shared" si="17"/>
        <v>9</v>
      </c>
      <c r="AJ94" s="4">
        <f t="shared" si="18"/>
        <v>8</v>
      </c>
      <c r="AK94" s="4" t="s">
        <v>109</v>
      </c>
    </row>
    <row r="95" spans="1:37" x14ac:dyDescent="0.2">
      <c r="A95">
        <v>6497900305</v>
      </c>
      <c r="B95" t="s">
        <v>4</v>
      </c>
      <c r="C95" t="s">
        <v>4</v>
      </c>
      <c r="D95" t="s">
        <v>4</v>
      </c>
      <c r="E95" t="s">
        <v>7</v>
      </c>
      <c r="F95" t="s">
        <v>4</v>
      </c>
      <c r="G95" t="s">
        <v>7</v>
      </c>
      <c r="H95" t="s">
        <v>7</v>
      </c>
      <c r="I95" t="s">
        <v>4</v>
      </c>
      <c r="J95" t="s">
        <v>8</v>
      </c>
      <c r="K95" t="s">
        <v>55</v>
      </c>
      <c r="L95" t="s">
        <v>16</v>
      </c>
      <c r="M95" t="s">
        <v>52</v>
      </c>
      <c r="N95" t="str">
        <f>VLOOKUP(M95,lookups!A$9:B$17,2,FALSE)</f>
        <v>Post-graduate</v>
      </c>
      <c r="O95" t="s">
        <v>17</v>
      </c>
      <c r="P95" t="s">
        <v>13</v>
      </c>
      <c r="Q95" t="s">
        <v>2</v>
      </c>
      <c r="R95" t="s">
        <v>15</v>
      </c>
      <c r="S95" s="14">
        <f>VLOOKUP(B95,lookups!$A$2:$B$6,2,FALSE)</f>
        <v>1</v>
      </c>
      <c r="T95" s="14">
        <f>VLOOKUP(C95,lookups!$A$2:$B$6,2,FALSE)</f>
        <v>1</v>
      </c>
      <c r="U95" s="14">
        <f>VLOOKUP(D95,lookups!$A$2:$B$6,2,FALSE)</f>
        <v>1</v>
      </c>
      <c r="V95" s="14">
        <f>VLOOKUP(E95,lookups!$A$2:$B$6,2,FALSE)</f>
        <v>4</v>
      </c>
      <c r="W95" s="14">
        <f>VLOOKUP(F95,lookups!$A$2:$B$6,2,FALSE)</f>
        <v>1</v>
      </c>
      <c r="X95" s="14">
        <f>VLOOKUP(G95,lookups!$A$2:$B$6,2,FALSE)</f>
        <v>4</v>
      </c>
      <c r="Y95" s="14">
        <f>VLOOKUP(H95,lookups!$A$2:$B$6,2,FALSE)</f>
        <v>4</v>
      </c>
      <c r="Z95" s="14">
        <f>VLOOKUP(I95,lookups!$A$2:$B$6,2,FALSE)</f>
        <v>1</v>
      </c>
      <c r="AA95">
        <f t="shared" si="12"/>
        <v>17</v>
      </c>
      <c r="AB95" s="16">
        <f t="shared" si="11"/>
        <v>1305</v>
      </c>
      <c r="AC95" s="16">
        <f t="shared" si="20"/>
        <v>92.5</v>
      </c>
      <c r="AD95" s="17">
        <f t="shared" si="19"/>
        <v>6.588319088319089E-2</v>
      </c>
      <c r="AE95" s="4">
        <f t="shared" si="13"/>
        <v>2</v>
      </c>
      <c r="AF95" s="4">
        <f t="shared" si="14"/>
        <v>5</v>
      </c>
      <c r="AG95" s="4">
        <f t="shared" si="15"/>
        <v>5</v>
      </c>
      <c r="AH95" s="4">
        <f t="shared" si="16"/>
        <v>5</v>
      </c>
      <c r="AI95" s="4">
        <f t="shared" si="17"/>
        <v>7</v>
      </c>
      <c r="AJ95" s="4">
        <f t="shared" si="18"/>
        <v>10</v>
      </c>
      <c r="AK95" s="4" t="s">
        <v>109</v>
      </c>
    </row>
    <row r="96" spans="1:37" x14ac:dyDescent="0.2">
      <c r="A96">
        <v>6497888848</v>
      </c>
      <c r="B96" t="s">
        <v>6</v>
      </c>
      <c r="C96" t="s">
        <v>3</v>
      </c>
      <c r="D96" t="s">
        <v>5</v>
      </c>
      <c r="E96" t="s">
        <v>3</v>
      </c>
      <c r="F96" t="s">
        <v>5</v>
      </c>
      <c r="G96" t="s">
        <v>6</v>
      </c>
      <c r="H96" t="s">
        <v>4</v>
      </c>
      <c r="I96" t="s">
        <v>6</v>
      </c>
      <c r="J96" t="s">
        <v>53</v>
      </c>
      <c r="K96" t="s">
        <v>9</v>
      </c>
      <c r="L96" t="s">
        <v>10</v>
      </c>
      <c r="M96" t="s">
        <v>32</v>
      </c>
      <c r="N96" t="str">
        <f>VLOOKUP(M96,lookups!A$9:B$17,2,FALSE)</f>
        <v>High school or less</v>
      </c>
      <c r="O96" t="s">
        <v>25</v>
      </c>
      <c r="P96" t="s">
        <v>29</v>
      </c>
      <c r="Q96" t="s">
        <v>14</v>
      </c>
      <c r="R96" t="s">
        <v>33</v>
      </c>
      <c r="S96" s="14">
        <f>VLOOKUP(B96,lookups!$A$2:$B$6,2,FALSE)</f>
        <v>2</v>
      </c>
      <c r="T96" s="14">
        <f>VLOOKUP(C96,lookups!$A$2:$B$6,2,FALSE)</f>
        <v>5</v>
      </c>
      <c r="U96" s="14">
        <f>VLOOKUP(D96,lookups!$A$2:$B$6,2,FALSE)</f>
        <v>0</v>
      </c>
      <c r="V96" s="14">
        <f>VLOOKUP(E96,lookups!$A$2:$B$6,2,FALSE)</f>
        <v>5</v>
      </c>
      <c r="W96" s="14">
        <f>VLOOKUP(F96,lookups!$A$2:$B$6,2,FALSE)</f>
        <v>0</v>
      </c>
      <c r="X96" s="14">
        <f>VLOOKUP(G96,lookups!$A$2:$B$6,2,FALSE)</f>
        <v>2</v>
      </c>
      <c r="Y96" s="14">
        <f>VLOOKUP(H96,lookups!$A$2:$B$6,2,FALSE)</f>
        <v>1</v>
      </c>
      <c r="Z96" s="14">
        <f>VLOOKUP(I96,lookups!$A$2:$B$6,2,FALSE)</f>
        <v>2</v>
      </c>
      <c r="AA96">
        <f t="shared" si="12"/>
        <v>17</v>
      </c>
      <c r="AB96" s="16">
        <f t="shared" si="11"/>
        <v>1305</v>
      </c>
      <c r="AC96" s="16">
        <f t="shared" si="20"/>
        <v>92.5</v>
      </c>
      <c r="AD96" s="17">
        <f t="shared" si="19"/>
        <v>6.588319088319089E-2</v>
      </c>
      <c r="AE96" s="4">
        <f t="shared" si="13"/>
        <v>7</v>
      </c>
      <c r="AF96" s="4">
        <f t="shared" si="14"/>
        <v>5</v>
      </c>
      <c r="AG96" s="4">
        <f t="shared" si="15"/>
        <v>2</v>
      </c>
      <c r="AH96" s="4">
        <f t="shared" si="16"/>
        <v>3</v>
      </c>
      <c r="AI96" s="4">
        <f t="shared" si="17"/>
        <v>3</v>
      </c>
      <c r="AJ96" s="4">
        <f t="shared" si="18"/>
        <v>14</v>
      </c>
      <c r="AK96" s="4" t="s">
        <v>109</v>
      </c>
    </row>
    <row r="97" spans="1:37" x14ac:dyDescent="0.2">
      <c r="A97">
        <v>6497872560</v>
      </c>
      <c r="B97" t="s">
        <v>6</v>
      </c>
      <c r="C97" t="s">
        <v>6</v>
      </c>
      <c r="D97" t="s">
        <v>5</v>
      </c>
      <c r="E97" t="s">
        <v>6</v>
      </c>
      <c r="F97" t="s">
        <v>3</v>
      </c>
      <c r="G97" t="s">
        <v>3</v>
      </c>
      <c r="H97" t="s">
        <v>4</v>
      </c>
      <c r="I97" t="s">
        <v>5</v>
      </c>
      <c r="J97" t="s">
        <v>8</v>
      </c>
      <c r="K97" t="s">
        <v>62</v>
      </c>
      <c r="L97" t="s">
        <v>10</v>
      </c>
      <c r="M97" t="s">
        <v>34</v>
      </c>
      <c r="N97" t="str">
        <f>VLOOKUP(M97,lookups!A$9:B$17,2,FALSE)</f>
        <v>Some college</v>
      </c>
      <c r="O97" t="s">
        <v>38</v>
      </c>
      <c r="P97" t="s">
        <v>58</v>
      </c>
      <c r="Q97" t="s">
        <v>27</v>
      </c>
      <c r="R97" t="s">
        <v>33</v>
      </c>
      <c r="S97" s="14">
        <f>VLOOKUP(B97,lookups!$A$2:$B$6,2,FALSE)</f>
        <v>2</v>
      </c>
      <c r="T97" s="14">
        <f>VLOOKUP(C97,lookups!$A$2:$B$6,2,FALSE)</f>
        <v>2</v>
      </c>
      <c r="U97" s="14">
        <f>VLOOKUP(D97,lookups!$A$2:$B$6,2,FALSE)</f>
        <v>0</v>
      </c>
      <c r="V97" s="14">
        <f>VLOOKUP(E97,lookups!$A$2:$B$6,2,FALSE)</f>
        <v>2</v>
      </c>
      <c r="W97" s="14">
        <f>VLOOKUP(F97,lookups!$A$2:$B$6,2,FALSE)</f>
        <v>5</v>
      </c>
      <c r="X97" s="14">
        <f>VLOOKUP(G97,lookups!$A$2:$B$6,2,FALSE)</f>
        <v>5</v>
      </c>
      <c r="Y97" s="14">
        <f>VLOOKUP(H97,lookups!$A$2:$B$6,2,FALSE)</f>
        <v>1</v>
      </c>
      <c r="Z97" s="14">
        <f>VLOOKUP(I97,lookups!$A$2:$B$6,2,FALSE)</f>
        <v>0</v>
      </c>
      <c r="AA97">
        <f t="shared" si="12"/>
        <v>17</v>
      </c>
      <c r="AB97" s="16">
        <f t="shared" si="11"/>
        <v>1305</v>
      </c>
      <c r="AC97" s="16">
        <f t="shared" si="20"/>
        <v>92.5</v>
      </c>
      <c r="AD97" s="17">
        <f t="shared" si="19"/>
        <v>6.588319088319089E-2</v>
      </c>
      <c r="AE97" s="4">
        <f t="shared" si="13"/>
        <v>4</v>
      </c>
      <c r="AF97" s="4">
        <f t="shared" si="14"/>
        <v>2</v>
      </c>
      <c r="AG97" s="4">
        <f t="shared" si="15"/>
        <v>10</v>
      </c>
      <c r="AH97" s="4">
        <f t="shared" si="16"/>
        <v>1</v>
      </c>
      <c r="AI97" s="4">
        <f t="shared" si="17"/>
        <v>8</v>
      </c>
      <c r="AJ97" s="4">
        <f t="shared" si="18"/>
        <v>9</v>
      </c>
      <c r="AK97" s="4" t="s">
        <v>109</v>
      </c>
    </row>
    <row r="98" spans="1:37" x14ac:dyDescent="0.2">
      <c r="A98">
        <v>6497849060</v>
      </c>
      <c r="B98" t="s">
        <v>5</v>
      </c>
      <c r="C98" t="s">
        <v>3</v>
      </c>
      <c r="D98" t="s">
        <v>6</v>
      </c>
      <c r="E98" t="s">
        <v>3</v>
      </c>
      <c r="F98" t="s">
        <v>5</v>
      </c>
      <c r="G98" t="s">
        <v>5</v>
      </c>
      <c r="H98" t="s">
        <v>3</v>
      </c>
      <c r="I98" t="s">
        <v>5</v>
      </c>
      <c r="J98" t="s">
        <v>8</v>
      </c>
      <c r="K98" t="s">
        <v>41</v>
      </c>
      <c r="L98" t="s">
        <v>10</v>
      </c>
      <c r="M98" t="s">
        <v>44</v>
      </c>
      <c r="N98" t="str">
        <f>VLOOKUP(M98,lookups!A$9:B$17,2,FALSE)</f>
        <v>Post-graduate</v>
      </c>
      <c r="O98" t="s">
        <v>17</v>
      </c>
      <c r="P98" t="s">
        <v>18</v>
      </c>
      <c r="Q98" t="s">
        <v>2</v>
      </c>
      <c r="R98" t="s">
        <v>43</v>
      </c>
      <c r="S98" s="14">
        <f>VLOOKUP(B98,lookups!$A$2:$B$6,2,FALSE)</f>
        <v>0</v>
      </c>
      <c r="T98" s="14">
        <f>VLOOKUP(C98,lookups!$A$2:$B$6,2,FALSE)</f>
        <v>5</v>
      </c>
      <c r="U98" s="14">
        <f>VLOOKUP(D98,lookups!$A$2:$B$6,2,FALSE)</f>
        <v>2</v>
      </c>
      <c r="V98" s="14">
        <f>VLOOKUP(E98,lookups!$A$2:$B$6,2,FALSE)</f>
        <v>5</v>
      </c>
      <c r="W98" s="14">
        <f>VLOOKUP(F98,lookups!$A$2:$B$6,2,FALSE)</f>
        <v>0</v>
      </c>
      <c r="X98" s="14">
        <f>VLOOKUP(G98,lookups!$A$2:$B$6,2,FALSE)</f>
        <v>0</v>
      </c>
      <c r="Y98" s="14">
        <f>VLOOKUP(H98,lookups!$A$2:$B$6,2,FALSE)</f>
        <v>5</v>
      </c>
      <c r="Z98" s="14">
        <f>VLOOKUP(I98,lookups!$A$2:$B$6,2,FALSE)</f>
        <v>0</v>
      </c>
      <c r="AA98">
        <f t="shared" si="12"/>
        <v>17</v>
      </c>
      <c r="AB98" s="16">
        <f t="shared" si="11"/>
        <v>1305</v>
      </c>
      <c r="AC98" s="16">
        <f t="shared" si="20"/>
        <v>92.5</v>
      </c>
      <c r="AD98" s="17">
        <f t="shared" si="19"/>
        <v>6.588319088319089E-2</v>
      </c>
      <c r="AE98" s="4">
        <f t="shared" si="13"/>
        <v>5</v>
      </c>
      <c r="AF98" s="4">
        <f t="shared" si="14"/>
        <v>7</v>
      </c>
      <c r="AG98" s="4">
        <f t="shared" si="15"/>
        <v>0</v>
      </c>
      <c r="AH98" s="4">
        <f t="shared" si="16"/>
        <v>5</v>
      </c>
      <c r="AI98" s="4">
        <f t="shared" si="17"/>
        <v>7</v>
      </c>
      <c r="AJ98" s="4">
        <f t="shared" si="18"/>
        <v>10</v>
      </c>
      <c r="AK98" s="4" t="s">
        <v>109</v>
      </c>
    </row>
    <row r="99" spans="1:37" x14ac:dyDescent="0.2">
      <c r="A99">
        <v>6497816697</v>
      </c>
      <c r="B99" t="s">
        <v>4</v>
      </c>
      <c r="C99" t="s">
        <v>7</v>
      </c>
      <c r="D99" t="s">
        <v>6</v>
      </c>
      <c r="E99" t="s">
        <v>4</v>
      </c>
      <c r="F99" t="s">
        <v>4</v>
      </c>
      <c r="G99" t="s">
        <v>3</v>
      </c>
      <c r="H99" t="s">
        <v>6</v>
      </c>
      <c r="I99" t="s">
        <v>4</v>
      </c>
      <c r="J99" t="s">
        <v>53</v>
      </c>
      <c r="K99" t="s">
        <v>55</v>
      </c>
      <c r="L99" t="s">
        <v>10</v>
      </c>
      <c r="M99" t="s">
        <v>44</v>
      </c>
      <c r="N99" t="str">
        <f>VLOOKUP(M99,lookups!A$9:B$17,2,FALSE)</f>
        <v>Post-graduate</v>
      </c>
      <c r="O99" t="s">
        <v>17</v>
      </c>
      <c r="P99" t="s">
        <v>58</v>
      </c>
      <c r="Q99" t="s">
        <v>27</v>
      </c>
      <c r="R99" t="s">
        <v>43</v>
      </c>
      <c r="S99" s="14">
        <f>VLOOKUP(B99,lookups!$A$2:$B$6,2,FALSE)</f>
        <v>1</v>
      </c>
      <c r="T99" s="14">
        <f>VLOOKUP(C99,lookups!$A$2:$B$6,2,FALSE)</f>
        <v>4</v>
      </c>
      <c r="U99" s="14">
        <f>VLOOKUP(D99,lookups!$A$2:$B$6,2,FALSE)</f>
        <v>2</v>
      </c>
      <c r="V99" s="14">
        <f>VLOOKUP(E99,lookups!$A$2:$B$6,2,FALSE)</f>
        <v>1</v>
      </c>
      <c r="W99" s="14">
        <f>VLOOKUP(F99,lookups!$A$2:$B$6,2,FALSE)</f>
        <v>1</v>
      </c>
      <c r="X99" s="14">
        <f>VLOOKUP(G99,lookups!$A$2:$B$6,2,FALSE)</f>
        <v>5</v>
      </c>
      <c r="Y99" s="14">
        <f>VLOOKUP(H99,lookups!$A$2:$B$6,2,FALSE)</f>
        <v>2</v>
      </c>
      <c r="Z99" s="14">
        <f>VLOOKUP(I99,lookups!$A$2:$B$6,2,FALSE)</f>
        <v>1</v>
      </c>
      <c r="AA99">
        <f t="shared" si="12"/>
        <v>17</v>
      </c>
      <c r="AB99" s="16">
        <f t="shared" si="11"/>
        <v>1305</v>
      </c>
      <c r="AC99" s="16">
        <f t="shared" si="20"/>
        <v>92.5</v>
      </c>
      <c r="AD99" s="17">
        <f t="shared" si="19"/>
        <v>6.588319088319089E-2</v>
      </c>
      <c r="AE99" s="4">
        <f t="shared" si="13"/>
        <v>5</v>
      </c>
      <c r="AF99" s="4">
        <f t="shared" si="14"/>
        <v>3</v>
      </c>
      <c r="AG99" s="4">
        <f t="shared" si="15"/>
        <v>6</v>
      </c>
      <c r="AH99" s="4">
        <f t="shared" si="16"/>
        <v>3</v>
      </c>
      <c r="AI99" s="4">
        <f t="shared" si="17"/>
        <v>6</v>
      </c>
      <c r="AJ99" s="4">
        <f t="shared" si="18"/>
        <v>11</v>
      </c>
      <c r="AK99" s="4" t="s">
        <v>109</v>
      </c>
    </row>
    <row r="100" spans="1:37" x14ac:dyDescent="0.2">
      <c r="A100">
        <v>6497811250</v>
      </c>
      <c r="B100" t="s">
        <v>4</v>
      </c>
      <c r="C100" t="s">
        <v>3</v>
      </c>
      <c r="D100" t="s">
        <v>5</v>
      </c>
      <c r="E100" t="s">
        <v>7</v>
      </c>
      <c r="F100" t="s">
        <v>3</v>
      </c>
      <c r="G100" t="s">
        <v>5</v>
      </c>
      <c r="H100" t="s">
        <v>4</v>
      </c>
      <c r="I100" t="s">
        <v>4</v>
      </c>
      <c r="J100" t="s">
        <v>53</v>
      </c>
      <c r="K100" t="s">
        <v>21</v>
      </c>
      <c r="L100" t="s">
        <v>10</v>
      </c>
      <c r="M100" t="s">
        <v>52</v>
      </c>
      <c r="N100" t="str">
        <f>VLOOKUP(M100,lookups!A$9:B$17,2,FALSE)</f>
        <v>Post-graduate</v>
      </c>
      <c r="O100" t="s">
        <v>25</v>
      </c>
      <c r="P100" t="s">
        <v>18</v>
      </c>
      <c r="Q100" t="s">
        <v>2</v>
      </c>
      <c r="R100" t="s">
        <v>40</v>
      </c>
      <c r="S100" s="14">
        <f>VLOOKUP(B100,lookups!$A$2:$B$6,2,FALSE)</f>
        <v>1</v>
      </c>
      <c r="T100" s="14">
        <f>VLOOKUP(C100,lookups!$A$2:$B$6,2,FALSE)</f>
        <v>5</v>
      </c>
      <c r="U100" s="14">
        <f>VLOOKUP(D100,lookups!$A$2:$B$6,2,FALSE)</f>
        <v>0</v>
      </c>
      <c r="V100" s="14">
        <f>VLOOKUP(E100,lookups!$A$2:$B$6,2,FALSE)</f>
        <v>4</v>
      </c>
      <c r="W100" s="14">
        <f>VLOOKUP(F100,lookups!$A$2:$B$6,2,FALSE)</f>
        <v>5</v>
      </c>
      <c r="X100" s="14">
        <f>VLOOKUP(G100,lookups!$A$2:$B$6,2,FALSE)</f>
        <v>0</v>
      </c>
      <c r="Y100" s="14">
        <f>VLOOKUP(H100,lookups!$A$2:$B$6,2,FALSE)</f>
        <v>1</v>
      </c>
      <c r="Z100" s="14">
        <f>VLOOKUP(I100,lookups!$A$2:$B$6,2,FALSE)</f>
        <v>1</v>
      </c>
      <c r="AA100">
        <f t="shared" si="12"/>
        <v>17</v>
      </c>
      <c r="AB100" s="16">
        <f t="shared" si="11"/>
        <v>1305</v>
      </c>
      <c r="AC100" s="16">
        <f t="shared" si="20"/>
        <v>92.5</v>
      </c>
      <c r="AD100" s="17">
        <f t="shared" si="19"/>
        <v>6.588319088319089E-2</v>
      </c>
      <c r="AE100" s="4">
        <f t="shared" si="13"/>
        <v>6</v>
      </c>
      <c r="AF100" s="4">
        <f t="shared" si="14"/>
        <v>4</v>
      </c>
      <c r="AG100" s="4">
        <f t="shared" si="15"/>
        <v>5</v>
      </c>
      <c r="AH100" s="4">
        <f t="shared" si="16"/>
        <v>2</v>
      </c>
      <c r="AI100" s="4">
        <f t="shared" si="17"/>
        <v>7</v>
      </c>
      <c r="AJ100" s="4">
        <f t="shared" si="18"/>
        <v>10</v>
      </c>
      <c r="AK100" s="4" t="s">
        <v>109</v>
      </c>
    </row>
    <row r="101" spans="1:37" x14ac:dyDescent="0.2">
      <c r="A101">
        <v>6497805434</v>
      </c>
      <c r="B101" t="s">
        <v>5</v>
      </c>
      <c r="C101" t="s">
        <v>7</v>
      </c>
      <c r="D101" t="s">
        <v>6</v>
      </c>
      <c r="E101" t="s">
        <v>7</v>
      </c>
      <c r="F101" t="s">
        <v>3</v>
      </c>
      <c r="G101" t="s">
        <v>5</v>
      </c>
      <c r="H101" t="s">
        <v>4</v>
      </c>
      <c r="I101" t="s">
        <v>4</v>
      </c>
      <c r="J101" t="s">
        <v>53</v>
      </c>
      <c r="K101" t="s">
        <v>9</v>
      </c>
      <c r="L101" t="s">
        <v>10</v>
      </c>
      <c r="M101" t="s">
        <v>34</v>
      </c>
      <c r="N101" t="str">
        <f>VLOOKUP(M101,lookups!A$9:B$17,2,FALSE)</f>
        <v>Some college</v>
      </c>
      <c r="O101" t="s">
        <v>39</v>
      </c>
      <c r="P101" t="s">
        <v>26</v>
      </c>
      <c r="Q101" t="s">
        <v>2</v>
      </c>
      <c r="R101" t="s">
        <v>20</v>
      </c>
      <c r="S101" s="14">
        <f>VLOOKUP(B101,lookups!$A$2:$B$6,2,FALSE)</f>
        <v>0</v>
      </c>
      <c r="T101" s="14">
        <f>VLOOKUP(C101,lookups!$A$2:$B$6,2,FALSE)</f>
        <v>4</v>
      </c>
      <c r="U101" s="14">
        <f>VLOOKUP(D101,lookups!$A$2:$B$6,2,FALSE)</f>
        <v>2</v>
      </c>
      <c r="V101" s="14">
        <f>VLOOKUP(E101,lookups!$A$2:$B$6,2,FALSE)</f>
        <v>4</v>
      </c>
      <c r="W101" s="14">
        <f>VLOOKUP(F101,lookups!$A$2:$B$6,2,FALSE)</f>
        <v>5</v>
      </c>
      <c r="X101" s="14">
        <f>VLOOKUP(G101,lookups!$A$2:$B$6,2,FALSE)</f>
        <v>0</v>
      </c>
      <c r="Y101" s="14">
        <f>VLOOKUP(H101,lookups!$A$2:$B$6,2,FALSE)</f>
        <v>1</v>
      </c>
      <c r="Z101" s="14">
        <f>VLOOKUP(I101,lookups!$A$2:$B$6,2,FALSE)</f>
        <v>1</v>
      </c>
      <c r="AA101">
        <f t="shared" si="12"/>
        <v>17</v>
      </c>
      <c r="AB101" s="16">
        <f t="shared" si="11"/>
        <v>1305</v>
      </c>
      <c r="AC101" s="16">
        <f t="shared" si="20"/>
        <v>92.5</v>
      </c>
      <c r="AD101" s="17">
        <f t="shared" si="19"/>
        <v>6.588319088319089E-2</v>
      </c>
      <c r="AE101" s="4">
        <f t="shared" si="13"/>
        <v>4</v>
      </c>
      <c r="AF101" s="4">
        <f t="shared" si="14"/>
        <v>6</v>
      </c>
      <c r="AG101" s="4">
        <f t="shared" si="15"/>
        <v>5</v>
      </c>
      <c r="AH101" s="4">
        <f t="shared" si="16"/>
        <v>2</v>
      </c>
      <c r="AI101" s="4">
        <f t="shared" si="17"/>
        <v>8</v>
      </c>
      <c r="AJ101" s="4">
        <f t="shared" si="18"/>
        <v>9</v>
      </c>
      <c r="AK101" s="4" t="s">
        <v>109</v>
      </c>
    </row>
    <row r="102" spans="1:37" x14ac:dyDescent="0.2">
      <c r="A102">
        <v>6500953816</v>
      </c>
      <c r="B102" t="s">
        <v>6</v>
      </c>
      <c r="C102" t="s">
        <v>7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8</v>
      </c>
      <c r="K102" t="s">
        <v>9</v>
      </c>
      <c r="L102" t="s">
        <v>10</v>
      </c>
      <c r="M102" t="s">
        <v>11</v>
      </c>
      <c r="N102" t="str">
        <f>VLOOKUP(M102,lookups!A$9:B$17,2,FALSE)</f>
        <v>College-graduate</v>
      </c>
      <c r="O102" t="s">
        <v>12</v>
      </c>
      <c r="P102" t="s">
        <v>13</v>
      </c>
      <c r="Q102" t="s">
        <v>42</v>
      </c>
      <c r="R102" t="s">
        <v>37</v>
      </c>
      <c r="S102" s="14">
        <f>VLOOKUP(B102,lookups!$A$2:$B$6,2,FALSE)</f>
        <v>2</v>
      </c>
      <c r="T102" s="14">
        <f>VLOOKUP(C102,lookups!$A$2:$B$6,2,FALSE)</f>
        <v>4</v>
      </c>
      <c r="U102" s="14">
        <f>VLOOKUP(D102,lookups!$A$2:$B$6,2,FALSE)</f>
        <v>2</v>
      </c>
      <c r="V102" s="14">
        <f>VLOOKUP(E102,lookups!$A$2:$B$6,2,FALSE)</f>
        <v>2</v>
      </c>
      <c r="W102" s="14">
        <f>VLOOKUP(F102,lookups!$A$2:$B$6,2,FALSE)</f>
        <v>2</v>
      </c>
      <c r="X102" s="14">
        <f>VLOOKUP(G102,lookups!$A$2:$B$6,2,FALSE)</f>
        <v>2</v>
      </c>
      <c r="Y102" s="14">
        <f>VLOOKUP(H102,lookups!$A$2:$B$6,2,FALSE)</f>
        <v>2</v>
      </c>
      <c r="Z102" s="14">
        <f>VLOOKUP(I102,lookups!$A$2:$B$6,2,FALSE)</f>
        <v>2</v>
      </c>
      <c r="AA102">
        <f t="shared" si="12"/>
        <v>18</v>
      </c>
      <c r="AB102" s="16">
        <f t="shared" si="11"/>
        <v>1274</v>
      </c>
      <c r="AC102" s="16">
        <f t="shared" si="20"/>
        <v>116</v>
      </c>
      <c r="AD102" s="17">
        <f t="shared" si="19"/>
        <v>8.2621082621082614E-2</v>
      </c>
      <c r="AE102" s="4">
        <f t="shared" si="13"/>
        <v>6</v>
      </c>
      <c r="AF102" s="4">
        <f t="shared" si="14"/>
        <v>4</v>
      </c>
      <c r="AG102" s="4">
        <f t="shared" si="15"/>
        <v>4</v>
      </c>
      <c r="AH102" s="4">
        <f t="shared" si="16"/>
        <v>4</v>
      </c>
      <c r="AI102" s="4">
        <f t="shared" si="17"/>
        <v>8</v>
      </c>
      <c r="AJ102" s="4">
        <f t="shared" si="18"/>
        <v>10</v>
      </c>
      <c r="AK102" s="4" t="s">
        <v>109</v>
      </c>
    </row>
    <row r="103" spans="1:37" x14ac:dyDescent="0.2">
      <c r="A103">
        <v>6500811319</v>
      </c>
      <c r="B103" t="s">
        <v>6</v>
      </c>
      <c r="C103" t="s">
        <v>6</v>
      </c>
      <c r="D103" t="s">
        <v>4</v>
      </c>
      <c r="E103" t="s">
        <v>7</v>
      </c>
      <c r="F103" t="s">
        <v>6</v>
      </c>
      <c r="G103" t="s">
        <v>4</v>
      </c>
      <c r="H103" t="s">
        <v>7</v>
      </c>
      <c r="I103" t="s">
        <v>6</v>
      </c>
      <c r="J103" t="s">
        <v>8</v>
      </c>
      <c r="K103" t="s">
        <v>21</v>
      </c>
      <c r="L103" t="s">
        <v>10</v>
      </c>
      <c r="M103" t="s">
        <v>24</v>
      </c>
      <c r="N103" t="str">
        <f>VLOOKUP(M103,lookups!A$9:B$17,2,FALSE)</f>
        <v>High school or less</v>
      </c>
      <c r="O103" t="s">
        <v>17</v>
      </c>
      <c r="P103" t="s">
        <v>13</v>
      </c>
      <c r="Q103" t="s">
        <v>2</v>
      </c>
      <c r="R103" t="s">
        <v>28</v>
      </c>
      <c r="S103" s="14">
        <f>VLOOKUP(B103,lookups!$A$2:$B$6,2,FALSE)</f>
        <v>2</v>
      </c>
      <c r="T103" s="14">
        <f>VLOOKUP(C103,lookups!$A$2:$B$6,2,FALSE)</f>
        <v>2</v>
      </c>
      <c r="U103" s="14">
        <f>VLOOKUP(D103,lookups!$A$2:$B$6,2,FALSE)</f>
        <v>1</v>
      </c>
      <c r="V103" s="14">
        <f>VLOOKUP(E103,lookups!$A$2:$B$6,2,FALSE)</f>
        <v>4</v>
      </c>
      <c r="W103" s="14">
        <f>VLOOKUP(F103,lookups!$A$2:$B$6,2,FALSE)</f>
        <v>2</v>
      </c>
      <c r="X103" s="14">
        <f>VLOOKUP(G103,lookups!$A$2:$B$6,2,FALSE)</f>
        <v>1</v>
      </c>
      <c r="Y103" s="14">
        <f>VLOOKUP(H103,lookups!$A$2:$B$6,2,FALSE)</f>
        <v>4</v>
      </c>
      <c r="Z103" s="14">
        <f>VLOOKUP(I103,lookups!$A$2:$B$6,2,FALSE)</f>
        <v>2</v>
      </c>
      <c r="AA103">
        <f t="shared" si="12"/>
        <v>18</v>
      </c>
      <c r="AB103" s="16">
        <f t="shared" si="11"/>
        <v>1274</v>
      </c>
      <c r="AC103" s="16">
        <f t="shared" si="20"/>
        <v>116</v>
      </c>
      <c r="AD103" s="17">
        <f t="shared" si="19"/>
        <v>8.2621082621082614E-2</v>
      </c>
      <c r="AE103" s="4">
        <f t="shared" si="13"/>
        <v>4</v>
      </c>
      <c r="AF103" s="4">
        <f t="shared" si="14"/>
        <v>5</v>
      </c>
      <c r="AG103" s="4">
        <f t="shared" si="15"/>
        <v>3</v>
      </c>
      <c r="AH103" s="4">
        <f t="shared" si="16"/>
        <v>6</v>
      </c>
      <c r="AI103" s="4">
        <f t="shared" si="17"/>
        <v>9</v>
      </c>
      <c r="AJ103" s="4">
        <f t="shared" si="18"/>
        <v>9</v>
      </c>
      <c r="AK103" s="4" t="s">
        <v>109</v>
      </c>
    </row>
    <row r="104" spans="1:37" x14ac:dyDescent="0.2">
      <c r="A104">
        <v>6500721094</v>
      </c>
      <c r="B104" t="s">
        <v>5</v>
      </c>
      <c r="C104" t="s">
        <v>7</v>
      </c>
      <c r="D104" t="s">
        <v>5</v>
      </c>
      <c r="E104" t="s">
        <v>5</v>
      </c>
      <c r="F104" t="s">
        <v>3</v>
      </c>
      <c r="G104" t="s">
        <v>3</v>
      </c>
      <c r="H104" t="s">
        <v>7</v>
      </c>
      <c r="I104" t="s">
        <v>5</v>
      </c>
      <c r="J104" t="s">
        <v>8</v>
      </c>
      <c r="K104" t="s">
        <v>41</v>
      </c>
      <c r="L104" t="s">
        <v>10</v>
      </c>
      <c r="M104" t="s">
        <v>34</v>
      </c>
      <c r="N104" t="str">
        <f>VLOOKUP(M104,lookups!A$9:B$17,2,FALSE)</f>
        <v>Some college</v>
      </c>
      <c r="O104" t="s">
        <v>25</v>
      </c>
      <c r="P104" t="s">
        <v>18</v>
      </c>
      <c r="Q104" t="s">
        <v>2</v>
      </c>
      <c r="R104" t="s">
        <v>15</v>
      </c>
      <c r="S104" s="14">
        <f>VLOOKUP(B104,lookups!$A$2:$B$6,2,FALSE)</f>
        <v>0</v>
      </c>
      <c r="T104" s="14">
        <f>VLOOKUP(C104,lookups!$A$2:$B$6,2,FALSE)</f>
        <v>4</v>
      </c>
      <c r="U104" s="14">
        <f>VLOOKUP(D104,lookups!$A$2:$B$6,2,FALSE)</f>
        <v>0</v>
      </c>
      <c r="V104" s="14">
        <f>VLOOKUP(E104,lookups!$A$2:$B$6,2,FALSE)</f>
        <v>0</v>
      </c>
      <c r="W104" s="14">
        <f>VLOOKUP(F104,lookups!$A$2:$B$6,2,FALSE)</f>
        <v>5</v>
      </c>
      <c r="X104" s="14">
        <f>VLOOKUP(G104,lookups!$A$2:$B$6,2,FALSE)</f>
        <v>5</v>
      </c>
      <c r="Y104" s="14">
        <f>VLOOKUP(H104,lookups!$A$2:$B$6,2,FALSE)</f>
        <v>4</v>
      </c>
      <c r="Z104" s="14">
        <f>VLOOKUP(I104,lookups!$A$2:$B$6,2,FALSE)</f>
        <v>0</v>
      </c>
      <c r="AA104">
        <f t="shared" si="12"/>
        <v>18</v>
      </c>
      <c r="AB104" s="16">
        <f t="shared" si="11"/>
        <v>1274</v>
      </c>
      <c r="AC104" s="16">
        <f t="shared" si="20"/>
        <v>116</v>
      </c>
      <c r="AD104" s="17">
        <f t="shared" si="19"/>
        <v>8.2621082621082614E-2</v>
      </c>
      <c r="AE104" s="4">
        <f t="shared" si="13"/>
        <v>4</v>
      </c>
      <c r="AF104" s="4">
        <f t="shared" si="14"/>
        <v>0</v>
      </c>
      <c r="AG104" s="4">
        <f t="shared" si="15"/>
        <v>10</v>
      </c>
      <c r="AH104" s="4">
        <f t="shared" si="16"/>
        <v>4</v>
      </c>
      <c r="AI104" s="4">
        <f t="shared" si="17"/>
        <v>9</v>
      </c>
      <c r="AJ104" s="4">
        <f t="shared" si="18"/>
        <v>9</v>
      </c>
      <c r="AK104" s="4" t="s">
        <v>109</v>
      </c>
    </row>
    <row r="105" spans="1:37" x14ac:dyDescent="0.2">
      <c r="A105">
        <v>6500703924</v>
      </c>
      <c r="B105" t="s">
        <v>6</v>
      </c>
      <c r="C105" t="s">
        <v>6</v>
      </c>
      <c r="D105" t="s">
        <v>7</v>
      </c>
      <c r="E105" t="s">
        <v>5</v>
      </c>
      <c r="F105" t="s">
        <v>7</v>
      </c>
      <c r="G105" t="s">
        <v>4</v>
      </c>
      <c r="H105" t="s">
        <v>4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tr">
        <f>VLOOKUP(M105,lookups!A$9:B$17,2,FALSE)</f>
        <v>College-graduate</v>
      </c>
      <c r="O105" t="s">
        <v>39</v>
      </c>
      <c r="P105" t="s">
        <v>13</v>
      </c>
      <c r="Q105" t="s">
        <v>45</v>
      </c>
      <c r="R105" t="s">
        <v>28</v>
      </c>
      <c r="S105" s="14">
        <f>VLOOKUP(B105,lookups!$A$2:$B$6,2,FALSE)</f>
        <v>2</v>
      </c>
      <c r="T105" s="14">
        <f>VLOOKUP(C105,lookups!$A$2:$B$6,2,FALSE)</f>
        <v>2</v>
      </c>
      <c r="U105" s="14">
        <f>VLOOKUP(D105,lookups!$A$2:$B$6,2,FALSE)</f>
        <v>4</v>
      </c>
      <c r="V105" s="14">
        <f>VLOOKUP(E105,lookups!$A$2:$B$6,2,FALSE)</f>
        <v>0</v>
      </c>
      <c r="W105" s="14">
        <f>VLOOKUP(F105,lookups!$A$2:$B$6,2,FALSE)</f>
        <v>4</v>
      </c>
      <c r="X105" s="14">
        <f>VLOOKUP(G105,lookups!$A$2:$B$6,2,FALSE)</f>
        <v>1</v>
      </c>
      <c r="Y105" s="14">
        <f>VLOOKUP(H105,lookups!$A$2:$B$6,2,FALSE)</f>
        <v>1</v>
      </c>
      <c r="Z105" s="14">
        <f>VLOOKUP(I105,lookups!$A$2:$B$6,2,FALSE)</f>
        <v>4</v>
      </c>
      <c r="AA105">
        <f t="shared" si="12"/>
        <v>18</v>
      </c>
      <c r="AB105" s="16">
        <f t="shared" si="11"/>
        <v>1274</v>
      </c>
      <c r="AC105" s="16">
        <f t="shared" si="20"/>
        <v>116</v>
      </c>
      <c r="AD105" s="17">
        <f t="shared" si="19"/>
        <v>8.2621082621082614E-2</v>
      </c>
      <c r="AE105" s="4">
        <f t="shared" si="13"/>
        <v>4</v>
      </c>
      <c r="AF105" s="4">
        <f t="shared" si="14"/>
        <v>4</v>
      </c>
      <c r="AG105" s="4">
        <f t="shared" si="15"/>
        <v>5</v>
      </c>
      <c r="AH105" s="4">
        <f t="shared" si="16"/>
        <v>5</v>
      </c>
      <c r="AI105" s="4">
        <f t="shared" si="17"/>
        <v>11</v>
      </c>
      <c r="AJ105" s="4">
        <f t="shared" si="18"/>
        <v>7</v>
      </c>
      <c r="AK105" s="4" t="s">
        <v>109</v>
      </c>
    </row>
    <row r="106" spans="1:37" x14ac:dyDescent="0.2">
      <c r="A106">
        <v>6500522010</v>
      </c>
      <c r="B106" t="s">
        <v>6</v>
      </c>
      <c r="C106" t="s">
        <v>6</v>
      </c>
      <c r="D106" t="s">
        <v>5</v>
      </c>
      <c r="E106" t="s">
        <v>7</v>
      </c>
      <c r="F106" t="s">
        <v>6</v>
      </c>
      <c r="G106" t="s">
        <v>6</v>
      </c>
      <c r="H106" t="s">
        <v>6</v>
      </c>
      <c r="I106" t="s">
        <v>7</v>
      </c>
      <c r="J106" t="s">
        <v>8</v>
      </c>
      <c r="K106" t="s">
        <v>41</v>
      </c>
      <c r="L106" t="s">
        <v>10</v>
      </c>
      <c r="M106" t="s">
        <v>32</v>
      </c>
      <c r="N106" t="str">
        <f>VLOOKUP(M106,lookups!A$9:B$17,2,FALSE)</f>
        <v>High school or less</v>
      </c>
      <c r="O106" t="s">
        <v>25</v>
      </c>
      <c r="P106" t="s">
        <v>29</v>
      </c>
      <c r="Q106" t="s">
        <v>2</v>
      </c>
      <c r="R106" t="s">
        <v>30</v>
      </c>
      <c r="S106" s="14">
        <f>VLOOKUP(B106,lookups!$A$2:$B$6,2,FALSE)</f>
        <v>2</v>
      </c>
      <c r="T106" s="14">
        <f>VLOOKUP(C106,lookups!$A$2:$B$6,2,FALSE)</f>
        <v>2</v>
      </c>
      <c r="U106" s="14">
        <f>VLOOKUP(D106,lookups!$A$2:$B$6,2,FALSE)</f>
        <v>0</v>
      </c>
      <c r="V106" s="14">
        <f>VLOOKUP(E106,lookups!$A$2:$B$6,2,FALSE)</f>
        <v>4</v>
      </c>
      <c r="W106" s="14">
        <f>VLOOKUP(F106,lookups!$A$2:$B$6,2,FALSE)</f>
        <v>2</v>
      </c>
      <c r="X106" s="14">
        <f>VLOOKUP(G106,lookups!$A$2:$B$6,2,FALSE)</f>
        <v>2</v>
      </c>
      <c r="Y106" s="14">
        <f>VLOOKUP(H106,lookups!$A$2:$B$6,2,FALSE)</f>
        <v>2</v>
      </c>
      <c r="Z106" s="14">
        <f>VLOOKUP(I106,lookups!$A$2:$B$6,2,FALSE)</f>
        <v>4</v>
      </c>
      <c r="AA106">
        <f t="shared" si="12"/>
        <v>18</v>
      </c>
      <c r="AB106" s="16">
        <f t="shared" si="11"/>
        <v>1274</v>
      </c>
      <c r="AC106" s="16">
        <f t="shared" si="20"/>
        <v>116</v>
      </c>
      <c r="AD106" s="17">
        <f t="shared" si="19"/>
        <v>8.2621082621082614E-2</v>
      </c>
      <c r="AE106" s="4">
        <f t="shared" si="13"/>
        <v>4</v>
      </c>
      <c r="AF106" s="4">
        <f t="shared" si="14"/>
        <v>4</v>
      </c>
      <c r="AG106" s="4">
        <f t="shared" si="15"/>
        <v>4</v>
      </c>
      <c r="AH106" s="4">
        <f t="shared" si="16"/>
        <v>6</v>
      </c>
      <c r="AI106" s="4">
        <f t="shared" si="17"/>
        <v>6</v>
      </c>
      <c r="AJ106" s="4">
        <f t="shared" si="18"/>
        <v>12</v>
      </c>
      <c r="AK106" s="4" t="s">
        <v>109</v>
      </c>
    </row>
    <row r="107" spans="1:37" x14ac:dyDescent="0.2">
      <c r="A107">
        <v>6500510731</v>
      </c>
      <c r="B107" t="s">
        <v>5</v>
      </c>
      <c r="C107" t="s">
        <v>6</v>
      </c>
      <c r="D107" t="s">
        <v>6</v>
      </c>
      <c r="E107" t="s">
        <v>6</v>
      </c>
      <c r="F107" t="s">
        <v>3</v>
      </c>
      <c r="G107" t="s">
        <v>7</v>
      </c>
      <c r="H107" t="s">
        <v>4</v>
      </c>
      <c r="I107" t="s">
        <v>6</v>
      </c>
      <c r="J107" t="s">
        <v>8</v>
      </c>
      <c r="K107" t="s">
        <v>41</v>
      </c>
      <c r="L107" t="s">
        <v>35</v>
      </c>
      <c r="M107" t="s">
        <v>11</v>
      </c>
      <c r="N107" t="str">
        <f>VLOOKUP(M107,lookups!A$9:B$17,2,FALSE)</f>
        <v>College-graduate</v>
      </c>
      <c r="O107" t="s">
        <v>17</v>
      </c>
      <c r="P107" t="s">
        <v>36</v>
      </c>
      <c r="Q107" t="s">
        <v>27</v>
      </c>
      <c r="R107" t="s">
        <v>33</v>
      </c>
      <c r="S107" s="14">
        <f>VLOOKUP(B107,lookups!$A$2:$B$6,2,FALSE)</f>
        <v>0</v>
      </c>
      <c r="T107" s="14">
        <f>VLOOKUP(C107,lookups!$A$2:$B$6,2,FALSE)</f>
        <v>2</v>
      </c>
      <c r="U107" s="14">
        <f>VLOOKUP(D107,lookups!$A$2:$B$6,2,FALSE)</f>
        <v>2</v>
      </c>
      <c r="V107" s="14">
        <f>VLOOKUP(E107,lookups!$A$2:$B$6,2,FALSE)</f>
        <v>2</v>
      </c>
      <c r="W107" s="14">
        <f>VLOOKUP(F107,lookups!$A$2:$B$6,2,FALSE)</f>
        <v>5</v>
      </c>
      <c r="X107" s="14">
        <f>VLOOKUP(G107,lookups!$A$2:$B$6,2,FALSE)</f>
        <v>4</v>
      </c>
      <c r="Y107" s="14">
        <f>VLOOKUP(H107,lookups!$A$2:$B$6,2,FALSE)</f>
        <v>1</v>
      </c>
      <c r="Z107" s="14">
        <f>VLOOKUP(I107,lookups!$A$2:$B$6,2,FALSE)</f>
        <v>2</v>
      </c>
      <c r="AA107">
        <f t="shared" si="12"/>
        <v>18</v>
      </c>
      <c r="AB107" s="16">
        <f t="shared" si="11"/>
        <v>1274</v>
      </c>
      <c r="AC107" s="16">
        <f t="shared" si="20"/>
        <v>116</v>
      </c>
      <c r="AD107" s="17">
        <f t="shared" si="19"/>
        <v>8.2621082621082614E-2</v>
      </c>
      <c r="AE107" s="4">
        <f t="shared" si="13"/>
        <v>2</v>
      </c>
      <c r="AF107" s="4">
        <f t="shared" si="14"/>
        <v>4</v>
      </c>
      <c r="AG107" s="4">
        <f t="shared" si="15"/>
        <v>9</v>
      </c>
      <c r="AH107" s="4">
        <f t="shared" si="16"/>
        <v>3</v>
      </c>
      <c r="AI107" s="4">
        <f t="shared" si="17"/>
        <v>8</v>
      </c>
      <c r="AJ107" s="4">
        <f t="shared" si="18"/>
        <v>10</v>
      </c>
      <c r="AK107" s="4" t="s">
        <v>109</v>
      </c>
    </row>
    <row r="108" spans="1:37" x14ac:dyDescent="0.2">
      <c r="A108">
        <v>6500423068</v>
      </c>
      <c r="B108" t="s">
        <v>5</v>
      </c>
      <c r="C108" t="s">
        <v>6</v>
      </c>
      <c r="D108" t="s">
        <v>7</v>
      </c>
      <c r="E108" t="s">
        <v>3</v>
      </c>
      <c r="F108" t="s">
        <v>7</v>
      </c>
      <c r="G108" t="s">
        <v>6</v>
      </c>
      <c r="H108" t="s">
        <v>4</v>
      </c>
      <c r="I108" t="s">
        <v>5</v>
      </c>
      <c r="J108" t="s">
        <v>53</v>
      </c>
      <c r="K108" t="s">
        <v>41</v>
      </c>
      <c r="L108" t="s">
        <v>10</v>
      </c>
      <c r="M108" t="s">
        <v>11</v>
      </c>
      <c r="N108" t="str">
        <f>VLOOKUP(M108,lookups!A$9:B$17,2,FALSE)</f>
        <v>College-graduate</v>
      </c>
      <c r="O108" t="s">
        <v>12</v>
      </c>
      <c r="P108" t="s">
        <v>29</v>
      </c>
      <c r="Q108" t="s">
        <v>22</v>
      </c>
      <c r="R108" t="s">
        <v>30</v>
      </c>
      <c r="S108" s="14">
        <f>VLOOKUP(B108,lookups!$A$2:$B$6,2,FALSE)</f>
        <v>0</v>
      </c>
      <c r="T108" s="14">
        <f>VLOOKUP(C108,lookups!$A$2:$B$6,2,FALSE)</f>
        <v>2</v>
      </c>
      <c r="U108" s="14">
        <f>VLOOKUP(D108,lookups!$A$2:$B$6,2,FALSE)</f>
        <v>4</v>
      </c>
      <c r="V108" s="14">
        <f>VLOOKUP(E108,lookups!$A$2:$B$6,2,FALSE)</f>
        <v>5</v>
      </c>
      <c r="W108" s="14">
        <f>VLOOKUP(F108,lookups!$A$2:$B$6,2,FALSE)</f>
        <v>4</v>
      </c>
      <c r="X108" s="14">
        <f>VLOOKUP(G108,lookups!$A$2:$B$6,2,FALSE)</f>
        <v>2</v>
      </c>
      <c r="Y108" s="14">
        <f>VLOOKUP(H108,lookups!$A$2:$B$6,2,FALSE)</f>
        <v>1</v>
      </c>
      <c r="Z108" s="14">
        <f>VLOOKUP(I108,lookups!$A$2:$B$6,2,FALSE)</f>
        <v>0</v>
      </c>
      <c r="AA108">
        <f t="shared" si="12"/>
        <v>18</v>
      </c>
      <c r="AB108" s="16">
        <f t="shared" si="11"/>
        <v>1274</v>
      </c>
      <c r="AC108" s="16">
        <f t="shared" si="20"/>
        <v>116</v>
      </c>
      <c r="AD108" s="17">
        <f t="shared" si="19"/>
        <v>8.2621082621082614E-2</v>
      </c>
      <c r="AE108" s="4">
        <f t="shared" si="13"/>
        <v>2</v>
      </c>
      <c r="AF108" s="4">
        <f t="shared" si="14"/>
        <v>9</v>
      </c>
      <c r="AG108" s="4">
        <f t="shared" si="15"/>
        <v>6</v>
      </c>
      <c r="AH108" s="4">
        <f t="shared" si="16"/>
        <v>1</v>
      </c>
      <c r="AI108" s="4">
        <f t="shared" si="17"/>
        <v>9</v>
      </c>
      <c r="AJ108" s="4">
        <f t="shared" si="18"/>
        <v>9</v>
      </c>
      <c r="AK108" s="4" t="s">
        <v>109</v>
      </c>
    </row>
    <row r="109" spans="1:37" x14ac:dyDescent="0.2">
      <c r="A109">
        <v>6500333786</v>
      </c>
      <c r="B109" t="s">
        <v>5</v>
      </c>
      <c r="C109" t="s">
        <v>5</v>
      </c>
      <c r="D109" t="s">
        <v>4</v>
      </c>
      <c r="E109" t="s">
        <v>3</v>
      </c>
      <c r="F109" t="s">
        <v>3</v>
      </c>
      <c r="G109" t="s">
        <v>6</v>
      </c>
      <c r="H109" t="s">
        <v>3</v>
      </c>
      <c r="I109" t="s">
        <v>5</v>
      </c>
      <c r="J109" t="s">
        <v>8</v>
      </c>
      <c r="K109" t="s">
        <v>41</v>
      </c>
      <c r="L109" t="s">
        <v>10</v>
      </c>
      <c r="M109" t="s">
        <v>34</v>
      </c>
      <c r="N109" t="str">
        <f>VLOOKUP(M109,lookups!A$9:B$17,2,FALSE)</f>
        <v>Some college</v>
      </c>
      <c r="O109" t="s">
        <v>25</v>
      </c>
      <c r="P109" t="s">
        <v>29</v>
      </c>
      <c r="Q109" t="s">
        <v>22</v>
      </c>
      <c r="R109" t="s">
        <v>20</v>
      </c>
      <c r="S109" s="14">
        <f>VLOOKUP(B109,lookups!$A$2:$B$6,2,FALSE)</f>
        <v>0</v>
      </c>
      <c r="T109" s="14">
        <f>VLOOKUP(C109,lookups!$A$2:$B$6,2,FALSE)</f>
        <v>0</v>
      </c>
      <c r="U109" s="14">
        <f>VLOOKUP(D109,lookups!$A$2:$B$6,2,FALSE)</f>
        <v>1</v>
      </c>
      <c r="V109" s="14">
        <f>VLOOKUP(E109,lookups!$A$2:$B$6,2,FALSE)</f>
        <v>5</v>
      </c>
      <c r="W109" s="14">
        <f>VLOOKUP(F109,lookups!$A$2:$B$6,2,FALSE)</f>
        <v>5</v>
      </c>
      <c r="X109" s="14">
        <f>VLOOKUP(G109,lookups!$A$2:$B$6,2,FALSE)</f>
        <v>2</v>
      </c>
      <c r="Y109" s="14">
        <f>VLOOKUP(H109,lookups!$A$2:$B$6,2,FALSE)</f>
        <v>5</v>
      </c>
      <c r="Z109" s="14">
        <f>VLOOKUP(I109,lookups!$A$2:$B$6,2,FALSE)</f>
        <v>0</v>
      </c>
      <c r="AA109">
        <f t="shared" si="12"/>
        <v>18</v>
      </c>
      <c r="AB109" s="16">
        <f t="shared" si="11"/>
        <v>1274</v>
      </c>
      <c r="AC109" s="16">
        <f t="shared" si="20"/>
        <v>116</v>
      </c>
      <c r="AD109" s="17">
        <f t="shared" si="19"/>
        <v>8.2621082621082614E-2</v>
      </c>
      <c r="AE109" s="4">
        <f t="shared" si="13"/>
        <v>0</v>
      </c>
      <c r="AF109" s="4">
        <f t="shared" si="14"/>
        <v>6</v>
      </c>
      <c r="AG109" s="4">
        <f t="shared" si="15"/>
        <v>7</v>
      </c>
      <c r="AH109" s="4">
        <f t="shared" si="16"/>
        <v>5</v>
      </c>
      <c r="AI109" s="4">
        <f t="shared" si="17"/>
        <v>11</v>
      </c>
      <c r="AJ109" s="4">
        <f t="shared" si="18"/>
        <v>7</v>
      </c>
      <c r="AK109" s="4" t="s">
        <v>109</v>
      </c>
    </row>
    <row r="110" spans="1:37" x14ac:dyDescent="0.2">
      <c r="A110">
        <v>6500224384</v>
      </c>
      <c r="B110" t="s">
        <v>7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8</v>
      </c>
      <c r="K110" t="s">
        <v>41</v>
      </c>
      <c r="L110" t="s">
        <v>1</v>
      </c>
      <c r="M110" t="s">
        <v>34</v>
      </c>
      <c r="N110" t="str">
        <f>VLOOKUP(M110,lookups!A$9:B$17,2,FALSE)</f>
        <v>Some college</v>
      </c>
      <c r="O110" t="s">
        <v>17</v>
      </c>
      <c r="P110" t="s">
        <v>18</v>
      </c>
      <c r="Q110" t="s">
        <v>27</v>
      </c>
      <c r="R110" t="s">
        <v>20</v>
      </c>
      <c r="S110" s="14">
        <f>VLOOKUP(B110,lookups!$A$2:$B$6,2,FALSE)</f>
        <v>4</v>
      </c>
      <c r="T110" s="14">
        <f>VLOOKUP(C110,lookups!$A$2:$B$6,2,FALSE)</f>
        <v>2</v>
      </c>
      <c r="U110" s="14">
        <f>VLOOKUP(D110,lookups!$A$2:$B$6,2,FALSE)</f>
        <v>2</v>
      </c>
      <c r="V110" s="14">
        <f>VLOOKUP(E110,lookups!$A$2:$B$6,2,FALSE)</f>
        <v>2</v>
      </c>
      <c r="W110" s="14">
        <f>VLOOKUP(F110,lookups!$A$2:$B$6,2,FALSE)</f>
        <v>2</v>
      </c>
      <c r="X110" s="14">
        <f>VLOOKUP(G110,lookups!$A$2:$B$6,2,FALSE)</f>
        <v>2</v>
      </c>
      <c r="Y110" s="14">
        <f>VLOOKUP(H110,lookups!$A$2:$B$6,2,FALSE)</f>
        <v>2</v>
      </c>
      <c r="Z110" s="14">
        <f>VLOOKUP(I110,lookups!$A$2:$B$6,2,FALSE)</f>
        <v>2</v>
      </c>
      <c r="AA110">
        <f t="shared" si="12"/>
        <v>18</v>
      </c>
      <c r="AB110" s="16">
        <f t="shared" si="11"/>
        <v>1274</v>
      </c>
      <c r="AC110" s="16">
        <f t="shared" si="20"/>
        <v>116</v>
      </c>
      <c r="AD110" s="17">
        <f t="shared" si="19"/>
        <v>8.2621082621082614E-2</v>
      </c>
      <c r="AE110" s="4">
        <f t="shared" si="13"/>
        <v>6</v>
      </c>
      <c r="AF110" s="4">
        <f t="shared" si="14"/>
        <v>4</v>
      </c>
      <c r="AG110" s="4">
        <f t="shared" si="15"/>
        <v>4</v>
      </c>
      <c r="AH110" s="4">
        <f t="shared" si="16"/>
        <v>4</v>
      </c>
      <c r="AI110" s="4">
        <f t="shared" si="17"/>
        <v>10</v>
      </c>
      <c r="AJ110" s="4">
        <f t="shared" si="18"/>
        <v>8</v>
      </c>
      <c r="AK110" s="4" t="s">
        <v>109</v>
      </c>
    </row>
    <row r="111" spans="1:37" x14ac:dyDescent="0.2">
      <c r="A111">
        <v>6500195700</v>
      </c>
      <c r="B111" t="s">
        <v>6</v>
      </c>
      <c r="C111" t="s">
        <v>6</v>
      </c>
      <c r="D111" t="s">
        <v>6</v>
      </c>
      <c r="E111" t="s">
        <v>6</v>
      </c>
      <c r="F111" t="s">
        <v>7</v>
      </c>
      <c r="G111" t="s">
        <v>6</v>
      </c>
      <c r="H111" t="s">
        <v>6</v>
      </c>
      <c r="I111" t="s">
        <v>6</v>
      </c>
      <c r="J111" t="s">
        <v>8</v>
      </c>
      <c r="K111" t="s">
        <v>9</v>
      </c>
      <c r="L111" t="s">
        <v>54</v>
      </c>
      <c r="M111" t="s">
        <v>34</v>
      </c>
      <c r="N111" t="str">
        <f>VLOOKUP(M111,lookups!A$9:B$17,2,FALSE)</f>
        <v>Some college</v>
      </c>
      <c r="O111" t="s">
        <v>25</v>
      </c>
      <c r="P111" t="s">
        <v>13</v>
      </c>
      <c r="Q111" t="s">
        <v>2</v>
      </c>
      <c r="R111" t="s">
        <v>20</v>
      </c>
      <c r="S111" s="14">
        <f>VLOOKUP(B111,lookups!$A$2:$B$6,2,FALSE)</f>
        <v>2</v>
      </c>
      <c r="T111" s="14">
        <f>VLOOKUP(C111,lookups!$A$2:$B$6,2,FALSE)</f>
        <v>2</v>
      </c>
      <c r="U111" s="14">
        <f>VLOOKUP(D111,lookups!$A$2:$B$6,2,FALSE)</f>
        <v>2</v>
      </c>
      <c r="V111" s="14">
        <f>VLOOKUP(E111,lookups!$A$2:$B$6,2,FALSE)</f>
        <v>2</v>
      </c>
      <c r="W111" s="14">
        <f>VLOOKUP(F111,lookups!$A$2:$B$6,2,FALSE)</f>
        <v>4</v>
      </c>
      <c r="X111" s="14">
        <f>VLOOKUP(G111,lookups!$A$2:$B$6,2,FALSE)</f>
        <v>2</v>
      </c>
      <c r="Y111" s="14">
        <f>VLOOKUP(H111,lookups!$A$2:$B$6,2,FALSE)</f>
        <v>2</v>
      </c>
      <c r="Z111" s="14">
        <f>VLOOKUP(I111,lookups!$A$2:$B$6,2,FALSE)</f>
        <v>2</v>
      </c>
      <c r="AA111">
        <f t="shared" si="12"/>
        <v>18</v>
      </c>
      <c r="AB111" s="16">
        <f t="shared" si="11"/>
        <v>1274</v>
      </c>
      <c r="AC111" s="16">
        <f t="shared" si="20"/>
        <v>116</v>
      </c>
      <c r="AD111" s="17">
        <f t="shared" si="19"/>
        <v>8.2621082621082614E-2</v>
      </c>
      <c r="AE111" s="4">
        <f t="shared" si="13"/>
        <v>4</v>
      </c>
      <c r="AF111" s="4">
        <f t="shared" si="14"/>
        <v>4</v>
      </c>
      <c r="AG111" s="4">
        <f t="shared" si="15"/>
        <v>6</v>
      </c>
      <c r="AH111" s="4">
        <f t="shared" si="16"/>
        <v>4</v>
      </c>
      <c r="AI111" s="4">
        <f t="shared" si="17"/>
        <v>10</v>
      </c>
      <c r="AJ111" s="4">
        <f t="shared" si="18"/>
        <v>8</v>
      </c>
      <c r="AK111" s="4" t="s">
        <v>109</v>
      </c>
    </row>
    <row r="112" spans="1:37" x14ac:dyDescent="0.2">
      <c r="A112">
        <v>6499761125</v>
      </c>
      <c r="B112" t="s">
        <v>5</v>
      </c>
      <c r="C112" t="s">
        <v>7</v>
      </c>
      <c r="D112" t="s">
        <v>5</v>
      </c>
      <c r="E112" t="s">
        <v>3</v>
      </c>
      <c r="F112" t="s">
        <v>5</v>
      </c>
      <c r="G112" t="s">
        <v>5</v>
      </c>
      <c r="H112" t="s">
        <v>3</v>
      </c>
      <c r="I112" t="s">
        <v>7</v>
      </c>
      <c r="J112" t="s">
        <v>8</v>
      </c>
      <c r="K112" t="s">
        <v>21</v>
      </c>
      <c r="L112" t="s">
        <v>35</v>
      </c>
      <c r="M112" t="s">
        <v>32</v>
      </c>
      <c r="N112" t="str">
        <f>VLOOKUP(M112,lookups!A$9:B$17,2,FALSE)</f>
        <v>High school or less</v>
      </c>
      <c r="O112" t="s">
        <v>17</v>
      </c>
      <c r="P112" t="s">
        <v>13</v>
      </c>
      <c r="Q112" t="s">
        <v>22</v>
      </c>
      <c r="R112" t="s">
        <v>23</v>
      </c>
      <c r="S112" s="14">
        <f>VLOOKUP(B112,lookups!$A$2:$B$6,2,FALSE)</f>
        <v>0</v>
      </c>
      <c r="T112" s="14">
        <f>VLOOKUP(C112,lookups!$A$2:$B$6,2,FALSE)</f>
        <v>4</v>
      </c>
      <c r="U112" s="14">
        <f>VLOOKUP(D112,lookups!$A$2:$B$6,2,FALSE)</f>
        <v>0</v>
      </c>
      <c r="V112" s="14">
        <f>VLOOKUP(E112,lookups!$A$2:$B$6,2,FALSE)</f>
        <v>5</v>
      </c>
      <c r="W112" s="14">
        <f>VLOOKUP(F112,lookups!$A$2:$B$6,2,FALSE)</f>
        <v>0</v>
      </c>
      <c r="X112" s="14">
        <f>VLOOKUP(G112,lookups!$A$2:$B$6,2,FALSE)</f>
        <v>0</v>
      </c>
      <c r="Y112" s="14">
        <f>VLOOKUP(H112,lookups!$A$2:$B$6,2,FALSE)</f>
        <v>5</v>
      </c>
      <c r="Z112" s="14">
        <f>VLOOKUP(I112,lookups!$A$2:$B$6,2,FALSE)</f>
        <v>4</v>
      </c>
      <c r="AA112">
        <f t="shared" si="12"/>
        <v>18</v>
      </c>
      <c r="AB112" s="16">
        <f t="shared" si="11"/>
        <v>1274</v>
      </c>
      <c r="AC112" s="16">
        <f t="shared" si="20"/>
        <v>116</v>
      </c>
      <c r="AD112" s="17">
        <f t="shared" si="19"/>
        <v>8.2621082621082614E-2</v>
      </c>
      <c r="AE112" s="4">
        <f t="shared" si="13"/>
        <v>4</v>
      </c>
      <c r="AF112" s="4">
        <f t="shared" si="14"/>
        <v>5</v>
      </c>
      <c r="AG112" s="4">
        <f t="shared" si="15"/>
        <v>0</v>
      </c>
      <c r="AH112" s="4">
        <f t="shared" si="16"/>
        <v>9</v>
      </c>
      <c r="AI112" s="4">
        <f t="shared" si="17"/>
        <v>5</v>
      </c>
      <c r="AJ112" s="4">
        <f t="shared" si="18"/>
        <v>13</v>
      </c>
      <c r="AK112" s="4" t="s">
        <v>109</v>
      </c>
    </row>
    <row r="113" spans="1:37" x14ac:dyDescent="0.2">
      <c r="A113">
        <v>6499273718</v>
      </c>
      <c r="B113" t="s">
        <v>6</v>
      </c>
      <c r="C113" t="s">
        <v>6</v>
      </c>
      <c r="D113" t="s">
        <v>5</v>
      </c>
      <c r="E113" t="s">
        <v>3</v>
      </c>
      <c r="F113" t="s">
        <v>7</v>
      </c>
      <c r="G113" t="s">
        <v>3</v>
      </c>
      <c r="H113" t="s">
        <v>5</v>
      </c>
      <c r="I113" t="s">
        <v>5</v>
      </c>
      <c r="J113" t="s">
        <v>8</v>
      </c>
      <c r="K113" t="s">
        <v>41</v>
      </c>
      <c r="L113" t="s">
        <v>1</v>
      </c>
      <c r="M113" t="s">
        <v>44</v>
      </c>
      <c r="N113" t="str">
        <f>VLOOKUP(M113,lookups!A$9:B$17,2,FALSE)</f>
        <v>Post-graduate</v>
      </c>
      <c r="O113" t="s">
        <v>12</v>
      </c>
      <c r="P113" t="s">
        <v>13</v>
      </c>
      <c r="Q113" t="s">
        <v>50</v>
      </c>
      <c r="R113" t="s">
        <v>20</v>
      </c>
      <c r="S113" s="14">
        <f>VLOOKUP(B113,lookups!$A$2:$B$6,2,FALSE)</f>
        <v>2</v>
      </c>
      <c r="T113" s="14">
        <f>VLOOKUP(C113,lookups!$A$2:$B$6,2,FALSE)</f>
        <v>2</v>
      </c>
      <c r="U113" s="14">
        <f>VLOOKUP(D113,lookups!$A$2:$B$6,2,FALSE)</f>
        <v>0</v>
      </c>
      <c r="V113" s="14">
        <f>VLOOKUP(E113,lookups!$A$2:$B$6,2,FALSE)</f>
        <v>5</v>
      </c>
      <c r="W113" s="14">
        <f>VLOOKUP(F113,lookups!$A$2:$B$6,2,FALSE)</f>
        <v>4</v>
      </c>
      <c r="X113" s="14">
        <f>VLOOKUP(G113,lookups!$A$2:$B$6,2,FALSE)</f>
        <v>5</v>
      </c>
      <c r="Y113" s="14">
        <f>VLOOKUP(H113,lookups!$A$2:$B$6,2,FALSE)</f>
        <v>0</v>
      </c>
      <c r="Z113" s="14">
        <f>VLOOKUP(I113,lookups!$A$2:$B$6,2,FALSE)</f>
        <v>0</v>
      </c>
      <c r="AA113">
        <f t="shared" si="12"/>
        <v>18</v>
      </c>
      <c r="AB113" s="16">
        <f t="shared" si="11"/>
        <v>1274</v>
      </c>
      <c r="AC113" s="16">
        <f t="shared" si="20"/>
        <v>116</v>
      </c>
      <c r="AD113" s="17">
        <f t="shared" si="19"/>
        <v>8.2621082621082614E-2</v>
      </c>
      <c r="AE113" s="4">
        <f t="shared" si="13"/>
        <v>4</v>
      </c>
      <c r="AF113" s="4">
        <f t="shared" si="14"/>
        <v>5</v>
      </c>
      <c r="AG113" s="4">
        <f t="shared" si="15"/>
        <v>9</v>
      </c>
      <c r="AH113" s="4">
        <f t="shared" si="16"/>
        <v>0</v>
      </c>
      <c r="AI113" s="4">
        <f t="shared" si="17"/>
        <v>6</v>
      </c>
      <c r="AJ113" s="4">
        <f t="shared" si="18"/>
        <v>12</v>
      </c>
      <c r="AK113" s="4" t="s">
        <v>109</v>
      </c>
    </row>
    <row r="114" spans="1:37" x14ac:dyDescent="0.2">
      <c r="A114">
        <v>6498676753</v>
      </c>
      <c r="B114" t="s">
        <v>6</v>
      </c>
      <c r="C114" t="s">
        <v>7</v>
      </c>
      <c r="D114" t="s">
        <v>7</v>
      </c>
      <c r="E114" t="s">
        <v>6</v>
      </c>
      <c r="F114" t="s">
        <v>7</v>
      </c>
      <c r="G114" t="s">
        <v>4</v>
      </c>
      <c r="H114" t="s">
        <v>4</v>
      </c>
      <c r="I114" t="s">
        <v>5</v>
      </c>
      <c r="J114" t="s">
        <v>8</v>
      </c>
      <c r="K114" t="s">
        <v>62</v>
      </c>
      <c r="L114" t="s">
        <v>54</v>
      </c>
      <c r="M114" t="s">
        <v>11</v>
      </c>
      <c r="N114" t="str">
        <f>VLOOKUP(M114,lookups!A$9:B$17,2,FALSE)</f>
        <v>College-graduate</v>
      </c>
      <c r="O114" t="s">
        <v>17</v>
      </c>
      <c r="P114" t="s">
        <v>58</v>
      </c>
      <c r="Q114" t="s">
        <v>27</v>
      </c>
      <c r="R114" t="s">
        <v>20</v>
      </c>
      <c r="S114" s="14">
        <f>VLOOKUP(B114,lookups!$A$2:$B$6,2,FALSE)</f>
        <v>2</v>
      </c>
      <c r="T114" s="14">
        <f>VLOOKUP(C114,lookups!$A$2:$B$6,2,FALSE)</f>
        <v>4</v>
      </c>
      <c r="U114" s="14">
        <f>VLOOKUP(D114,lookups!$A$2:$B$6,2,FALSE)</f>
        <v>4</v>
      </c>
      <c r="V114" s="14">
        <f>VLOOKUP(E114,lookups!$A$2:$B$6,2,FALSE)</f>
        <v>2</v>
      </c>
      <c r="W114" s="14">
        <f>VLOOKUP(F114,lookups!$A$2:$B$6,2,FALSE)</f>
        <v>4</v>
      </c>
      <c r="X114" s="14">
        <f>VLOOKUP(G114,lookups!$A$2:$B$6,2,FALSE)</f>
        <v>1</v>
      </c>
      <c r="Y114" s="14">
        <f>VLOOKUP(H114,lookups!$A$2:$B$6,2,FALSE)</f>
        <v>1</v>
      </c>
      <c r="Z114" s="14">
        <f>VLOOKUP(I114,lookups!$A$2:$B$6,2,FALSE)</f>
        <v>0</v>
      </c>
      <c r="AA114">
        <f t="shared" si="12"/>
        <v>18</v>
      </c>
      <c r="AB114" s="16">
        <f t="shared" si="11"/>
        <v>1274</v>
      </c>
      <c r="AC114" s="16">
        <f t="shared" si="20"/>
        <v>116</v>
      </c>
      <c r="AD114" s="17">
        <f t="shared" si="19"/>
        <v>8.2621082621082614E-2</v>
      </c>
      <c r="AE114" s="4">
        <f t="shared" si="13"/>
        <v>6</v>
      </c>
      <c r="AF114" s="4">
        <f t="shared" si="14"/>
        <v>6</v>
      </c>
      <c r="AG114" s="4">
        <f t="shared" si="15"/>
        <v>5</v>
      </c>
      <c r="AH114" s="4">
        <f t="shared" si="16"/>
        <v>1</v>
      </c>
      <c r="AI114" s="4">
        <f t="shared" si="17"/>
        <v>11</v>
      </c>
      <c r="AJ114" s="4">
        <f t="shared" si="18"/>
        <v>7</v>
      </c>
      <c r="AK114" s="4" t="s">
        <v>109</v>
      </c>
    </row>
    <row r="115" spans="1:37" x14ac:dyDescent="0.2">
      <c r="A115">
        <v>6498636205</v>
      </c>
      <c r="B115" t="s">
        <v>4</v>
      </c>
      <c r="C115" t="s">
        <v>6</v>
      </c>
      <c r="D115" t="s">
        <v>4</v>
      </c>
      <c r="E115" t="s">
        <v>3</v>
      </c>
      <c r="F115" t="s">
        <v>4</v>
      </c>
      <c r="G115" t="s">
        <v>7</v>
      </c>
      <c r="H115" t="s">
        <v>6</v>
      </c>
      <c r="I115" t="s">
        <v>6</v>
      </c>
      <c r="J115" t="s">
        <v>8</v>
      </c>
      <c r="K115" t="s">
        <v>55</v>
      </c>
      <c r="L115" t="s">
        <v>10</v>
      </c>
      <c r="M115" t="s">
        <v>32</v>
      </c>
      <c r="N115" t="str">
        <f>VLOOKUP(M115,lookups!A$9:B$17,2,FALSE)</f>
        <v>High school or less</v>
      </c>
      <c r="O115" t="s">
        <v>25</v>
      </c>
      <c r="P115" t="s">
        <v>48</v>
      </c>
      <c r="Q115" t="s">
        <v>27</v>
      </c>
      <c r="R115" t="s">
        <v>40</v>
      </c>
      <c r="S115" s="14">
        <f>VLOOKUP(B115,lookups!$A$2:$B$6,2,FALSE)</f>
        <v>1</v>
      </c>
      <c r="T115" s="14">
        <f>VLOOKUP(C115,lookups!$A$2:$B$6,2,FALSE)</f>
        <v>2</v>
      </c>
      <c r="U115" s="14">
        <f>VLOOKUP(D115,lookups!$A$2:$B$6,2,FALSE)</f>
        <v>1</v>
      </c>
      <c r="V115" s="14">
        <f>VLOOKUP(E115,lookups!$A$2:$B$6,2,FALSE)</f>
        <v>5</v>
      </c>
      <c r="W115" s="14">
        <f>VLOOKUP(F115,lookups!$A$2:$B$6,2,FALSE)</f>
        <v>1</v>
      </c>
      <c r="X115" s="14">
        <f>VLOOKUP(G115,lookups!$A$2:$B$6,2,FALSE)</f>
        <v>4</v>
      </c>
      <c r="Y115" s="14">
        <f>VLOOKUP(H115,lookups!$A$2:$B$6,2,FALSE)</f>
        <v>2</v>
      </c>
      <c r="Z115" s="14">
        <f>VLOOKUP(I115,lookups!$A$2:$B$6,2,FALSE)</f>
        <v>2</v>
      </c>
      <c r="AA115">
        <f t="shared" si="12"/>
        <v>18</v>
      </c>
      <c r="AB115" s="16">
        <f t="shared" si="11"/>
        <v>1274</v>
      </c>
      <c r="AC115" s="16">
        <f t="shared" si="20"/>
        <v>116</v>
      </c>
      <c r="AD115" s="17">
        <f t="shared" si="19"/>
        <v>8.2621082621082614E-2</v>
      </c>
      <c r="AE115" s="4">
        <f t="shared" si="13"/>
        <v>3</v>
      </c>
      <c r="AF115" s="4">
        <f t="shared" si="14"/>
        <v>6</v>
      </c>
      <c r="AG115" s="4">
        <f t="shared" si="15"/>
        <v>5</v>
      </c>
      <c r="AH115" s="4">
        <f t="shared" si="16"/>
        <v>4</v>
      </c>
      <c r="AI115" s="4">
        <f t="shared" si="17"/>
        <v>5</v>
      </c>
      <c r="AJ115" s="4">
        <f t="shared" si="18"/>
        <v>13</v>
      </c>
      <c r="AK115" s="4" t="s">
        <v>109</v>
      </c>
    </row>
    <row r="116" spans="1:37" x14ac:dyDescent="0.2">
      <c r="A116">
        <v>6498569766</v>
      </c>
      <c r="B116" t="s">
        <v>6</v>
      </c>
      <c r="C116" t="s">
        <v>6</v>
      </c>
      <c r="D116" t="s">
        <v>6</v>
      </c>
      <c r="E116" t="s">
        <v>6</v>
      </c>
      <c r="F116" t="s">
        <v>7</v>
      </c>
      <c r="G116" t="s">
        <v>6</v>
      </c>
      <c r="H116" t="s">
        <v>6</v>
      </c>
      <c r="I116" t="s">
        <v>6</v>
      </c>
      <c r="J116" t="s">
        <v>53</v>
      </c>
      <c r="K116" t="s">
        <v>59</v>
      </c>
      <c r="L116" t="s">
        <v>35</v>
      </c>
      <c r="M116" t="s">
        <v>11</v>
      </c>
      <c r="N116" t="str">
        <f>VLOOKUP(M116,lookups!A$9:B$17,2,FALSE)</f>
        <v>College-graduate</v>
      </c>
      <c r="O116" t="s">
        <v>12</v>
      </c>
      <c r="P116" t="s">
        <v>13</v>
      </c>
      <c r="Q116" t="s">
        <v>42</v>
      </c>
      <c r="R116" t="s">
        <v>20</v>
      </c>
      <c r="S116" s="14">
        <f>VLOOKUP(B116,lookups!$A$2:$B$6,2,FALSE)</f>
        <v>2</v>
      </c>
      <c r="T116" s="14">
        <f>VLOOKUP(C116,lookups!$A$2:$B$6,2,FALSE)</f>
        <v>2</v>
      </c>
      <c r="U116" s="14">
        <f>VLOOKUP(D116,lookups!$A$2:$B$6,2,FALSE)</f>
        <v>2</v>
      </c>
      <c r="V116" s="14">
        <f>VLOOKUP(E116,lookups!$A$2:$B$6,2,FALSE)</f>
        <v>2</v>
      </c>
      <c r="W116" s="14">
        <f>VLOOKUP(F116,lookups!$A$2:$B$6,2,FALSE)</f>
        <v>4</v>
      </c>
      <c r="X116" s="14">
        <f>VLOOKUP(G116,lookups!$A$2:$B$6,2,FALSE)</f>
        <v>2</v>
      </c>
      <c r="Y116" s="14">
        <f>VLOOKUP(H116,lookups!$A$2:$B$6,2,FALSE)</f>
        <v>2</v>
      </c>
      <c r="Z116" s="14">
        <f>VLOOKUP(I116,lookups!$A$2:$B$6,2,FALSE)</f>
        <v>2</v>
      </c>
      <c r="AA116">
        <f t="shared" si="12"/>
        <v>18</v>
      </c>
      <c r="AB116" s="16">
        <f t="shared" si="11"/>
        <v>1274</v>
      </c>
      <c r="AC116" s="16">
        <f t="shared" si="20"/>
        <v>116</v>
      </c>
      <c r="AD116" s="17">
        <f t="shared" si="19"/>
        <v>8.2621082621082614E-2</v>
      </c>
      <c r="AE116" s="4">
        <f t="shared" si="13"/>
        <v>4</v>
      </c>
      <c r="AF116" s="4">
        <f t="shared" si="14"/>
        <v>4</v>
      </c>
      <c r="AG116" s="4">
        <f t="shared" si="15"/>
        <v>6</v>
      </c>
      <c r="AH116" s="4">
        <f t="shared" si="16"/>
        <v>4</v>
      </c>
      <c r="AI116" s="4">
        <f t="shared" si="17"/>
        <v>10</v>
      </c>
      <c r="AJ116" s="4">
        <f t="shared" si="18"/>
        <v>8</v>
      </c>
      <c r="AK116" s="4" t="s">
        <v>109</v>
      </c>
    </row>
    <row r="117" spans="1:37" x14ac:dyDescent="0.2">
      <c r="A117">
        <v>6498469264</v>
      </c>
      <c r="B117" t="s">
        <v>7</v>
      </c>
      <c r="C117" t="s">
        <v>3</v>
      </c>
      <c r="D117" t="s">
        <v>5</v>
      </c>
      <c r="E117" t="s">
        <v>4</v>
      </c>
      <c r="F117" t="s">
        <v>6</v>
      </c>
      <c r="G117" t="s">
        <v>3</v>
      </c>
      <c r="H117" t="s">
        <v>4</v>
      </c>
      <c r="I117" t="s">
        <v>5</v>
      </c>
      <c r="J117" t="s">
        <v>53</v>
      </c>
      <c r="K117" t="s">
        <v>59</v>
      </c>
      <c r="L117" t="s">
        <v>35</v>
      </c>
      <c r="M117" t="s">
        <v>44</v>
      </c>
      <c r="N117" t="str">
        <f>VLOOKUP(M117,lookups!A$9:B$17,2,FALSE)</f>
        <v>Post-graduate</v>
      </c>
      <c r="O117" t="s">
        <v>17</v>
      </c>
      <c r="P117" t="s">
        <v>18</v>
      </c>
      <c r="Q117" t="s">
        <v>45</v>
      </c>
      <c r="R117" t="s">
        <v>15</v>
      </c>
      <c r="S117" s="14">
        <f>VLOOKUP(B117,lookups!$A$2:$B$6,2,FALSE)</f>
        <v>4</v>
      </c>
      <c r="T117" s="14">
        <f>VLOOKUP(C117,lookups!$A$2:$B$6,2,FALSE)</f>
        <v>5</v>
      </c>
      <c r="U117" s="14">
        <f>VLOOKUP(D117,lookups!$A$2:$B$6,2,FALSE)</f>
        <v>0</v>
      </c>
      <c r="V117" s="14">
        <f>VLOOKUP(E117,lookups!$A$2:$B$6,2,FALSE)</f>
        <v>1</v>
      </c>
      <c r="W117" s="14">
        <f>VLOOKUP(F117,lookups!$A$2:$B$6,2,FALSE)</f>
        <v>2</v>
      </c>
      <c r="X117" s="14">
        <f>VLOOKUP(G117,lookups!$A$2:$B$6,2,FALSE)</f>
        <v>5</v>
      </c>
      <c r="Y117" s="14">
        <f>VLOOKUP(H117,lookups!$A$2:$B$6,2,FALSE)</f>
        <v>1</v>
      </c>
      <c r="Z117" s="14">
        <f>VLOOKUP(I117,lookups!$A$2:$B$6,2,FALSE)</f>
        <v>0</v>
      </c>
      <c r="AA117">
        <f t="shared" si="12"/>
        <v>18</v>
      </c>
      <c r="AB117" s="16">
        <f t="shared" si="11"/>
        <v>1274</v>
      </c>
      <c r="AC117" s="16">
        <f t="shared" si="20"/>
        <v>116</v>
      </c>
      <c r="AD117" s="17">
        <f t="shared" si="19"/>
        <v>8.2621082621082614E-2</v>
      </c>
      <c r="AE117" s="4">
        <f t="shared" si="13"/>
        <v>9</v>
      </c>
      <c r="AF117" s="4">
        <f t="shared" si="14"/>
        <v>1</v>
      </c>
      <c r="AG117" s="4">
        <f t="shared" si="15"/>
        <v>7</v>
      </c>
      <c r="AH117" s="4">
        <f t="shared" si="16"/>
        <v>1</v>
      </c>
      <c r="AI117" s="4">
        <f t="shared" si="17"/>
        <v>7</v>
      </c>
      <c r="AJ117" s="4">
        <f t="shared" si="18"/>
        <v>11</v>
      </c>
      <c r="AK117" s="4" t="s">
        <v>109</v>
      </c>
    </row>
    <row r="118" spans="1:37" x14ac:dyDescent="0.2">
      <c r="A118">
        <v>6498415140</v>
      </c>
      <c r="B118" t="s">
        <v>6</v>
      </c>
      <c r="C118" t="s">
        <v>6</v>
      </c>
      <c r="D118" t="s">
        <v>5</v>
      </c>
      <c r="E118" t="s">
        <v>7</v>
      </c>
      <c r="F118" t="s">
        <v>7</v>
      </c>
      <c r="G118" t="s">
        <v>7</v>
      </c>
      <c r="H118" t="s">
        <v>4</v>
      </c>
      <c r="I118" t="s">
        <v>4</v>
      </c>
      <c r="J118" t="s">
        <v>8</v>
      </c>
      <c r="K118" t="s">
        <v>59</v>
      </c>
      <c r="L118" t="s">
        <v>31</v>
      </c>
      <c r="M118" t="s">
        <v>32</v>
      </c>
      <c r="N118" t="str">
        <f>VLOOKUP(M118,lookups!A$9:B$17,2,FALSE)</f>
        <v>High school or less</v>
      </c>
      <c r="O118" t="s">
        <v>39</v>
      </c>
      <c r="P118" t="s">
        <v>13</v>
      </c>
      <c r="Q118" t="s">
        <v>45</v>
      </c>
      <c r="R118" t="s">
        <v>33</v>
      </c>
      <c r="S118" s="14">
        <f>VLOOKUP(B118,lookups!$A$2:$B$6,2,FALSE)</f>
        <v>2</v>
      </c>
      <c r="T118" s="14">
        <f>VLOOKUP(C118,lookups!$A$2:$B$6,2,FALSE)</f>
        <v>2</v>
      </c>
      <c r="U118" s="14">
        <f>VLOOKUP(D118,lookups!$A$2:$B$6,2,FALSE)</f>
        <v>0</v>
      </c>
      <c r="V118" s="14">
        <f>VLOOKUP(E118,lookups!$A$2:$B$6,2,FALSE)</f>
        <v>4</v>
      </c>
      <c r="W118" s="14">
        <f>VLOOKUP(F118,lookups!$A$2:$B$6,2,FALSE)</f>
        <v>4</v>
      </c>
      <c r="X118" s="14">
        <f>VLOOKUP(G118,lookups!$A$2:$B$6,2,FALSE)</f>
        <v>4</v>
      </c>
      <c r="Y118" s="14">
        <f>VLOOKUP(H118,lookups!$A$2:$B$6,2,FALSE)</f>
        <v>1</v>
      </c>
      <c r="Z118" s="14">
        <f>VLOOKUP(I118,lookups!$A$2:$B$6,2,FALSE)</f>
        <v>1</v>
      </c>
      <c r="AA118">
        <f t="shared" si="12"/>
        <v>18</v>
      </c>
      <c r="AB118" s="16">
        <f t="shared" si="11"/>
        <v>1274</v>
      </c>
      <c r="AC118" s="16">
        <f t="shared" si="20"/>
        <v>116</v>
      </c>
      <c r="AD118" s="17">
        <f t="shared" si="19"/>
        <v>8.2621082621082614E-2</v>
      </c>
      <c r="AE118" s="4">
        <f t="shared" si="13"/>
        <v>4</v>
      </c>
      <c r="AF118" s="4">
        <f t="shared" si="14"/>
        <v>4</v>
      </c>
      <c r="AG118" s="4">
        <f t="shared" si="15"/>
        <v>8</v>
      </c>
      <c r="AH118" s="4">
        <f t="shared" si="16"/>
        <v>2</v>
      </c>
      <c r="AI118" s="4">
        <f t="shared" si="17"/>
        <v>7</v>
      </c>
      <c r="AJ118" s="4">
        <f t="shared" si="18"/>
        <v>11</v>
      </c>
      <c r="AK118" s="4" t="s">
        <v>109</v>
      </c>
    </row>
    <row r="119" spans="1:37" x14ac:dyDescent="0.2">
      <c r="A119">
        <v>6498396092</v>
      </c>
      <c r="B119" t="s">
        <v>4</v>
      </c>
      <c r="C119" t="s">
        <v>6</v>
      </c>
      <c r="D119" t="s">
        <v>4</v>
      </c>
      <c r="E119" t="s">
        <v>4</v>
      </c>
      <c r="F119" t="s">
        <v>7</v>
      </c>
      <c r="G119" t="s">
        <v>7</v>
      </c>
      <c r="H119" t="s">
        <v>7</v>
      </c>
      <c r="I119" t="s">
        <v>4</v>
      </c>
      <c r="J119" t="s">
        <v>8</v>
      </c>
      <c r="K119" t="s">
        <v>62</v>
      </c>
      <c r="L119" t="s">
        <v>10</v>
      </c>
      <c r="M119" t="s">
        <v>44</v>
      </c>
      <c r="N119" t="str">
        <f>VLOOKUP(M119,lookups!A$9:B$17,2,FALSE)</f>
        <v>Post-graduate</v>
      </c>
      <c r="O119" t="s">
        <v>38</v>
      </c>
      <c r="P119" t="s">
        <v>29</v>
      </c>
      <c r="Q119" t="s">
        <v>42</v>
      </c>
      <c r="R119" t="s">
        <v>37</v>
      </c>
      <c r="S119" s="14">
        <f>VLOOKUP(B119,lookups!$A$2:$B$6,2,FALSE)</f>
        <v>1</v>
      </c>
      <c r="T119" s="14">
        <f>VLOOKUP(C119,lookups!$A$2:$B$6,2,FALSE)</f>
        <v>2</v>
      </c>
      <c r="U119" s="14">
        <f>VLOOKUP(D119,lookups!$A$2:$B$6,2,FALSE)</f>
        <v>1</v>
      </c>
      <c r="V119" s="14">
        <f>VLOOKUP(E119,lookups!$A$2:$B$6,2,FALSE)</f>
        <v>1</v>
      </c>
      <c r="W119" s="14">
        <f>VLOOKUP(F119,lookups!$A$2:$B$6,2,FALSE)</f>
        <v>4</v>
      </c>
      <c r="X119" s="14">
        <f>VLOOKUP(G119,lookups!$A$2:$B$6,2,FALSE)</f>
        <v>4</v>
      </c>
      <c r="Y119" s="14">
        <f>VLOOKUP(H119,lookups!$A$2:$B$6,2,FALSE)</f>
        <v>4</v>
      </c>
      <c r="Z119" s="14">
        <f>VLOOKUP(I119,lookups!$A$2:$B$6,2,FALSE)</f>
        <v>1</v>
      </c>
      <c r="AA119">
        <f t="shared" si="12"/>
        <v>18</v>
      </c>
      <c r="AB119" s="16">
        <f t="shared" si="11"/>
        <v>1274</v>
      </c>
      <c r="AC119" s="16">
        <f t="shared" si="20"/>
        <v>116</v>
      </c>
      <c r="AD119" s="17">
        <f t="shared" si="19"/>
        <v>8.2621082621082614E-2</v>
      </c>
      <c r="AE119" s="4">
        <f t="shared" si="13"/>
        <v>3</v>
      </c>
      <c r="AF119" s="4">
        <f t="shared" si="14"/>
        <v>2</v>
      </c>
      <c r="AG119" s="4">
        <f t="shared" si="15"/>
        <v>8</v>
      </c>
      <c r="AH119" s="4">
        <f t="shared" si="16"/>
        <v>5</v>
      </c>
      <c r="AI119" s="4">
        <f t="shared" si="17"/>
        <v>10</v>
      </c>
      <c r="AJ119" s="4">
        <f t="shared" si="18"/>
        <v>8</v>
      </c>
      <c r="AK119" s="4" t="s">
        <v>109</v>
      </c>
    </row>
    <row r="120" spans="1:37" x14ac:dyDescent="0.2">
      <c r="A120">
        <v>6498254268</v>
      </c>
      <c r="B120" t="s">
        <v>3</v>
      </c>
      <c r="C120" t="s">
        <v>6</v>
      </c>
      <c r="D120" t="s">
        <v>4</v>
      </c>
      <c r="E120" t="s">
        <v>6</v>
      </c>
      <c r="F120" t="s">
        <v>5</v>
      </c>
      <c r="G120" t="s">
        <v>6</v>
      </c>
      <c r="H120" t="s">
        <v>7</v>
      </c>
      <c r="I120" t="s">
        <v>6</v>
      </c>
      <c r="J120" t="s">
        <v>53</v>
      </c>
      <c r="K120" t="s">
        <v>21</v>
      </c>
      <c r="L120" t="s">
        <v>54</v>
      </c>
      <c r="M120" t="s">
        <v>34</v>
      </c>
      <c r="N120" t="str">
        <f>VLOOKUP(M120,lookups!A$9:B$17,2,FALSE)</f>
        <v>Some college</v>
      </c>
      <c r="O120" t="s">
        <v>25</v>
      </c>
      <c r="P120" t="s">
        <v>13</v>
      </c>
      <c r="Q120" t="s">
        <v>42</v>
      </c>
      <c r="R120" t="s">
        <v>43</v>
      </c>
      <c r="S120" s="14">
        <f>VLOOKUP(B120,lookups!$A$2:$B$6,2,FALSE)</f>
        <v>5</v>
      </c>
      <c r="T120" s="14">
        <f>VLOOKUP(C120,lookups!$A$2:$B$6,2,FALSE)</f>
        <v>2</v>
      </c>
      <c r="U120" s="14">
        <f>VLOOKUP(D120,lookups!$A$2:$B$6,2,FALSE)</f>
        <v>1</v>
      </c>
      <c r="V120" s="14">
        <f>VLOOKUP(E120,lookups!$A$2:$B$6,2,FALSE)</f>
        <v>2</v>
      </c>
      <c r="W120" s="14">
        <f>VLOOKUP(F120,lookups!$A$2:$B$6,2,FALSE)</f>
        <v>0</v>
      </c>
      <c r="X120" s="14">
        <f>VLOOKUP(G120,lookups!$A$2:$B$6,2,FALSE)</f>
        <v>2</v>
      </c>
      <c r="Y120" s="14">
        <f>VLOOKUP(H120,lookups!$A$2:$B$6,2,FALSE)</f>
        <v>4</v>
      </c>
      <c r="Z120" s="14">
        <f>VLOOKUP(I120,lookups!$A$2:$B$6,2,FALSE)</f>
        <v>2</v>
      </c>
      <c r="AA120">
        <f t="shared" si="12"/>
        <v>18</v>
      </c>
      <c r="AB120" s="16">
        <f t="shared" si="11"/>
        <v>1274</v>
      </c>
      <c r="AC120" s="16">
        <f t="shared" si="20"/>
        <v>116</v>
      </c>
      <c r="AD120" s="17">
        <f t="shared" si="19"/>
        <v>8.2621082621082614E-2</v>
      </c>
      <c r="AE120" s="4">
        <f t="shared" si="13"/>
        <v>7</v>
      </c>
      <c r="AF120" s="4">
        <f t="shared" si="14"/>
        <v>3</v>
      </c>
      <c r="AG120" s="4">
        <f t="shared" si="15"/>
        <v>2</v>
      </c>
      <c r="AH120" s="4">
        <f t="shared" si="16"/>
        <v>6</v>
      </c>
      <c r="AI120" s="4">
        <f t="shared" si="17"/>
        <v>10</v>
      </c>
      <c r="AJ120" s="4">
        <f t="shared" si="18"/>
        <v>8</v>
      </c>
      <c r="AK120" s="4" t="s">
        <v>109</v>
      </c>
    </row>
    <row r="121" spans="1:37" x14ac:dyDescent="0.2">
      <c r="A121">
        <v>6498250091</v>
      </c>
      <c r="B121" t="s">
        <v>3</v>
      </c>
      <c r="C121" t="s">
        <v>7</v>
      </c>
      <c r="D121" t="s">
        <v>6</v>
      </c>
      <c r="E121" t="s">
        <v>6</v>
      </c>
      <c r="F121" t="s">
        <v>4</v>
      </c>
      <c r="G121" t="s">
        <v>7</v>
      </c>
      <c r="H121" t="s">
        <v>5</v>
      </c>
      <c r="I121" t="s">
        <v>5</v>
      </c>
      <c r="J121" t="s">
        <v>8</v>
      </c>
      <c r="K121" t="s">
        <v>63</v>
      </c>
      <c r="L121" t="s">
        <v>10</v>
      </c>
      <c r="M121" t="s">
        <v>11</v>
      </c>
      <c r="N121" t="str">
        <f>VLOOKUP(M121,lookups!A$9:B$17,2,FALSE)</f>
        <v>College-graduate</v>
      </c>
      <c r="O121" t="s">
        <v>39</v>
      </c>
      <c r="P121" t="s">
        <v>58</v>
      </c>
      <c r="Q121" t="s">
        <v>27</v>
      </c>
      <c r="R121" t="s">
        <v>30</v>
      </c>
      <c r="S121" s="14">
        <f>VLOOKUP(B121,lookups!$A$2:$B$6,2,FALSE)</f>
        <v>5</v>
      </c>
      <c r="T121" s="14">
        <f>VLOOKUP(C121,lookups!$A$2:$B$6,2,FALSE)</f>
        <v>4</v>
      </c>
      <c r="U121" s="14">
        <f>VLOOKUP(D121,lookups!$A$2:$B$6,2,FALSE)</f>
        <v>2</v>
      </c>
      <c r="V121" s="14">
        <f>VLOOKUP(E121,lookups!$A$2:$B$6,2,FALSE)</f>
        <v>2</v>
      </c>
      <c r="W121" s="14">
        <f>VLOOKUP(F121,lookups!$A$2:$B$6,2,FALSE)</f>
        <v>1</v>
      </c>
      <c r="X121" s="14">
        <f>VLOOKUP(G121,lookups!$A$2:$B$6,2,FALSE)</f>
        <v>4</v>
      </c>
      <c r="Y121" s="14">
        <f>VLOOKUP(H121,lookups!$A$2:$B$6,2,FALSE)</f>
        <v>0</v>
      </c>
      <c r="Z121" s="14">
        <f>VLOOKUP(I121,lookups!$A$2:$B$6,2,FALSE)</f>
        <v>0</v>
      </c>
      <c r="AA121">
        <f t="shared" si="12"/>
        <v>18</v>
      </c>
      <c r="AB121" s="16">
        <f t="shared" si="11"/>
        <v>1274</v>
      </c>
      <c r="AC121" s="16">
        <f t="shared" si="20"/>
        <v>116</v>
      </c>
      <c r="AD121" s="17">
        <f t="shared" si="19"/>
        <v>8.2621082621082614E-2</v>
      </c>
      <c r="AE121" s="4">
        <f t="shared" si="13"/>
        <v>9</v>
      </c>
      <c r="AF121" s="4">
        <f t="shared" si="14"/>
        <v>4</v>
      </c>
      <c r="AG121" s="4">
        <f t="shared" si="15"/>
        <v>5</v>
      </c>
      <c r="AH121" s="4">
        <f t="shared" si="16"/>
        <v>0</v>
      </c>
      <c r="AI121" s="4">
        <f t="shared" si="17"/>
        <v>8</v>
      </c>
      <c r="AJ121" s="4">
        <f t="shared" si="18"/>
        <v>10</v>
      </c>
      <c r="AK121" s="4" t="s">
        <v>109</v>
      </c>
    </row>
    <row r="122" spans="1:37" x14ac:dyDescent="0.2">
      <c r="A122">
        <v>6498243372</v>
      </c>
      <c r="B122" t="s">
        <v>6</v>
      </c>
      <c r="C122" t="s">
        <v>3</v>
      </c>
      <c r="D122" t="s">
        <v>5</v>
      </c>
      <c r="E122" t="s">
        <v>7</v>
      </c>
      <c r="F122" t="s">
        <v>5</v>
      </c>
      <c r="G122" t="s">
        <v>5</v>
      </c>
      <c r="H122" t="s">
        <v>3</v>
      </c>
      <c r="I122" t="s">
        <v>6</v>
      </c>
      <c r="J122" t="s">
        <v>53</v>
      </c>
      <c r="K122" t="s">
        <v>41</v>
      </c>
      <c r="L122" t="s">
        <v>35</v>
      </c>
      <c r="M122" t="s">
        <v>34</v>
      </c>
      <c r="N122" t="str">
        <f>VLOOKUP(M122,lookups!A$9:B$17,2,FALSE)</f>
        <v>Some college</v>
      </c>
      <c r="O122" t="s">
        <v>25</v>
      </c>
      <c r="P122" t="s">
        <v>18</v>
      </c>
      <c r="Q122" t="s">
        <v>27</v>
      </c>
      <c r="R122" t="s">
        <v>40</v>
      </c>
      <c r="S122" s="14">
        <f>VLOOKUP(B122,lookups!$A$2:$B$6,2,FALSE)</f>
        <v>2</v>
      </c>
      <c r="T122" s="14">
        <f>VLOOKUP(C122,lookups!$A$2:$B$6,2,FALSE)</f>
        <v>5</v>
      </c>
      <c r="U122" s="14">
        <f>VLOOKUP(D122,lookups!$A$2:$B$6,2,FALSE)</f>
        <v>0</v>
      </c>
      <c r="V122" s="14">
        <f>VLOOKUP(E122,lookups!$A$2:$B$6,2,FALSE)</f>
        <v>4</v>
      </c>
      <c r="W122" s="14">
        <f>VLOOKUP(F122,lookups!$A$2:$B$6,2,FALSE)</f>
        <v>0</v>
      </c>
      <c r="X122" s="14">
        <f>VLOOKUP(G122,lookups!$A$2:$B$6,2,FALSE)</f>
        <v>0</v>
      </c>
      <c r="Y122" s="14">
        <f>VLOOKUP(H122,lookups!$A$2:$B$6,2,FALSE)</f>
        <v>5</v>
      </c>
      <c r="Z122" s="14">
        <f>VLOOKUP(I122,lookups!$A$2:$B$6,2,FALSE)</f>
        <v>2</v>
      </c>
      <c r="AA122">
        <f t="shared" si="12"/>
        <v>18</v>
      </c>
      <c r="AB122" s="16">
        <f t="shared" si="11"/>
        <v>1274</v>
      </c>
      <c r="AC122" s="16">
        <f t="shared" si="20"/>
        <v>116</v>
      </c>
      <c r="AD122" s="17">
        <f t="shared" si="19"/>
        <v>8.2621082621082614E-2</v>
      </c>
      <c r="AE122" s="4">
        <f t="shared" si="13"/>
        <v>7</v>
      </c>
      <c r="AF122" s="4">
        <f t="shared" si="14"/>
        <v>4</v>
      </c>
      <c r="AG122" s="4">
        <f t="shared" si="15"/>
        <v>0</v>
      </c>
      <c r="AH122" s="4">
        <f t="shared" si="16"/>
        <v>7</v>
      </c>
      <c r="AI122" s="4">
        <f t="shared" si="17"/>
        <v>7</v>
      </c>
      <c r="AJ122" s="4">
        <f t="shared" si="18"/>
        <v>11</v>
      </c>
      <c r="AK122" s="4" t="s">
        <v>109</v>
      </c>
    </row>
    <row r="123" spans="1:37" x14ac:dyDescent="0.2">
      <c r="A123">
        <v>6498239368</v>
      </c>
      <c r="B123" t="s">
        <v>7</v>
      </c>
      <c r="C123" t="s">
        <v>3</v>
      </c>
      <c r="D123" t="s">
        <v>7</v>
      </c>
      <c r="E123" t="s">
        <v>6</v>
      </c>
      <c r="F123" t="s">
        <v>5</v>
      </c>
      <c r="G123" t="s">
        <v>6</v>
      </c>
      <c r="H123" t="s">
        <v>4</v>
      </c>
      <c r="I123" t="s">
        <v>5</v>
      </c>
      <c r="J123" t="s">
        <v>53</v>
      </c>
      <c r="K123" t="s">
        <v>9</v>
      </c>
      <c r="L123" t="s">
        <v>10</v>
      </c>
      <c r="M123" t="s">
        <v>11</v>
      </c>
      <c r="N123" t="str">
        <f>VLOOKUP(M123,lookups!A$9:B$17,2,FALSE)</f>
        <v>College-graduate</v>
      </c>
      <c r="O123" t="s">
        <v>17</v>
      </c>
      <c r="P123" t="s">
        <v>29</v>
      </c>
      <c r="Q123" t="s">
        <v>22</v>
      </c>
      <c r="R123" t="s">
        <v>20</v>
      </c>
      <c r="S123" s="14">
        <f>VLOOKUP(B123,lookups!$A$2:$B$6,2,FALSE)</f>
        <v>4</v>
      </c>
      <c r="T123" s="14">
        <f>VLOOKUP(C123,lookups!$A$2:$B$6,2,FALSE)</f>
        <v>5</v>
      </c>
      <c r="U123" s="14">
        <f>VLOOKUP(D123,lookups!$A$2:$B$6,2,FALSE)</f>
        <v>4</v>
      </c>
      <c r="V123" s="14">
        <f>VLOOKUP(E123,lookups!$A$2:$B$6,2,FALSE)</f>
        <v>2</v>
      </c>
      <c r="W123" s="14">
        <f>VLOOKUP(F123,lookups!$A$2:$B$6,2,FALSE)</f>
        <v>0</v>
      </c>
      <c r="X123" s="14">
        <f>VLOOKUP(G123,lookups!$A$2:$B$6,2,FALSE)</f>
        <v>2</v>
      </c>
      <c r="Y123" s="14">
        <f>VLOOKUP(H123,lookups!$A$2:$B$6,2,FALSE)</f>
        <v>1</v>
      </c>
      <c r="Z123" s="14">
        <f>VLOOKUP(I123,lookups!$A$2:$B$6,2,FALSE)</f>
        <v>0</v>
      </c>
      <c r="AA123">
        <f t="shared" si="12"/>
        <v>18</v>
      </c>
      <c r="AB123" s="16">
        <f t="shared" si="11"/>
        <v>1274</v>
      </c>
      <c r="AC123" s="16">
        <f t="shared" si="20"/>
        <v>116</v>
      </c>
      <c r="AD123" s="17">
        <f t="shared" si="19"/>
        <v>8.2621082621082614E-2</v>
      </c>
      <c r="AE123" s="4">
        <f t="shared" si="13"/>
        <v>9</v>
      </c>
      <c r="AF123" s="4">
        <f t="shared" si="14"/>
        <v>6</v>
      </c>
      <c r="AG123" s="4">
        <f t="shared" si="15"/>
        <v>2</v>
      </c>
      <c r="AH123" s="4">
        <f t="shared" si="16"/>
        <v>1</v>
      </c>
      <c r="AI123" s="4">
        <f t="shared" si="17"/>
        <v>9</v>
      </c>
      <c r="AJ123" s="4">
        <f t="shared" si="18"/>
        <v>9</v>
      </c>
      <c r="AK123" s="4" t="s">
        <v>109</v>
      </c>
    </row>
    <row r="124" spans="1:37" x14ac:dyDescent="0.2">
      <c r="A124">
        <v>6498123601</v>
      </c>
      <c r="B124" t="s">
        <v>5</v>
      </c>
      <c r="C124" t="s">
        <v>7</v>
      </c>
      <c r="D124" t="s">
        <v>5</v>
      </c>
      <c r="E124" t="s">
        <v>7</v>
      </c>
      <c r="F124" t="s">
        <v>3</v>
      </c>
      <c r="G124" t="s">
        <v>3</v>
      </c>
      <c r="H124" t="s">
        <v>5</v>
      </c>
      <c r="I124" t="s">
        <v>5</v>
      </c>
      <c r="J124" t="s">
        <v>8</v>
      </c>
      <c r="K124" t="s">
        <v>62</v>
      </c>
      <c r="L124" t="s">
        <v>10</v>
      </c>
      <c r="M124" t="s">
        <v>44</v>
      </c>
      <c r="N124" t="str">
        <f>VLOOKUP(M124,lookups!A$9:B$17,2,FALSE)</f>
        <v>Post-graduate</v>
      </c>
      <c r="O124" t="s">
        <v>38</v>
      </c>
      <c r="P124" t="s">
        <v>58</v>
      </c>
      <c r="Q124" t="s">
        <v>27</v>
      </c>
      <c r="R124" t="s">
        <v>20</v>
      </c>
      <c r="S124" s="14">
        <f>VLOOKUP(B124,lookups!$A$2:$B$6,2,FALSE)</f>
        <v>0</v>
      </c>
      <c r="T124" s="14">
        <f>VLOOKUP(C124,lookups!$A$2:$B$6,2,FALSE)</f>
        <v>4</v>
      </c>
      <c r="U124" s="14">
        <f>VLOOKUP(D124,lookups!$A$2:$B$6,2,FALSE)</f>
        <v>0</v>
      </c>
      <c r="V124" s="14">
        <f>VLOOKUP(E124,lookups!$A$2:$B$6,2,FALSE)</f>
        <v>4</v>
      </c>
      <c r="W124" s="14">
        <f>VLOOKUP(F124,lookups!$A$2:$B$6,2,FALSE)</f>
        <v>5</v>
      </c>
      <c r="X124" s="14">
        <f>VLOOKUP(G124,lookups!$A$2:$B$6,2,FALSE)</f>
        <v>5</v>
      </c>
      <c r="Y124" s="14">
        <f>VLOOKUP(H124,lookups!$A$2:$B$6,2,FALSE)</f>
        <v>0</v>
      </c>
      <c r="Z124" s="14">
        <f>VLOOKUP(I124,lookups!$A$2:$B$6,2,FALSE)</f>
        <v>0</v>
      </c>
      <c r="AA124">
        <f t="shared" si="12"/>
        <v>18</v>
      </c>
      <c r="AB124" s="16">
        <f t="shared" si="11"/>
        <v>1274</v>
      </c>
      <c r="AC124" s="16">
        <f t="shared" si="20"/>
        <v>116</v>
      </c>
      <c r="AD124" s="17">
        <f t="shared" si="19"/>
        <v>8.2621082621082614E-2</v>
      </c>
      <c r="AE124" s="4">
        <f t="shared" si="13"/>
        <v>4</v>
      </c>
      <c r="AF124" s="4">
        <f t="shared" si="14"/>
        <v>4</v>
      </c>
      <c r="AG124" s="4">
        <f t="shared" si="15"/>
        <v>10</v>
      </c>
      <c r="AH124" s="4">
        <f t="shared" si="16"/>
        <v>0</v>
      </c>
      <c r="AI124" s="4">
        <f t="shared" si="17"/>
        <v>5</v>
      </c>
      <c r="AJ124" s="4">
        <f t="shared" si="18"/>
        <v>13</v>
      </c>
      <c r="AK124" s="4" t="s">
        <v>109</v>
      </c>
    </row>
    <row r="125" spans="1:37" x14ac:dyDescent="0.2">
      <c r="A125">
        <v>6498115045</v>
      </c>
      <c r="B125" t="s">
        <v>3</v>
      </c>
      <c r="C125" t="s">
        <v>3</v>
      </c>
      <c r="D125" t="s">
        <v>6</v>
      </c>
      <c r="E125" t="s">
        <v>5</v>
      </c>
      <c r="F125" t="s">
        <v>6</v>
      </c>
      <c r="G125" t="s">
        <v>5</v>
      </c>
      <c r="H125" t="s">
        <v>6</v>
      </c>
      <c r="I125" t="s">
        <v>6</v>
      </c>
      <c r="J125" t="s">
        <v>8</v>
      </c>
      <c r="K125" t="s">
        <v>55</v>
      </c>
      <c r="L125" t="s">
        <v>10</v>
      </c>
      <c r="M125" t="s">
        <v>34</v>
      </c>
      <c r="N125" t="str">
        <f>VLOOKUP(M125,lookups!A$9:B$17,2,FALSE)</f>
        <v>Some college</v>
      </c>
      <c r="O125" t="s">
        <v>38</v>
      </c>
      <c r="P125" t="s">
        <v>13</v>
      </c>
      <c r="Q125" t="s">
        <v>14</v>
      </c>
      <c r="R125" t="s">
        <v>20</v>
      </c>
      <c r="S125" s="14">
        <f>VLOOKUP(B125,lookups!$A$2:$B$6,2,FALSE)</f>
        <v>5</v>
      </c>
      <c r="T125" s="14">
        <f>VLOOKUP(C125,lookups!$A$2:$B$6,2,FALSE)</f>
        <v>5</v>
      </c>
      <c r="U125" s="14">
        <f>VLOOKUP(D125,lookups!$A$2:$B$6,2,FALSE)</f>
        <v>2</v>
      </c>
      <c r="V125" s="14">
        <f>VLOOKUP(E125,lookups!$A$2:$B$6,2,FALSE)</f>
        <v>0</v>
      </c>
      <c r="W125" s="14">
        <f>VLOOKUP(F125,lookups!$A$2:$B$6,2,FALSE)</f>
        <v>2</v>
      </c>
      <c r="X125" s="14">
        <f>VLOOKUP(G125,lookups!$A$2:$B$6,2,FALSE)</f>
        <v>0</v>
      </c>
      <c r="Y125" s="14">
        <f>VLOOKUP(H125,lookups!$A$2:$B$6,2,FALSE)</f>
        <v>2</v>
      </c>
      <c r="Z125" s="14">
        <f>VLOOKUP(I125,lookups!$A$2:$B$6,2,FALSE)</f>
        <v>2</v>
      </c>
      <c r="AA125">
        <f t="shared" si="12"/>
        <v>18</v>
      </c>
      <c r="AB125" s="16">
        <f t="shared" si="11"/>
        <v>1274</v>
      </c>
      <c r="AC125" s="16">
        <f t="shared" si="20"/>
        <v>116</v>
      </c>
      <c r="AD125" s="17">
        <f t="shared" si="19"/>
        <v>8.2621082621082614E-2</v>
      </c>
      <c r="AE125" s="4">
        <f t="shared" si="13"/>
        <v>10</v>
      </c>
      <c r="AF125" s="4">
        <f t="shared" si="14"/>
        <v>2</v>
      </c>
      <c r="AG125" s="4">
        <f t="shared" si="15"/>
        <v>2</v>
      </c>
      <c r="AH125" s="4">
        <f t="shared" si="16"/>
        <v>4</v>
      </c>
      <c r="AI125" s="4">
        <f t="shared" si="17"/>
        <v>11</v>
      </c>
      <c r="AJ125" s="4">
        <f t="shared" si="18"/>
        <v>7</v>
      </c>
      <c r="AK125" s="4" t="s">
        <v>109</v>
      </c>
    </row>
    <row r="126" spans="1:37" x14ac:dyDescent="0.2">
      <c r="A126">
        <v>6498090877</v>
      </c>
      <c r="B126" t="s">
        <v>4</v>
      </c>
      <c r="C126" t="s">
        <v>6</v>
      </c>
      <c r="D126" t="s">
        <v>6</v>
      </c>
      <c r="E126" t="s">
        <v>5</v>
      </c>
      <c r="F126" t="s">
        <v>6</v>
      </c>
      <c r="G126" t="s">
        <v>3</v>
      </c>
      <c r="H126" t="s">
        <v>7</v>
      </c>
      <c r="I126" t="s">
        <v>6</v>
      </c>
      <c r="J126" t="s">
        <v>53</v>
      </c>
      <c r="K126" t="s">
        <v>41</v>
      </c>
      <c r="L126" t="s">
        <v>10</v>
      </c>
      <c r="M126" t="s">
        <v>11</v>
      </c>
      <c r="N126" t="str">
        <f>VLOOKUP(M126,lookups!A$9:B$17,2,FALSE)</f>
        <v>College-graduate</v>
      </c>
      <c r="O126" t="s">
        <v>17</v>
      </c>
      <c r="P126" t="s">
        <v>18</v>
      </c>
      <c r="Q126" t="s">
        <v>46</v>
      </c>
      <c r="R126" t="s">
        <v>33</v>
      </c>
      <c r="S126" s="14">
        <f>VLOOKUP(B126,lookups!$A$2:$B$6,2,FALSE)</f>
        <v>1</v>
      </c>
      <c r="T126" s="14">
        <f>VLOOKUP(C126,lookups!$A$2:$B$6,2,FALSE)</f>
        <v>2</v>
      </c>
      <c r="U126" s="14">
        <f>VLOOKUP(D126,lookups!$A$2:$B$6,2,FALSE)</f>
        <v>2</v>
      </c>
      <c r="V126" s="14">
        <f>VLOOKUP(E126,lookups!$A$2:$B$6,2,FALSE)</f>
        <v>0</v>
      </c>
      <c r="W126" s="14">
        <f>VLOOKUP(F126,lookups!$A$2:$B$6,2,FALSE)</f>
        <v>2</v>
      </c>
      <c r="X126" s="14">
        <f>VLOOKUP(G126,lookups!$A$2:$B$6,2,FALSE)</f>
        <v>5</v>
      </c>
      <c r="Y126" s="14">
        <f>VLOOKUP(H126,lookups!$A$2:$B$6,2,FALSE)</f>
        <v>4</v>
      </c>
      <c r="Z126" s="14">
        <f>VLOOKUP(I126,lookups!$A$2:$B$6,2,FALSE)</f>
        <v>2</v>
      </c>
      <c r="AA126">
        <f t="shared" si="12"/>
        <v>18</v>
      </c>
      <c r="AB126" s="16">
        <f t="shared" si="11"/>
        <v>1274</v>
      </c>
      <c r="AC126" s="16">
        <f t="shared" si="20"/>
        <v>116</v>
      </c>
      <c r="AD126" s="17">
        <f t="shared" si="19"/>
        <v>8.2621082621082614E-2</v>
      </c>
      <c r="AE126" s="4">
        <f t="shared" si="13"/>
        <v>3</v>
      </c>
      <c r="AF126" s="4">
        <f t="shared" si="14"/>
        <v>2</v>
      </c>
      <c r="AG126" s="4">
        <f t="shared" si="15"/>
        <v>7</v>
      </c>
      <c r="AH126" s="4">
        <f t="shared" si="16"/>
        <v>6</v>
      </c>
      <c r="AI126" s="4">
        <f t="shared" si="17"/>
        <v>9</v>
      </c>
      <c r="AJ126" s="4">
        <f t="shared" si="18"/>
        <v>9</v>
      </c>
      <c r="AK126" s="4" t="s">
        <v>109</v>
      </c>
    </row>
    <row r="127" spans="1:37" x14ac:dyDescent="0.2">
      <c r="A127">
        <v>6497938398</v>
      </c>
      <c r="B127" t="s">
        <v>5</v>
      </c>
      <c r="C127" t="s">
        <v>7</v>
      </c>
      <c r="D127" t="s">
        <v>5</v>
      </c>
      <c r="E127" t="s">
        <v>7</v>
      </c>
      <c r="F127" t="s">
        <v>7</v>
      </c>
      <c r="G127" t="s">
        <v>4</v>
      </c>
      <c r="H127" t="s">
        <v>7</v>
      </c>
      <c r="I127" t="s">
        <v>4</v>
      </c>
      <c r="J127" t="s">
        <v>53</v>
      </c>
      <c r="K127" t="s">
        <v>21</v>
      </c>
      <c r="L127" t="s">
        <v>54</v>
      </c>
      <c r="M127" t="s">
        <v>11</v>
      </c>
      <c r="N127" t="str">
        <f>VLOOKUP(M127,lookups!A$9:B$17,2,FALSE)</f>
        <v>College-graduate</v>
      </c>
      <c r="O127" t="s">
        <v>38</v>
      </c>
      <c r="P127" t="s">
        <v>13</v>
      </c>
      <c r="Q127" t="s">
        <v>14</v>
      </c>
      <c r="R127" t="s">
        <v>20</v>
      </c>
      <c r="S127" s="14">
        <f>VLOOKUP(B127,lookups!$A$2:$B$6,2,FALSE)</f>
        <v>0</v>
      </c>
      <c r="T127" s="14">
        <f>VLOOKUP(C127,lookups!$A$2:$B$6,2,FALSE)</f>
        <v>4</v>
      </c>
      <c r="U127" s="14">
        <f>VLOOKUP(D127,lookups!$A$2:$B$6,2,FALSE)</f>
        <v>0</v>
      </c>
      <c r="V127" s="14">
        <f>VLOOKUP(E127,lookups!$A$2:$B$6,2,FALSE)</f>
        <v>4</v>
      </c>
      <c r="W127" s="14">
        <f>VLOOKUP(F127,lookups!$A$2:$B$6,2,FALSE)</f>
        <v>4</v>
      </c>
      <c r="X127" s="14">
        <f>VLOOKUP(G127,lookups!$A$2:$B$6,2,FALSE)</f>
        <v>1</v>
      </c>
      <c r="Y127" s="14">
        <f>VLOOKUP(H127,lookups!$A$2:$B$6,2,FALSE)</f>
        <v>4</v>
      </c>
      <c r="Z127" s="14">
        <f>VLOOKUP(I127,lookups!$A$2:$B$6,2,FALSE)</f>
        <v>1</v>
      </c>
      <c r="AA127">
        <f t="shared" si="12"/>
        <v>18</v>
      </c>
      <c r="AB127" s="16">
        <f t="shared" si="11"/>
        <v>1274</v>
      </c>
      <c r="AC127" s="16">
        <f t="shared" si="20"/>
        <v>116</v>
      </c>
      <c r="AD127" s="17">
        <f t="shared" si="19"/>
        <v>8.2621082621082614E-2</v>
      </c>
      <c r="AE127" s="4">
        <f t="shared" si="13"/>
        <v>4</v>
      </c>
      <c r="AF127" s="4">
        <f t="shared" si="14"/>
        <v>4</v>
      </c>
      <c r="AG127" s="4">
        <f t="shared" si="15"/>
        <v>5</v>
      </c>
      <c r="AH127" s="4">
        <f t="shared" si="16"/>
        <v>5</v>
      </c>
      <c r="AI127" s="4">
        <f t="shared" si="17"/>
        <v>8</v>
      </c>
      <c r="AJ127" s="4">
        <f t="shared" si="18"/>
        <v>10</v>
      </c>
      <c r="AK127" s="4" t="s">
        <v>109</v>
      </c>
    </row>
    <row r="128" spans="1:37" x14ac:dyDescent="0.2">
      <c r="A128">
        <v>6497910395</v>
      </c>
      <c r="B128" t="s">
        <v>5</v>
      </c>
      <c r="C128" t="s">
        <v>7</v>
      </c>
      <c r="D128" t="s">
        <v>7</v>
      </c>
      <c r="E128" t="s">
        <v>5</v>
      </c>
      <c r="F128" t="s">
        <v>7</v>
      </c>
      <c r="G128" t="s">
        <v>6</v>
      </c>
      <c r="H128" t="s">
        <v>6</v>
      </c>
      <c r="I128" t="s">
        <v>6</v>
      </c>
      <c r="J128" t="s">
        <v>53</v>
      </c>
      <c r="K128" t="s">
        <v>41</v>
      </c>
      <c r="L128" t="s">
        <v>10</v>
      </c>
      <c r="M128" t="s">
        <v>57</v>
      </c>
      <c r="N128" t="str">
        <f>VLOOKUP(M128,lookups!A$9:B$17,2,FALSE)</f>
        <v>High school or less</v>
      </c>
      <c r="O128" t="s">
        <v>25</v>
      </c>
      <c r="P128" t="s">
        <v>26</v>
      </c>
      <c r="Q128" t="s">
        <v>27</v>
      </c>
      <c r="R128" t="s">
        <v>20</v>
      </c>
      <c r="S128" s="14">
        <f>VLOOKUP(B128,lookups!$A$2:$B$6,2,FALSE)</f>
        <v>0</v>
      </c>
      <c r="T128" s="14">
        <f>VLOOKUP(C128,lookups!$A$2:$B$6,2,FALSE)</f>
        <v>4</v>
      </c>
      <c r="U128" s="14">
        <f>VLOOKUP(D128,lookups!$A$2:$B$6,2,FALSE)</f>
        <v>4</v>
      </c>
      <c r="V128" s="14">
        <f>VLOOKUP(E128,lookups!$A$2:$B$6,2,FALSE)</f>
        <v>0</v>
      </c>
      <c r="W128" s="14">
        <f>VLOOKUP(F128,lookups!$A$2:$B$6,2,FALSE)</f>
        <v>4</v>
      </c>
      <c r="X128" s="14">
        <f>VLOOKUP(G128,lookups!$A$2:$B$6,2,FALSE)</f>
        <v>2</v>
      </c>
      <c r="Y128" s="14">
        <f>VLOOKUP(H128,lookups!$A$2:$B$6,2,FALSE)</f>
        <v>2</v>
      </c>
      <c r="Z128" s="14">
        <f>VLOOKUP(I128,lookups!$A$2:$B$6,2,FALSE)</f>
        <v>2</v>
      </c>
      <c r="AA128">
        <f t="shared" si="12"/>
        <v>18</v>
      </c>
      <c r="AB128" s="16">
        <f t="shared" si="11"/>
        <v>1274</v>
      </c>
      <c r="AC128" s="16">
        <f t="shared" si="20"/>
        <v>116</v>
      </c>
      <c r="AD128" s="17">
        <f t="shared" si="19"/>
        <v>8.2621082621082614E-2</v>
      </c>
      <c r="AE128" s="4">
        <f t="shared" si="13"/>
        <v>4</v>
      </c>
      <c r="AF128" s="4">
        <f t="shared" si="14"/>
        <v>4</v>
      </c>
      <c r="AG128" s="4">
        <f t="shared" si="15"/>
        <v>6</v>
      </c>
      <c r="AH128" s="4">
        <f t="shared" si="16"/>
        <v>4</v>
      </c>
      <c r="AI128" s="4">
        <f t="shared" si="17"/>
        <v>10</v>
      </c>
      <c r="AJ128" s="4">
        <f t="shared" si="18"/>
        <v>8</v>
      </c>
      <c r="AK128" s="4" t="s">
        <v>109</v>
      </c>
    </row>
    <row r="129" spans="1:37" x14ac:dyDescent="0.2">
      <c r="A129">
        <v>6497884557</v>
      </c>
      <c r="B129" t="s">
        <v>6</v>
      </c>
      <c r="C129" t="s">
        <v>4</v>
      </c>
      <c r="D129" t="s">
        <v>6</v>
      </c>
      <c r="E129" t="s">
        <v>6</v>
      </c>
      <c r="F129" t="s">
        <v>7</v>
      </c>
      <c r="G129" t="s">
        <v>4</v>
      </c>
      <c r="H129" t="s">
        <v>7</v>
      </c>
      <c r="I129" t="s">
        <v>6</v>
      </c>
      <c r="J129" t="s">
        <v>53</v>
      </c>
      <c r="K129" t="s">
        <v>41</v>
      </c>
      <c r="L129" t="s">
        <v>10</v>
      </c>
      <c r="M129" t="s">
        <v>32</v>
      </c>
      <c r="N129" t="str">
        <f>VLOOKUP(M129,lookups!A$9:B$17,2,FALSE)</f>
        <v>High school or less</v>
      </c>
      <c r="O129" t="s">
        <v>25</v>
      </c>
      <c r="P129" t="s">
        <v>29</v>
      </c>
      <c r="Q129" t="s">
        <v>2</v>
      </c>
      <c r="R129" t="s">
        <v>37</v>
      </c>
      <c r="S129" s="14">
        <f>VLOOKUP(B129,lookups!$A$2:$B$6,2,FALSE)</f>
        <v>2</v>
      </c>
      <c r="T129" s="14">
        <f>VLOOKUP(C129,lookups!$A$2:$B$6,2,FALSE)</f>
        <v>1</v>
      </c>
      <c r="U129" s="14">
        <f>VLOOKUP(D129,lookups!$A$2:$B$6,2,FALSE)</f>
        <v>2</v>
      </c>
      <c r="V129" s="14">
        <f>VLOOKUP(E129,lookups!$A$2:$B$6,2,FALSE)</f>
        <v>2</v>
      </c>
      <c r="W129" s="14">
        <f>VLOOKUP(F129,lookups!$A$2:$B$6,2,FALSE)</f>
        <v>4</v>
      </c>
      <c r="X129" s="14">
        <f>VLOOKUP(G129,lookups!$A$2:$B$6,2,FALSE)</f>
        <v>1</v>
      </c>
      <c r="Y129" s="14">
        <f>VLOOKUP(H129,lookups!$A$2:$B$6,2,FALSE)</f>
        <v>4</v>
      </c>
      <c r="Z129" s="14">
        <f>VLOOKUP(I129,lookups!$A$2:$B$6,2,FALSE)</f>
        <v>2</v>
      </c>
      <c r="AA129">
        <f t="shared" si="12"/>
        <v>18</v>
      </c>
      <c r="AB129" s="16">
        <f t="shared" ref="AB129:AB192" si="21">RANK(AA129,AA$2:AA$1405,0)</f>
        <v>1274</v>
      </c>
      <c r="AC129" s="16">
        <f t="shared" si="20"/>
        <v>116</v>
      </c>
      <c r="AD129" s="17">
        <f t="shared" si="19"/>
        <v>8.2621082621082614E-2</v>
      </c>
      <c r="AE129" s="4">
        <f t="shared" si="13"/>
        <v>3</v>
      </c>
      <c r="AF129" s="4">
        <f t="shared" si="14"/>
        <v>4</v>
      </c>
      <c r="AG129" s="4">
        <f t="shared" si="15"/>
        <v>5</v>
      </c>
      <c r="AH129" s="4">
        <f t="shared" si="16"/>
        <v>6</v>
      </c>
      <c r="AI129" s="4">
        <f t="shared" si="17"/>
        <v>12</v>
      </c>
      <c r="AJ129" s="4">
        <f t="shared" si="18"/>
        <v>6</v>
      </c>
      <c r="AK129" s="4" t="s">
        <v>109</v>
      </c>
    </row>
    <row r="130" spans="1:37" x14ac:dyDescent="0.2">
      <c r="A130">
        <v>6497867486</v>
      </c>
      <c r="B130" t="s">
        <v>6</v>
      </c>
      <c r="C130" t="s">
        <v>6</v>
      </c>
      <c r="D130" t="s">
        <v>6</v>
      </c>
      <c r="E130" t="s">
        <v>7</v>
      </c>
      <c r="F130" t="s">
        <v>6</v>
      </c>
      <c r="G130" t="s">
        <v>6</v>
      </c>
      <c r="H130" t="s">
        <v>6</v>
      </c>
      <c r="I130" t="s">
        <v>6</v>
      </c>
      <c r="J130" t="s">
        <v>53</v>
      </c>
      <c r="K130" t="s">
        <v>41</v>
      </c>
      <c r="L130" t="s">
        <v>10</v>
      </c>
      <c r="M130" t="s">
        <v>32</v>
      </c>
      <c r="N130" t="str">
        <f>VLOOKUP(M130,lookups!A$9:B$17,2,FALSE)</f>
        <v>High school or less</v>
      </c>
      <c r="O130" t="s">
        <v>25</v>
      </c>
      <c r="P130" t="s">
        <v>18</v>
      </c>
      <c r="Q130" t="s">
        <v>46</v>
      </c>
      <c r="R130" t="s">
        <v>43</v>
      </c>
      <c r="S130" s="14">
        <f>VLOOKUP(B130,lookups!$A$2:$B$6,2,FALSE)</f>
        <v>2</v>
      </c>
      <c r="T130" s="14">
        <f>VLOOKUP(C130,lookups!$A$2:$B$6,2,FALSE)</f>
        <v>2</v>
      </c>
      <c r="U130" s="14">
        <f>VLOOKUP(D130,lookups!$A$2:$B$6,2,FALSE)</f>
        <v>2</v>
      </c>
      <c r="V130" s="14">
        <f>VLOOKUP(E130,lookups!$A$2:$B$6,2,FALSE)</f>
        <v>4</v>
      </c>
      <c r="W130" s="14">
        <f>VLOOKUP(F130,lookups!$A$2:$B$6,2,FALSE)</f>
        <v>2</v>
      </c>
      <c r="X130" s="14">
        <f>VLOOKUP(G130,lookups!$A$2:$B$6,2,FALSE)</f>
        <v>2</v>
      </c>
      <c r="Y130" s="14">
        <f>VLOOKUP(H130,lookups!$A$2:$B$6,2,FALSE)</f>
        <v>2</v>
      </c>
      <c r="Z130" s="14">
        <f>VLOOKUP(I130,lookups!$A$2:$B$6,2,FALSE)</f>
        <v>2</v>
      </c>
      <c r="AA130">
        <f t="shared" ref="AA130:AA193" si="22">SUM(S130:Z130)</f>
        <v>18</v>
      </c>
      <c r="AB130" s="16">
        <f t="shared" si="21"/>
        <v>1274</v>
      </c>
      <c r="AC130" s="16">
        <f t="shared" si="20"/>
        <v>116</v>
      </c>
      <c r="AD130" s="17">
        <f t="shared" si="19"/>
        <v>8.2621082621082614E-2</v>
      </c>
      <c r="AE130" s="4">
        <f t="shared" ref="AE130:AE193" si="23">S130+T130</f>
        <v>4</v>
      </c>
      <c r="AF130" s="4">
        <f t="shared" ref="AF130:AF193" si="24">U130+V130</f>
        <v>6</v>
      </c>
      <c r="AG130" s="4">
        <f t="shared" ref="AG130:AG193" si="25">W130+X130</f>
        <v>4</v>
      </c>
      <c r="AH130" s="4">
        <f t="shared" ref="AH130:AH193" si="26">Y130+Z130</f>
        <v>4</v>
      </c>
      <c r="AI130" s="4">
        <f t="shared" ref="AI130:AI193" si="27">S130+U130+W130+Y130</f>
        <v>8</v>
      </c>
      <c r="AJ130" s="4">
        <f t="shared" ref="AJ130:AJ193" si="28">T130+V130+X130+Z130</f>
        <v>10</v>
      </c>
      <c r="AK130" s="4" t="s">
        <v>109</v>
      </c>
    </row>
    <row r="131" spans="1:37" x14ac:dyDescent="0.2">
      <c r="A131">
        <v>6497849206</v>
      </c>
      <c r="B131" t="s">
        <v>6</v>
      </c>
      <c r="C131" t="s">
        <v>6</v>
      </c>
      <c r="D131" t="s">
        <v>4</v>
      </c>
      <c r="E131" t="s">
        <v>4</v>
      </c>
      <c r="F131" t="s">
        <v>3</v>
      </c>
      <c r="G131" t="s">
        <v>4</v>
      </c>
      <c r="H131" t="s">
        <v>6</v>
      </c>
      <c r="I131" t="s">
        <v>7</v>
      </c>
      <c r="J131" t="s">
        <v>8</v>
      </c>
      <c r="K131" t="s">
        <v>62</v>
      </c>
      <c r="L131" t="s">
        <v>10</v>
      </c>
      <c r="M131" t="s">
        <v>44</v>
      </c>
      <c r="N131" t="str">
        <f>VLOOKUP(M131,lookups!A$9:B$17,2,FALSE)</f>
        <v>Post-graduate</v>
      </c>
      <c r="O131" t="s">
        <v>17</v>
      </c>
      <c r="P131" t="s">
        <v>58</v>
      </c>
      <c r="Q131" t="s">
        <v>27</v>
      </c>
      <c r="R131" t="s">
        <v>30</v>
      </c>
      <c r="S131" s="14">
        <f>VLOOKUP(B131,lookups!$A$2:$B$6,2,FALSE)</f>
        <v>2</v>
      </c>
      <c r="T131" s="14">
        <f>VLOOKUP(C131,lookups!$A$2:$B$6,2,FALSE)</f>
        <v>2</v>
      </c>
      <c r="U131" s="14">
        <f>VLOOKUP(D131,lookups!$A$2:$B$6,2,FALSE)</f>
        <v>1</v>
      </c>
      <c r="V131" s="14">
        <f>VLOOKUP(E131,lookups!$A$2:$B$6,2,FALSE)</f>
        <v>1</v>
      </c>
      <c r="W131" s="14">
        <f>VLOOKUP(F131,lookups!$A$2:$B$6,2,FALSE)</f>
        <v>5</v>
      </c>
      <c r="X131" s="14">
        <f>VLOOKUP(G131,lookups!$A$2:$B$6,2,FALSE)</f>
        <v>1</v>
      </c>
      <c r="Y131" s="14">
        <f>VLOOKUP(H131,lookups!$A$2:$B$6,2,FALSE)</f>
        <v>2</v>
      </c>
      <c r="Z131" s="14">
        <f>VLOOKUP(I131,lookups!$A$2:$B$6,2,FALSE)</f>
        <v>4</v>
      </c>
      <c r="AA131">
        <f t="shared" si="22"/>
        <v>18</v>
      </c>
      <c r="AB131" s="16">
        <f t="shared" si="21"/>
        <v>1274</v>
      </c>
      <c r="AC131" s="16">
        <f t="shared" si="20"/>
        <v>116</v>
      </c>
      <c r="AD131" s="17">
        <f t="shared" ref="AD131:AD194" si="29">AC131/1404</f>
        <v>8.2621082621082614E-2</v>
      </c>
      <c r="AE131" s="4">
        <f t="shared" si="23"/>
        <v>4</v>
      </c>
      <c r="AF131" s="4">
        <f t="shared" si="24"/>
        <v>2</v>
      </c>
      <c r="AG131" s="4">
        <f t="shared" si="25"/>
        <v>6</v>
      </c>
      <c r="AH131" s="4">
        <f t="shared" si="26"/>
        <v>6</v>
      </c>
      <c r="AI131" s="4">
        <f t="shared" si="27"/>
        <v>10</v>
      </c>
      <c r="AJ131" s="4">
        <f t="shared" si="28"/>
        <v>8</v>
      </c>
      <c r="AK131" s="4" t="s">
        <v>109</v>
      </c>
    </row>
    <row r="132" spans="1:37" x14ac:dyDescent="0.2">
      <c r="A132">
        <v>6497812850</v>
      </c>
      <c r="B132" t="s">
        <v>3</v>
      </c>
      <c r="C132" t="s">
        <v>3</v>
      </c>
      <c r="D132" t="s">
        <v>5</v>
      </c>
      <c r="E132" t="s">
        <v>3</v>
      </c>
      <c r="F132" t="s">
        <v>5</v>
      </c>
      <c r="G132" t="s">
        <v>4</v>
      </c>
      <c r="H132" t="s">
        <v>6</v>
      </c>
      <c r="I132" t="s">
        <v>5</v>
      </c>
      <c r="J132" t="s">
        <v>53</v>
      </c>
      <c r="K132" t="s">
        <v>59</v>
      </c>
      <c r="L132" t="s">
        <v>31</v>
      </c>
      <c r="M132" t="s">
        <v>11</v>
      </c>
      <c r="N132" t="str">
        <f>VLOOKUP(M132,lookups!A$9:B$17,2,FALSE)</f>
        <v>College-graduate</v>
      </c>
      <c r="O132" t="s">
        <v>17</v>
      </c>
      <c r="P132" t="s">
        <v>29</v>
      </c>
      <c r="Q132" t="s">
        <v>2</v>
      </c>
      <c r="R132" t="s">
        <v>33</v>
      </c>
      <c r="S132" s="14">
        <f>VLOOKUP(B132,lookups!$A$2:$B$6,2,FALSE)</f>
        <v>5</v>
      </c>
      <c r="T132" s="14">
        <f>VLOOKUP(C132,lookups!$A$2:$B$6,2,FALSE)</f>
        <v>5</v>
      </c>
      <c r="U132" s="14">
        <f>VLOOKUP(D132,lookups!$A$2:$B$6,2,FALSE)</f>
        <v>0</v>
      </c>
      <c r="V132" s="14">
        <f>VLOOKUP(E132,lookups!$A$2:$B$6,2,FALSE)</f>
        <v>5</v>
      </c>
      <c r="W132" s="14">
        <f>VLOOKUP(F132,lookups!$A$2:$B$6,2,FALSE)</f>
        <v>0</v>
      </c>
      <c r="X132" s="14">
        <f>VLOOKUP(G132,lookups!$A$2:$B$6,2,FALSE)</f>
        <v>1</v>
      </c>
      <c r="Y132" s="14">
        <f>VLOOKUP(H132,lookups!$A$2:$B$6,2,FALSE)</f>
        <v>2</v>
      </c>
      <c r="Z132" s="14">
        <f>VLOOKUP(I132,lookups!$A$2:$B$6,2,FALSE)</f>
        <v>0</v>
      </c>
      <c r="AA132">
        <f t="shared" si="22"/>
        <v>18</v>
      </c>
      <c r="AB132" s="16">
        <f t="shared" si="21"/>
        <v>1274</v>
      </c>
      <c r="AC132" s="16">
        <f t="shared" si="20"/>
        <v>116</v>
      </c>
      <c r="AD132" s="17">
        <f t="shared" si="29"/>
        <v>8.2621082621082614E-2</v>
      </c>
      <c r="AE132" s="4">
        <f t="shared" si="23"/>
        <v>10</v>
      </c>
      <c r="AF132" s="4">
        <f t="shared" si="24"/>
        <v>5</v>
      </c>
      <c r="AG132" s="4">
        <f t="shared" si="25"/>
        <v>1</v>
      </c>
      <c r="AH132" s="4">
        <f t="shared" si="26"/>
        <v>2</v>
      </c>
      <c r="AI132" s="4">
        <f t="shared" si="27"/>
        <v>7</v>
      </c>
      <c r="AJ132" s="4">
        <f t="shared" si="28"/>
        <v>11</v>
      </c>
      <c r="AK132" s="4" t="s">
        <v>109</v>
      </c>
    </row>
    <row r="133" spans="1:37" x14ac:dyDescent="0.2">
      <c r="A133">
        <v>6500910028</v>
      </c>
      <c r="B133" t="s">
        <v>7</v>
      </c>
      <c r="C133" t="s">
        <v>3</v>
      </c>
      <c r="D133" t="s">
        <v>3</v>
      </c>
      <c r="E133" t="s">
        <v>6</v>
      </c>
      <c r="F133" t="s">
        <v>5</v>
      </c>
      <c r="G133" t="s">
        <v>6</v>
      </c>
      <c r="H133" t="s">
        <v>4</v>
      </c>
      <c r="I133" t="s">
        <v>5</v>
      </c>
      <c r="J133" t="s">
        <v>8</v>
      </c>
      <c r="K133" t="s">
        <v>9</v>
      </c>
      <c r="L133" t="s">
        <v>16</v>
      </c>
      <c r="M133" t="s">
        <v>34</v>
      </c>
      <c r="N133" t="str">
        <f>VLOOKUP(M133,lookups!A$9:B$17,2,FALSE)</f>
        <v>Some college</v>
      </c>
      <c r="O133" t="s">
        <v>25</v>
      </c>
      <c r="P133" t="s">
        <v>48</v>
      </c>
      <c r="Q133" t="s">
        <v>27</v>
      </c>
      <c r="R133" t="s">
        <v>15</v>
      </c>
      <c r="S133" s="14">
        <f>VLOOKUP(B133,lookups!$A$2:$B$6,2,FALSE)</f>
        <v>4</v>
      </c>
      <c r="T133" s="14">
        <f>VLOOKUP(C133,lookups!$A$2:$B$6,2,FALSE)</f>
        <v>5</v>
      </c>
      <c r="U133" s="14">
        <f>VLOOKUP(D133,lookups!$A$2:$B$6,2,FALSE)</f>
        <v>5</v>
      </c>
      <c r="V133" s="14">
        <f>VLOOKUP(E133,lookups!$A$2:$B$6,2,FALSE)</f>
        <v>2</v>
      </c>
      <c r="W133" s="14">
        <f>VLOOKUP(F133,lookups!$A$2:$B$6,2,FALSE)</f>
        <v>0</v>
      </c>
      <c r="X133" s="14">
        <f>VLOOKUP(G133,lookups!$A$2:$B$6,2,FALSE)</f>
        <v>2</v>
      </c>
      <c r="Y133" s="14">
        <f>VLOOKUP(H133,lookups!$A$2:$B$6,2,FALSE)</f>
        <v>1</v>
      </c>
      <c r="Z133" s="14">
        <f>VLOOKUP(I133,lookups!$A$2:$B$6,2,FALSE)</f>
        <v>0</v>
      </c>
      <c r="AA133">
        <f t="shared" si="22"/>
        <v>19</v>
      </c>
      <c r="AB133" s="16">
        <f t="shared" si="21"/>
        <v>1244</v>
      </c>
      <c r="AC133" s="16">
        <f t="shared" si="20"/>
        <v>146.5</v>
      </c>
      <c r="AD133" s="17">
        <f t="shared" si="29"/>
        <v>0.10434472934472934</v>
      </c>
      <c r="AE133" s="4">
        <f t="shared" si="23"/>
        <v>9</v>
      </c>
      <c r="AF133" s="4">
        <f t="shared" si="24"/>
        <v>7</v>
      </c>
      <c r="AG133" s="4">
        <f t="shared" si="25"/>
        <v>2</v>
      </c>
      <c r="AH133" s="4">
        <f t="shared" si="26"/>
        <v>1</v>
      </c>
      <c r="AI133" s="4">
        <f t="shared" si="27"/>
        <v>10</v>
      </c>
      <c r="AJ133" s="4">
        <f t="shared" si="28"/>
        <v>9</v>
      </c>
      <c r="AK133" s="4" t="s">
        <v>109</v>
      </c>
    </row>
    <row r="134" spans="1:37" x14ac:dyDescent="0.2">
      <c r="A134">
        <v>6500645781</v>
      </c>
      <c r="B134" t="s">
        <v>7</v>
      </c>
      <c r="C134" t="s">
        <v>7</v>
      </c>
      <c r="D134" t="s">
        <v>5</v>
      </c>
      <c r="E134" t="s">
        <v>5</v>
      </c>
      <c r="F134" t="s">
        <v>7</v>
      </c>
      <c r="G134" t="s">
        <v>7</v>
      </c>
      <c r="H134" t="s">
        <v>4</v>
      </c>
      <c r="I134" t="s">
        <v>6</v>
      </c>
      <c r="J134" t="s">
        <v>8</v>
      </c>
      <c r="K134" t="s">
        <v>41</v>
      </c>
      <c r="L134" t="s">
        <v>31</v>
      </c>
      <c r="M134" t="s">
        <v>32</v>
      </c>
      <c r="N134" t="str">
        <f>VLOOKUP(M134,lookups!A$9:B$17,2,FALSE)</f>
        <v>High school or less</v>
      </c>
      <c r="O134" t="s">
        <v>47</v>
      </c>
      <c r="P134" t="s">
        <v>13</v>
      </c>
      <c r="Q134" t="s">
        <v>14</v>
      </c>
      <c r="R134" t="s">
        <v>28</v>
      </c>
      <c r="S134" s="14">
        <f>VLOOKUP(B134,lookups!$A$2:$B$6,2,FALSE)</f>
        <v>4</v>
      </c>
      <c r="T134" s="14">
        <f>VLOOKUP(C134,lookups!$A$2:$B$6,2,FALSE)</f>
        <v>4</v>
      </c>
      <c r="U134" s="14">
        <f>VLOOKUP(D134,lookups!$A$2:$B$6,2,FALSE)</f>
        <v>0</v>
      </c>
      <c r="V134" s="14">
        <f>VLOOKUP(E134,lookups!$A$2:$B$6,2,FALSE)</f>
        <v>0</v>
      </c>
      <c r="W134" s="14">
        <f>VLOOKUP(F134,lookups!$A$2:$B$6,2,FALSE)</f>
        <v>4</v>
      </c>
      <c r="X134" s="14">
        <f>VLOOKUP(G134,lookups!$A$2:$B$6,2,FALSE)</f>
        <v>4</v>
      </c>
      <c r="Y134" s="14">
        <f>VLOOKUP(H134,lookups!$A$2:$B$6,2,FALSE)</f>
        <v>1</v>
      </c>
      <c r="Z134" s="14">
        <f>VLOOKUP(I134,lookups!$A$2:$B$6,2,FALSE)</f>
        <v>2</v>
      </c>
      <c r="AA134">
        <f t="shared" si="22"/>
        <v>19</v>
      </c>
      <c r="AB134" s="16">
        <f t="shared" si="21"/>
        <v>1244</v>
      </c>
      <c r="AC134" s="16">
        <f t="shared" ref="AC134:AC197" si="30">_xlfn.RANK.AVG(AA134,AA$2:AA$1405,1)</f>
        <v>146.5</v>
      </c>
      <c r="AD134" s="17">
        <f t="shared" si="29"/>
        <v>0.10434472934472934</v>
      </c>
      <c r="AE134" s="4">
        <f t="shared" si="23"/>
        <v>8</v>
      </c>
      <c r="AF134" s="4">
        <f t="shared" si="24"/>
        <v>0</v>
      </c>
      <c r="AG134" s="4">
        <f t="shared" si="25"/>
        <v>8</v>
      </c>
      <c r="AH134" s="4">
        <f t="shared" si="26"/>
        <v>3</v>
      </c>
      <c r="AI134" s="4">
        <f t="shared" si="27"/>
        <v>9</v>
      </c>
      <c r="AJ134" s="4">
        <f t="shared" si="28"/>
        <v>10</v>
      </c>
      <c r="AK134" s="4" t="s">
        <v>109</v>
      </c>
    </row>
    <row r="135" spans="1:37" x14ac:dyDescent="0.2">
      <c r="A135">
        <v>6500524468</v>
      </c>
      <c r="B135" t="s">
        <v>4</v>
      </c>
      <c r="C135" t="s">
        <v>7</v>
      </c>
      <c r="D135" t="s">
        <v>4</v>
      </c>
      <c r="E135" t="s">
        <v>7</v>
      </c>
      <c r="F135" t="s">
        <v>3</v>
      </c>
      <c r="G135" t="s">
        <v>6</v>
      </c>
      <c r="H135" t="s">
        <v>6</v>
      </c>
      <c r="I135" t="s">
        <v>5</v>
      </c>
      <c r="J135" t="s">
        <v>8</v>
      </c>
      <c r="K135" t="s">
        <v>41</v>
      </c>
      <c r="L135" t="s">
        <v>10</v>
      </c>
      <c r="M135" t="s">
        <v>34</v>
      </c>
      <c r="N135" t="str">
        <f>VLOOKUP(M135,lookups!A$9:B$17,2,FALSE)</f>
        <v>Some college</v>
      </c>
      <c r="O135" t="s">
        <v>25</v>
      </c>
      <c r="P135" t="s">
        <v>29</v>
      </c>
      <c r="Q135" t="s">
        <v>45</v>
      </c>
      <c r="R135" t="s">
        <v>37</v>
      </c>
      <c r="S135" s="14">
        <f>VLOOKUP(B135,lookups!$A$2:$B$6,2,FALSE)</f>
        <v>1</v>
      </c>
      <c r="T135" s="14">
        <f>VLOOKUP(C135,lookups!$A$2:$B$6,2,FALSE)</f>
        <v>4</v>
      </c>
      <c r="U135" s="14">
        <f>VLOOKUP(D135,lookups!$A$2:$B$6,2,FALSE)</f>
        <v>1</v>
      </c>
      <c r="V135" s="14">
        <f>VLOOKUP(E135,lookups!$A$2:$B$6,2,FALSE)</f>
        <v>4</v>
      </c>
      <c r="W135" s="14">
        <f>VLOOKUP(F135,lookups!$A$2:$B$6,2,FALSE)</f>
        <v>5</v>
      </c>
      <c r="X135" s="14">
        <f>VLOOKUP(G135,lookups!$A$2:$B$6,2,FALSE)</f>
        <v>2</v>
      </c>
      <c r="Y135" s="14">
        <f>VLOOKUP(H135,lookups!$A$2:$B$6,2,FALSE)</f>
        <v>2</v>
      </c>
      <c r="Z135" s="14">
        <f>VLOOKUP(I135,lookups!$A$2:$B$6,2,FALSE)</f>
        <v>0</v>
      </c>
      <c r="AA135">
        <f t="shared" si="22"/>
        <v>19</v>
      </c>
      <c r="AB135" s="16">
        <f t="shared" si="21"/>
        <v>1244</v>
      </c>
      <c r="AC135" s="16">
        <f t="shared" si="30"/>
        <v>146.5</v>
      </c>
      <c r="AD135" s="17">
        <f t="shared" si="29"/>
        <v>0.10434472934472934</v>
      </c>
      <c r="AE135" s="4">
        <f t="shared" si="23"/>
        <v>5</v>
      </c>
      <c r="AF135" s="4">
        <f t="shared" si="24"/>
        <v>5</v>
      </c>
      <c r="AG135" s="4">
        <f t="shared" si="25"/>
        <v>7</v>
      </c>
      <c r="AH135" s="4">
        <f t="shared" si="26"/>
        <v>2</v>
      </c>
      <c r="AI135" s="4">
        <f t="shared" si="27"/>
        <v>9</v>
      </c>
      <c r="AJ135" s="4">
        <f t="shared" si="28"/>
        <v>10</v>
      </c>
      <c r="AK135" s="4" t="s">
        <v>109</v>
      </c>
    </row>
    <row r="136" spans="1:37" x14ac:dyDescent="0.2">
      <c r="A136">
        <v>6500428162</v>
      </c>
      <c r="B136" t="s">
        <v>6</v>
      </c>
      <c r="C136" t="s">
        <v>7</v>
      </c>
      <c r="D136" t="s">
        <v>4</v>
      </c>
      <c r="E136" t="s">
        <v>6</v>
      </c>
      <c r="F136" t="s">
        <v>3</v>
      </c>
      <c r="G136" t="s">
        <v>3</v>
      </c>
      <c r="H136" t="s">
        <v>5</v>
      </c>
      <c r="I136" t="s">
        <v>5</v>
      </c>
      <c r="J136" t="s">
        <v>8</v>
      </c>
      <c r="K136" t="s">
        <v>21</v>
      </c>
      <c r="L136" t="s">
        <v>1</v>
      </c>
      <c r="M136" t="s">
        <v>44</v>
      </c>
      <c r="N136" t="str">
        <f>VLOOKUP(M136,lookups!A$9:B$17,2,FALSE)</f>
        <v>Post-graduate</v>
      </c>
      <c r="O136" t="s">
        <v>38</v>
      </c>
      <c r="P136" t="s">
        <v>13</v>
      </c>
      <c r="Q136" t="s">
        <v>2</v>
      </c>
      <c r="R136" t="s">
        <v>23</v>
      </c>
      <c r="S136" s="14">
        <f>VLOOKUP(B136,lookups!$A$2:$B$6,2,FALSE)</f>
        <v>2</v>
      </c>
      <c r="T136" s="14">
        <f>VLOOKUP(C136,lookups!$A$2:$B$6,2,FALSE)</f>
        <v>4</v>
      </c>
      <c r="U136" s="14">
        <f>VLOOKUP(D136,lookups!$A$2:$B$6,2,FALSE)</f>
        <v>1</v>
      </c>
      <c r="V136" s="14">
        <f>VLOOKUP(E136,lookups!$A$2:$B$6,2,FALSE)</f>
        <v>2</v>
      </c>
      <c r="W136" s="14">
        <f>VLOOKUP(F136,lookups!$A$2:$B$6,2,FALSE)</f>
        <v>5</v>
      </c>
      <c r="X136" s="14">
        <f>VLOOKUP(G136,lookups!$A$2:$B$6,2,FALSE)</f>
        <v>5</v>
      </c>
      <c r="Y136" s="14">
        <f>VLOOKUP(H136,lookups!$A$2:$B$6,2,FALSE)</f>
        <v>0</v>
      </c>
      <c r="Z136" s="14">
        <f>VLOOKUP(I136,lookups!$A$2:$B$6,2,FALSE)</f>
        <v>0</v>
      </c>
      <c r="AA136">
        <f t="shared" si="22"/>
        <v>19</v>
      </c>
      <c r="AB136" s="16">
        <f t="shared" si="21"/>
        <v>1244</v>
      </c>
      <c r="AC136" s="16">
        <f t="shared" si="30"/>
        <v>146.5</v>
      </c>
      <c r="AD136" s="17">
        <f t="shared" si="29"/>
        <v>0.10434472934472934</v>
      </c>
      <c r="AE136" s="4">
        <f t="shared" si="23"/>
        <v>6</v>
      </c>
      <c r="AF136" s="4">
        <f t="shared" si="24"/>
        <v>3</v>
      </c>
      <c r="AG136" s="4">
        <f t="shared" si="25"/>
        <v>10</v>
      </c>
      <c r="AH136" s="4">
        <f t="shared" si="26"/>
        <v>0</v>
      </c>
      <c r="AI136" s="4">
        <f t="shared" si="27"/>
        <v>8</v>
      </c>
      <c r="AJ136" s="4">
        <f t="shared" si="28"/>
        <v>11</v>
      </c>
      <c r="AK136" s="4" t="s">
        <v>109</v>
      </c>
    </row>
    <row r="137" spans="1:37" x14ac:dyDescent="0.2">
      <c r="A137">
        <v>6499788209</v>
      </c>
      <c r="B137" t="s">
        <v>3</v>
      </c>
      <c r="C137" t="s">
        <v>6</v>
      </c>
      <c r="D137" t="s">
        <v>6</v>
      </c>
      <c r="E137" t="s">
        <v>4</v>
      </c>
      <c r="F137" t="s">
        <v>7</v>
      </c>
      <c r="G137" t="s">
        <v>7</v>
      </c>
      <c r="H137" t="s">
        <v>4</v>
      </c>
      <c r="I137" t="s">
        <v>5</v>
      </c>
      <c r="J137" t="s">
        <v>56</v>
      </c>
      <c r="K137" t="s">
        <v>21</v>
      </c>
      <c r="L137" t="s">
        <v>16</v>
      </c>
      <c r="M137" t="s">
        <v>60</v>
      </c>
      <c r="N137" t="str">
        <f>VLOOKUP(M137,lookups!A$9:B$17,2,FALSE)</f>
        <v>High school or less</v>
      </c>
      <c r="O137" t="s">
        <v>12</v>
      </c>
      <c r="P137" t="s">
        <v>36</v>
      </c>
      <c r="Q137" t="s">
        <v>19</v>
      </c>
      <c r="R137" t="s">
        <v>37</v>
      </c>
      <c r="S137" s="14">
        <f>VLOOKUP(B137,lookups!$A$2:$B$6,2,FALSE)</f>
        <v>5</v>
      </c>
      <c r="T137" s="14">
        <f>VLOOKUP(C137,lookups!$A$2:$B$6,2,FALSE)</f>
        <v>2</v>
      </c>
      <c r="U137" s="14">
        <f>VLOOKUP(D137,lookups!$A$2:$B$6,2,FALSE)</f>
        <v>2</v>
      </c>
      <c r="V137" s="14">
        <f>VLOOKUP(E137,lookups!$A$2:$B$6,2,FALSE)</f>
        <v>1</v>
      </c>
      <c r="W137" s="14">
        <f>VLOOKUP(F137,lookups!$A$2:$B$6,2,FALSE)</f>
        <v>4</v>
      </c>
      <c r="X137" s="14">
        <f>VLOOKUP(G137,lookups!$A$2:$B$6,2,FALSE)</f>
        <v>4</v>
      </c>
      <c r="Y137" s="14">
        <f>VLOOKUP(H137,lookups!$A$2:$B$6,2,FALSE)</f>
        <v>1</v>
      </c>
      <c r="Z137" s="14">
        <f>VLOOKUP(I137,lookups!$A$2:$B$6,2,FALSE)</f>
        <v>0</v>
      </c>
      <c r="AA137">
        <f t="shared" si="22"/>
        <v>19</v>
      </c>
      <c r="AB137" s="16">
        <f t="shared" si="21"/>
        <v>1244</v>
      </c>
      <c r="AC137" s="16">
        <f t="shared" si="30"/>
        <v>146.5</v>
      </c>
      <c r="AD137" s="17">
        <f t="shared" si="29"/>
        <v>0.10434472934472934</v>
      </c>
      <c r="AE137" s="4">
        <f t="shared" si="23"/>
        <v>7</v>
      </c>
      <c r="AF137" s="4">
        <f t="shared" si="24"/>
        <v>3</v>
      </c>
      <c r="AG137" s="4">
        <f t="shared" si="25"/>
        <v>8</v>
      </c>
      <c r="AH137" s="4">
        <f t="shared" si="26"/>
        <v>1</v>
      </c>
      <c r="AI137" s="4">
        <f t="shared" si="27"/>
        <v>12</v>
      </c>
      <c r="AJ137" s="4">
        <f t="shared" si="28"/>
        <v>7</v>
      </c>
      <c r="AK137" s="4" t="s">
        <v>109</v>
      </c>
    </row>
    <row r="138" spans="1:37" x14ac:dyDescent="0.2">
      <c r="A138">
        <v>6499386446</v>
      </c>
      <c r="B138" t="s">
        <v>5</v>
      </c>
      <c r="C138" t="s">
        <v>6</v>
      </c>
      <c r="D138" t="s">
        <v>4</v>
      </c>
      <c r="E138" t="s">
        <v>7</v>
      </c>
      <c r="F138" t="s">
        <v>7</v>
      </c>
      <c r="G138" t="s">
        <v>3</v>
      </c>
      <c r="H138" t="s">
        <v>6</v>
      </c>
      <c r="I138" t="s">
        <v>4</v>
      </c>
      <c r="J138" t="s">
        <v>8</v>
      </c>
      <c r="K138" t="s">
        <v>21</v>
      </c>
      <c r="L138" t="s">
        <v>1</v>
      </c>
      <c r="M138" t="s">
        <v>11</v>
      </c>
      <c r="N138" t="str">
        <f>VLOOKUP(M138,lookups!A$9:B$17,2,FALSE)</f>
        <v>College-graduate</v>
      </c>
      <c r="O138" t="s">
        <v>17</v>
      </c>
      <c r="P138" t="s">
        <v>29</v>
      </c>
      <c r="Q138" t="s">
        <v>50</v>
      </c>
      <c r="R138" t="s">
        <v>20</v>
      </c>
      <c r="S138" s="14">
        <f>VLOOKUP(B138,lookups!$A$2:$B$6,2,FALSE)</f>
        <v>0</v>
      </c>
      <c r="T138" s="14">
        <f>VLOOKUP(C138,lookups!$A$2:$B$6,2,FALSE)</f>
        <v>2</v>
      </c>
      <c r="U138" s="14">
        <f>VLOOKUP(D138,lookups!$A$2:$B$6,2,FALSE)</f>
        <v>1</v>
      </c>
      <c r="V138" s="14">
        <f>VLOOKUP(E138,lookups!$A$2:$B$6,2,FALSE)</f>
        <v>4</v>
      </c>
      <c r="W138" s="14">
        <f>VLOOKUP(F138,lookups!$A$2:$B$6,2,FALSE)</f>
        <v>4</v>
      </c>
      <c r="X138" s="14">
        <f>VLOOKUP(G138,lookups!$A$2:$B$6,2,FALSE)</f>
        <v>5</v>
      </c>
      <c r="Y138" s="14">
        <f>VLOOKUP(H138,lookups!$A$2:$B$6,2,FALSE)</f>
        <v>2</v>
      </c>
      <c r="Z138" s="14">
        <f>VLOOKUP(I138,lookups!$A$2:$B$6,2,FALSE)</f>
        <v>1</v>
      </c>
      <c r="AA138">
        <f t="shared" si="22"/>
        <v>19</v>
      </c>
      <c r="AB138" s="16">
        <f t="shared" si="21"/>
        <v>1244</v>
      </c>
      <c r="AC138" s="16">
        <f t="shared" si="30"/>
        <v>146.5</v>
      </c>
      <c r="AD138" s="17">
        <f t="shared" si="29"/>
        <v>0.10434472934472934</v>
      </c>
      <c r="AE138" s="4">
        <f t="shared" si="23"/>
        <v>2</v>
      </c>
      <c r="AF138" s="4">
        <f t="shared" si="24"/>
        <v>5</v>
      </c>
      <c r="AG138" s="4">
        <f t="shared" si="25"/>
        <v>9</v>
      </c>
      <c r="AH138" s="4">
        <f t="shared" si="26"/>
        <v>3</v>
      </c>
      <c r="AI138" s="4">
        <f t="shared" si="27"/>
        <v>7</v>
      </c>
      <c r="AJ138" s="4">
        <f t="shared" si="28"/>
        <v>12</v>
      </c>
      <c r="AK138" s="4" t="s">
        <v>109</v>
      </c>
    </row>
    <row r="139" spans="1:37" x14ac:dyDescent="0.2">
      <c r="A139">
        <v>6499174192</v>
      </c>
      <c r="B139" t="s">
        <v>7</v>
      </c>
      <c r="C139" t="s">
        <v>6</v>
      </c>
      <c r="D139" t="s">
        <v>4</v>
      </c>
      <c r="E139" t="s">
        <v>7</v>
      </c>
      <c r="F139" t="s">
        <v>6</v>
      </c>
      <c r="G139" t="s">
        <v>4</v>
      </c>
      <c r="H139" t="s">
        <v>7</v>
      </c>
      <c r="I139" t="s">
        <v>4</v>
      </c>
      <c r="J139" t="s">
        <v>8</v>
      </c>
      <c r="K139" t="s">
        <v>21</v>
      </c>
      <c r="L139" t="s">
        <v>1</v>
      </c>
      <c r="M139" t="s">
        <v>32</v>
      </c>
      <c r="N139" t="str">
        <f>VLOOKUP(M139,lookups!A$9:B$17,2,FALSE)</f>
        <v>High school or less</v>
      </c>
      <c r="O139" t="s">
        <v>17</v>
      </c>
      <c r="P139" t="s">
        <v>13</v>
      </c>
      <c r="Q139" t="s">
        <v>22</v>
      </c>
      <c r="R139" t="s">
        <v>23</v>
      </c>
      <c r="S139" s="14">
        <f>VLOOKUP(B139,lookups!$A$2:$B$6,2,FALSE)</f>
        <v>4</v>
      </c>
      <c r="T139" s="14">
        <f>VLOOKUP(C139,lookups!$A$2:$B$6,2,FALSE)</f>
        <v>2</v>
      </c>
      <c r="U139" s="14">
        <f>VLOOKUP(D139,lookups!$A$2:$B$6,2,FALSE)</f>
        <v>1</v>
      </c>
      <c r="V139" s="14">
        <f>VLOOKUP(E139,lookups!$A$2:$B$6,2,FALSE)</f>
        <v>4</v>
      </c>
      <c r="W139" s="14">
        <f>VLOOKUP(F139,lookups!$A$2:$B$6,2,FALSE)</f>
        <v>2</v>
      </c>
      <c r="X139" s="14">
        <f>VLOOKUP(G139,lookups!$A$2:$B$6,2,FALSE)</f>
        <v>1</v>
      </c>
      <c r="Y139" s="14">
        <f>VLOOKUP(H139,lookups!$A$2:$B$6,2,FALSE)</f>
        <v>4</v>
      </c>
      <c r="Z139" s="14">
        <f>VLOOKUP(I139,lookups!$A$2:$B$6,2,FALSE)</f>
        <v>1</v>
      </c>
      <c r="AA139">
        <f t="shared" si="22"/>
        <v>19</v>
      </c>
      <c r="AB139" s="16">
        <f t="shared" si="21"/>
        <v>1244</v>
      </c>
      <c r="AC139" s="16">
        <f t="shared" si="30"/>
        <v>146.5</v>
      </c>
      <c r="AD139" s="17">
        <f t="shared" si="29"/>
        <v>0.10434472934472934</v>
      </c>
      <c r="AE139" s="4">
        <f t="shared" si="23"/>
        <v>6</v>
      </c>
      <c r="AF139" s="4">
        <f t="shared" si="24"/>
        <v>5</v>
      </c>
      <c r="AG139" s="4">
        <f t="shared" si="25"/>
        <v>3</v>
      </c>
      <c r="AH139" s="4">
        <f t="shared" si="26"/>
        <v>5</v>
      </c>
      <c r="AI139" s="4">
        <f t="shared" si="27"/>
        <v>11</v>
      </c>
      <c r="AJ139" s="4">
        <f t="shared" si="28"/>
        <v>8</v>
      </c>
      <c r="AK139" s="4" t="s">
        <v>109</v>
      </c>
    </row>
    <row r="140" spans="1:37" x14ac:dyDescent="0.2">
      <c r="A140">
        <v>6499117239</v>
      </c>
      <c r="B140" t="s">
        <v>5</v>
      </c>
      <c r="C140" t="s">
        <v>3</v>
      </c>
      <c r="D140" t="s">
        <v>5</v>
      </c>
      <c r="E140" t="s">
        <v>3</v>
      </c>
      <c r="F140" t="s">
        <v>3</v>
      </c>
      <c r="G140" t="s">
        <v>7</v>
      </c>
      <c r="H140" t="s">
        <v>5</v>
      </c>
      <c r="I140" t="s">
        <v>5</v>
      </c>
      <c r="J140" t="s">
        <v>8</v>
      </c>
      <c r="K140" t="s">
        <v>21</v>
      </c>
      <c r="L140" t="s">
        <v>10</v>
      </c>
      <c r="M140" t="s">
        <v>34</v>
      </c>
      <c r="N140" t="str">
        <f>VLOOKUP(M140,lookups!A$9:B$17,2,FALSE)</f>
        <v>Some college</v>
      </c>
      <c r="O140" t="s">
        <v>12</v>
      </c>
      <c r="P140" t="s">
        <v>13</v>
      </c>
      <c r="Q140" t="s">
        <v>42</v>
      </c>
      <c r="R140" t="s">
        <v>43</v>
      </c>
      <c r="S140" s="14">
        <f>VLOOKUP(B140,lookups!$A$2:$B$6,2,FALSE)</f>
        <v>0</v>
      </c>
      <c r="T140" s="14">
        <f>VLOOKUP(C140,lookups!$A$2:$B$6,2,FALSE)</f>
        <v>5</v>
      </c>
      <c r="U140" s="14">
        <f>VLOOKUP(D140,lookups!$A$2:$B$6,2,FALSE)</f>
        <v>0</v>
      </c>
      <c r="V140" s="14">
        <f>VLOOKUP(E140,lookups!$A$2:$B$6,2,FALSE)</f>
        <v>5</v>
      </c>
      <c r="W140" s="14">
        <f>VLOOKUP(F140,lookups!$A$2:$B$6,2,FALSE)</f>
        <v>5</v>
      </c>
      <c r="X140" s="14">
        <f>VLOOKUP(G140,lookups!$A$2:$B$6,2,FALSE)</f>
        <v>4</v>
      </c>
      <c r="Y140" s="14">
        <f>VLOOKUP(H140,lookups!$A$2:$B$6,2,FALSE)</f>
        <v>0</v>
      </c>
      <c r="Z140" s="14">
        <f>VLOOKUP(I140,lookups!$A$2:$B$6,2,FALSE)</f>
        <v>0</v>
      </c>
      <c r="AA140">
        <f t="shared" si="22"/>
        <v>19</v>
      </c>
      <c r="AB140" s="16">
        <f t="shared" si="21"/>
        <v>1244</v>
      </c>
      <c r="AC140" s="16">
        <f t="shared" si="30"/>
        <v>146.5</v>
      </c>
      <c r="AD140" s="17">
        <f t="shared" si="29"/>
        <v>0.10434472934472934</v>
      </c>
      <c r="AE140" s="4">
        <f t="shared" si="23"/>
        <v>5</v>
      </c>
      <c r="AF140" s="4">
        <f t="shared" si="24"/>
        <v>5</v>
      </c>
      <c r="AG140" s="4">
        <f t="shared" si="25"/>
        <v>9</v>
      </c>
      <c r="AH140" s="4">
        <f t="shared" si="26"/>
        <v>0</v>
      </c>
      <c r="AI140" s="4">
        <f t="shared" si="27"/>
        <v>5</v>
      </c>
      <c r="AJ140" s="4">
        <f t="shared" si="28"/>
        <v>14</v>
      </c>
      <c r="AK140" s="4" t="s">
        <v>109</v>
      </c>
    </row>
    <row r="141" spans="1:37" x14ac:dyDescent="0.2">
      <c r="A141">
        <v>6498726102</v>
      </c>
      <c r="B141" t="s">
        <v>3</v>
      </c>
      <c r="C141" t="s">
        <v>3</v>
      </c>
      <c r="D141" t="s">
        <v>5</v>
      </c>
      <c r="E141" t="s">
        <v>5</v>
      </c>
      <c r="F141" t="s">
        <v>7</v>
      </c>
      <c r="G141" t="s">
        <v>3</v>
      </c>
      <c r="H141" t="s">
        <v>5</v>
      </c>
      <c r="I141" t="s">
        <v>5</v>
      </c>
      <c r="J141" t="s">
        <v>8</v>
      </c>
      <c r="K141" t="s">
        <v>21</v>
      </c>
      <c r="L141" t="s">
        <v>10</v>
      </c>
      <c r="M141" t="s">
        <v>32</v>
      </c>
      <c r="N141" t="str">
        <f>VLOOKUP(M141,lookups!A$9:B$17,2,FALSE)</f>
        <v>High school or less</v>
      </c>
      <c r="O141" t="s">
        <v>17</v>
      </c>
      <c r="P141" t="s">
        <v>13</v>
      </c>
      <c r="Q141" t="s">
        <v>51</v>
      </c>
      <c r="R141" t="s">
        <v>20</v>
      </c>
      <c r="S141" s="14">
        <f>VLOOKUP(B141,lookups!$A$2:$B$6,2,FALSE)</f>
        <v>5</v>
      </c>
      <c r="T141" s="14">
        <f>VLOOKUP(C141,lookups!$A$2:$B$6,2,FALSE)</f>
        <v>5</v>
      </c>
      <c r="U141" s="14">
        <f>VLOOKUP(D141,lookups!$A$2:$B$6,2,FALSE)</f>
        <v>0</v>
      </c>
      <c r="V141" s="14">
        <f>VLOOKUP(E141,lookups!$A$2:$B$6,2,FALSE)</f>
        <v>0</v>
      </c>
      <c r="W141" s="14">
        <f>VLOOKUP(F141,lookups!$A$2:$B$6,2,FALSE)</f>
        <v>4</v>
      </c>
      <c r="X141" s="14">
        <f>VLOOKUP(G141,lookups!$A$2:$B$6,2,FALSE)</f>
        <v>5</v>
      </c>
      <c r="Y141" s="14">
        <f>VLOOKUP(H141,lookups!$A$2:$B$6,2,FALSE)</f>
        <v>0</v>
      </c>
      <c r="Z141" s="14">
        <f>VLOOKUP(I141,lookups!$A$2:$B$6,2,FALSE)</f>
        <v>0</v>
      </c>
      <c r="AA141">
        <f t="shared" si="22"/>
        <v>19</v>
      </c>
      <c r="AB141" s="16">
        <f t="shared" si="21"/>
        <v>1244</v>
      </c>
      <c r="AC141" s="16">
        <f t="shared" si="30"/>
        <v>146.5</v>
      </c>
      <c r="AD141" s="17">
        <f t="shared" si="29"/>
        <v>0.10434472934472934</v>
      </c>
      <c r="AE141" s="4">
        <f t="shared" si="23"/>
        <v>10</v>
      </c>
      <c r="AF141" s="4">
        <f t="shared" si="24"/>
        <v>0</v>
      </c>
      <c r="AG141" s="4">
        <f t="shared" si="25"/>
        <v>9</v>
      </c>
      <c r="AH141" s="4">
        <f t="shared" si="26"/>
        <v>0</v>
      </c>
      <c r="AI141" s="4">
        <f t="shared" si="27"/>
        <v>9</v>
      </c>
      <c r="AJ141" s="4">
        <f t="shared" si="28"/>
        <v>10</v>
      </c>
      <c r="AK141" s="4" t="s">
        <v>109</v>
      </c>
    </row>
    <row r="142" spans="1:37" x14ac:dyDescent="0.2">
      <c r="A142">
        <v>6498628630</v>
      </c>
      <c r="B142" t="s">
        <v>4</v>
      </c>
      <c r="C142" t="s">
        <v>6</v>
      </c>
      <c r="D142" t="s">
        <v>7</v>
      </c>
      <c r="E142" t="s">
        <v>4</v>
      </c>
      <c r="F142" t="s">
        <v>3</v>
      </c>
      <c r="G142" t="s">
        <v>7</v>
      </c>
      <c r="H142" t="s">
        <v>4</v>
      </c>
      <c r="I142" t="s">
        <v>4</v>
      </c>
      <c r="J142" t="s">
        <v>8</v>
      </c>
      <c r="K142" t="s">
        <v>41</v>
      </c>
      <c r="L142" t="s">
        <v>31</v>
      </c>
      <c r="M142" t="s">
        <v>34</v>
      </c>
      <c r="N142" t="str">
        <f>VLOOKUP(M142,lookups!A$9:B$17,2,FALSE)</f>
        <v>Some college</v>
      </c>
      <c r="O142" t="s">
        <v>25</v>
      </c>
      <c r="P142" t="s">
        <v>18</v>
      </c>
      <c r="Q142" t="s">
        <v>27</v>
      </c>
      <c r="R142" t="s">
        <v>23</v>
      </c>
      <c r="S142" s="14">
        <f>VLOOKUP(B142,lookups!$A$2:$B$6,2,FALSE)</f>
        <v>1</v>
      </c>
      <c r="T142" s="14">
        <f>VLOOKUP(C142,lookups!$A$2:$B$6,2,FALSE)</f>
        <v>2</v>
      </c>
      <c r="U142" s="14">
        <f>VLOOKUP(D142,lookups!$A$2:$B$6,2,FALSE)</f>
        <v>4</v>
      </c>
      <c r="V142" s="14">
        <f>VLOOKUP(E142,lookups!$A$2:$B$6,2,FALSE)</f>
        <v>1</v>
      </c>
      <c r="W142" s="14">
        <f>VLOOKUP(F142,lookups!$A$2:$B$6,2,FALSE)</f>
        <v>5</v>
      </c>
      <c r="X142" s="14">
        <f>VLOOKUP(G142,lookups!$A$2:$B$6,2,FALSE)</f>
        <v>4</v>
      </c>
      <c r="Y142" s="14">
        <f>VLOOKUP(H142,lookups!$A$2:$B$6,2,FALSE)</f>
        <v>1</v>
      </c>
      <c r="Z142" s="14">
        <f>VLOOKUP(I142,lookups!$A$2:$B$6,2,FALSE)</f>
        <v>1</v>
      </c>
      <c r="AA142">
        <f t="shared" si="22"/>
        <v>19</v>
      </c>
      <c r="AB142" s="16">
        <f t="shared" si="21"/>
        <v>1244</v>
      </c>
      <c r="AC142" s="16">
        <f t="shared" si="30"/>
        <v>146.5</v>
      </c>
      <c r="AD142" s="17">
        <f t="shared" si="29"/>
        <v>0.10434472934472934</v>
      </c>
      <c r="AE142" s="4">
        <f t="shared" si="23"/>
        <v>3</v>
      </c>
      <c r="AF142" s="4">
        <f t="shared" si="24"/>
        <v>5</v>
      </c>
      <c r="AG142" s="4">
        <f t="shared" si="25"/>
        <v>9</v>
      </c>
      <c r="AH142" s="4">
        <f t="shared" si="26"/>
        <v>2</v>
      </c>
      <c r="AI142" s="4">
        <f t="shared" si="27"/>
        <v>11</v>
      </c>
      <c r="AJ142" s="4">
        <f t="shared" si="28"/>
        <v>8</v>
      </c>
      <c r="AK142" s="4" t="s">
        <v>109</v>
      </c>
    </row>
    <row r="143" spans="1:37" x14ac:dyDescent="0.2">
      <c r="A143">
        <v>6498627269</v>
      </c>
      <c r="B143" t="s">
        <v>3</v>
      </c>
      <c r="C143" t="s">
        <v>7</v>
      </c>
      <c r="D143" t="s">
        <v>7</v>
      </c>
      <c r="E143" t="s">
        <v>6</v>
      </c>
      <c r="F143" t="s">
        <v>6</v>
      </c>
      <c r="G143" t="s">
        <v>6</v>
      </c>
      <c r="H143" t="s">
        <v>5</v>
      </c>
      <c r="I143" t="s">
        <v>5</v>
      </c>
      <c r="J143" t="s">
        <v>53</v>
      </c>
      <c r="K143" t="s">
        <v>62</v>
      </c>
      <c r="L143" t="s">
        <v>10</v>
      </c>
      <c r="M143" t="s">
        <v>44</v>
      </c>
      <c r="N143" t="str">
        <f>VLOOKUP(M143,lookups!A$9:B$17,2,FALSE)</f>
        <v>Post-graduate</v>
      </c>
      <c r="O143" t="s">
        <v>17</v>
      </c>
      <c r="P143" t="s">
        <v>58</v>
      </c>
      <c r="Q143" t="s">
        <v>27</v>
      </c>
      <c r="R143" t="s">
        <v>43</v>
      </c>
      <c r="S143" s="14">
        <f>VLOOKUP(B143,lookups!$A$2:$B$6,2,FALSE)</f>
        <v>5</v>
      </c>
      <c r="T143" s="14">
        <f>VLOOKUP(C143,lookups!$A$2:$B$6,2,FALSE)</f>
        <v>4</v>
      </c>
      <c r="U143" s="14">
        <f>VLOOKUP(D143,lookups!$A$2:$B$6,2,FALSE)</f>
        <v>4</v>
      </c>
      <c r="V143" s="14">
        <f>VLOOKUP(E143,lookups!$A$2:$B$6,2,FALSE)</f>
        <v>2</v>
      </c>
      <c r="W143" s="14">
        <f>VLOOKUP(F143,lookups!$A$2:$B$6,2,FALSE)</f>
        <v>2</v>
      </c>
      <c r="X143" s="14">
        <f>VLOOKUP(G143,lookups!$A$2:$B$6,2,FALSE)</f>
        <v>2</v>
      </c>
      <c r="Y143" s="14">
        <f>VLOOKUP(H143,lookups!$A$2:$B$6,2,FALSE)</f>
        <v>0</v>
      </c>
      <c r="Z143" s="14">
        <f>VLOOKUP(I143,lookups!$A$2:$B$6,2,FALSE)</f>
        <v>0</v>
      </c>
      <c r="AA143">
        <f t="shared" si="22"/>
        <v>19</v>
      </c>
      <c r="AB143" s="16">
        <f t="shared" si="21"/>
        <v>1244</v>
      </c>
      <c r="AC143" s="16">
        <f t="shared" si="30"/>
        <v>146.5</v>
      </c>
      <c r="AD143" s="17">
        <f t="shared" si="29"/>
        <v>0.10434472934472934</v>
      </c>
      <c r="AE143" s="4">
        <f t="shared" si="23"/>
        <v>9</v>
      </c>
      <c r="AF143" s="4">
        <f t="shared" si="24"/>
        <v>6</v>
      </c>
      <c r="AG143" s="4">
        <f t="shared" si="25"/>
        <v>4</v>
      </c>
      <c r="AH143" s="4">
        <f t="shared" si="26"/>
        <v>0</v>
      </c>
      <c r="AI143" s="4">
        <f t="shared" si="27"/>
        <v>11</v>
      </c>
      <c r="AJ143" s="4">
        <f t="shared" si="28"/>
        <v>8</v>
      </c>
      <c r="AK143" s="4" t="s">
        <v>109</v>
      </c>
    </row>
    <row r="144" spans="1:37" x14ac:dyDescent="0.2">
      <c r="A144">
        <v>6498566790</v>
      </c>
      <c r="B144" t="s">
        <v>5</v>
      </c>
      <c r="C144" t="s">
        <v>5</v>
      </c>
      <c r="D144" t="s">
        <v>5</v>
      </c>
      <c r="E144" t="s">
        <v>3</v>
      </c>
      <c r="F144" t="s">
        <v>3</v>
      </c>
      <c r="G144" t="s">
        <v>3</v>
      </c>
      <c r="H144" t="s">
        <v>5</v>
      </c>
      <c r="I144" t="s">
        <v>7</v>
      </c>
      <c r="J144" t="s">
        <v>8</v>
      </c>
      <c r="K144" t="s">
        <v>55</v>
      </c>
      <c r="L144" t="s">
        <v>10</v>
      </c>
      <c r="M144" t="s">
        <v>44</v>
      </c>
      <c r="N144" t="str">
        <f>VLOOKUP(M144,lookups!A$9:B$17,2,FALSE)</f>
        <v>Post-graduate</v>
      </c>
      <c r="O144" t="s">
        <v>12</v>
      </c>
      <c r="P144" t="s">
        <v>13</v>
      </c>
      <c r="Q144" t="s">
        <v>2</v>
      </c>
      <c r="R144" t="s">
        <v>30</v>
      </c>
      <c r="S144" s="14">
        <f>VLOOKUP(B144,lookups!$A$2:$B$6,2,FALSE)</f>
        <v>0</v>
      </c>
      <c r="T144" s="14">
        <f>VLOOKUP(C144,lookups!$A$2:$B$6,2,FALSE)</f>
        <v>0</v>
      </c>
      <c r="U144" s="14">
        <f>VLOOKUP(D144,lookups!$A$2:$B$6,2,FALSE)</f>
        <v>0</v>
      </c>
      <c r="V144" s="14">
        <f>VLOOKUP(E144,lookups!$A$2:$B$6,2,FALSE)</f>
        <v>5</v>
      </c>
      <c r="W144" s="14">
        <f>VLOOKUP(F144,lookups!$A$2:$B$6,2,FALSE)</f>
        <v>5</v>
      </c>
      <c r="X144" s="14">
        <f>VLOOKUP(G144,lookups!$A$2:$B$6,2,FALSE)</f>
        <v>5</v>
      </c>
      <c r="Y144" s="14">
        <f>VLOOKUP(H144,lookups!$A$2:$B$6,2,FALSE)</f>
        <v>0</v>
      </c>
      <c r="Z144" s="14">
        <f>VLOOKUP(I144,lookups!$A$2:$B$6,2,FALSE)</f>
        <v>4</v>
      </c>
      <c r="AA144">
        <f t="shared" si="22"/>
        <v>19</v>
      </c>
      <c r="AB144" s="16">
        <f t="shared" si="21"/>
        <v>1244</v>
      </c>
      <c r="AC144" s="16">
        <f t="shared" si="30"/>
        <v>146.5</v>
      </c>
      <c r="AD144" s="17">
        <f t="shared" si="29"/>
        <v>0.10434472934472934</v>
      </c>
      <c r="AE144" s="4">
        <f t="shared" si="23"/>
        <v>0</v>
      </c>
      <c r="AF144" s="4">
        <f t="shared" si="24"/>
        <v>5</v>
      </c>
      <c r="AG144" s="4">
        <f t="shared" si="25"/>
        <v>10</v>
      </c>
      <c r="AH144" s="4">
        <f t="shared" si="26"/>
        <v>4</v>
      </c>
      <c r="AI144" s="4">
        <f t="shared" si="27"/>
        <v>5</v>
      </c>
      <c r="AJ144" s="4">
        <f t="shared" si="28"/>
        <v>14</v>
      </c>
      <c r="AK144" s="4" t="s">
        <v>109</v>
      </c>
    </row>
    <row r="145" spans="1:37" x14ac:dyDescent="0.2">
      <c r="A145">
        <v>6498452043</v>
      </c>
      <c r="B145" t="s">
        <v>3</v>
      </c>
      <c r="C145" t="s">
        <v>3</v>
      </c>
      <c r="D145" t="s">
        <v>6</v>
      </c>
      <c r="E145" t="s">
        <v>6</v>
      </c>
      <c r="F145" t="s">
        <v>7</v>
      </c>
      <c r="G145" t="s">
        <v>4</v>
      </c>
      <c r="H145" t="s">
        <v>5</v>
      </c>
      <c r="I145" t="s">
        <v>5</v>
      </c>
      <c r="J145" t="s">
        <v>53</v>
      </c>
      <c r="K145" t="s">
        <v>55</v>
      </c>
      <c r="L145" t="s">
        <v>10</v>
      </c>
      <c r="M145" t="s">
        <v>11</v>
      </c>
      <c r="N145" t="str">
        <f>VLOOKUP(M145,lookups!A$9:B$17,2,FALSE)</f>
        <v>College-graduate</v>
      </c>
      <c r="O145" t="s">
        <v>12</v>
      </c>
      <c r="P145" t="s">
        <v>48</v>
      </c>
      <c r="Q145" t="s">
        <v>27</v>
      </c>
      <c r="R145" t="s">
        <v>33</v>
      </c>
      <c r="S145" s="14">
        <f>VLOOKUP(B145,lookups!$A$2:$B$6,2,FALSE)</f>
        <v>5</v>
      </c>
      <c r="T145" s="14">
        <f>VLOOKUP(C145,lookups!$A$2:$B$6,2,FALSE)</f>
        <v>5</v>
      </c>
      <c r="U145" s="14">
        <f>VLOOKUP(D145,lookups!$A$2:$B$6,2,FALSE)</f>
        <v>2</v>
      </c>
      <c r="V145" s="14">
        <f>VLOOKUP(E145,lookups!$A$2:$B$6,2,FALSE)</f>
        <v>2</v>
      </c>
      <c r="W145" s="14">
        <f>VLOOKUP(F145,lookups!$A$2:$B$6,2,FALSE)</f>
        <v>4</v>
      </c>
      <c r="X145" s="14">
        <f>VLOOKUP(G145,lookups!$A$2:$B$6,2,FALSE)</f>
        <v>1</v>
      </c>
      <c r="Y145" s="14">
        <f>VLOOKUP(H145,lookups!$A$2:$B$6,2,FALSE)</f>
        <v>0</v>
      </c>
      <c r="Z145" s="14">
        <f>VLOOKUP(I145,lookups!$A$2:$B$6,2,FALSE)</f>
        <v>0</v>
      </c>
      <c r="AA145">
        <f t="shared" si="22"/>
        <v>19</v>
      </c>
      <c r="AB145" s="16">
        <f t="shared" si="21"/>
        <v>1244</v>
      </c>
      <c r="AC145" s="16">
        <f t="shared" si="30"/>
        <v>146.5</v>
      </c>
      <c r="AD145" s="17">
        <f t="shared" si="29"/>
        <v>0.10434472934472934</v>
      </c>
      <c r="AE145" s="4">
        <f t="shared" si="23"/>
        <v>10</v>
      </c>
      <c r="AF145" s="4">
        <f t="shared" si="24"/>
        <v>4</v>
      </c>
      <c r="AG145" s="4">
        <f t="shared" si="25"/>
        <v>5</v>
      </c>
      <c r="AH145" s="4">
        <f t="shared" si="26"/>
        <v>0</v>
      </c>
      <c r="AI145" s="4">
        <f t="shared" si="27"/>
        <v>11</v>
      </c>
      <c r="AJ145" s="4">
        <f t="shared" si="28"/>
        <v>8</v>
      </c>
      <c r="AK145" s="4" t="s">
        <v>109</v>
      </c>
    </row>
    <row r="146" spans="1:37" x14ac:dyDescent="0.2">
      <c r="A146">
        <v>6498435392</v>
      </c>
      <c r="B146" t="s">
        <v>5</v>
      </c>
      <c r="C146" t="s">
        <v>5</v>
      </c>
      <c r="D146" t="s">
        <v>6</v>
      </c>
      <c r="E146" t="s">
        <v>6</v>
      </c>
      <c r="F146" t="s">
        <v>3</v>
      </c>
      <c r="G146" t="s">
        <v>3</v>
      </c>
      <c r="H146" t="s">
        <v>3</v>
      </c>
      <c r="I146" t="s">
        <v>5</v>
      </c>
      <c r="J146" t="s">
        <v>8</v>
      </c>
      <c r="K146" t="s">
        <v>59</v>
      </c>
      <c r="L146" t="s">
        <v>10</v>
      </c>
      <c r="M146" t="s">
        <v>34</v>
      </c>
      <c r="N146" t="str">
        <f>VLOOKUP(M146,lookups!A$9:B$17,2,FALSE)</f>
        <v>Some college</v>
      </c>
      <c r="O146" t="s">
        <v>12</v>
      </c>
      <c r="P146" t="s">
        <v>13</v>
      </c>
      <c r="Q146" t="s">
        <v>45</v>
      </c>
      <c r="R146" t="s">
        <v>30</v>
      </c>
      <c r="S146" s="14">
        <f>VLOOKUP(B146,lookups!$A$2:$B$6,2,FALSE)</f>
        <v>0</v>
      </c>
      <c r="T146" s="14">
        <f>VLOOKUP(C146,lookups!$A$2:$B$6,2,FALSE)</f>
        <v>0</v>
      </c>
      <c r="U146" s="14">
        <f>VLOOKUP(D146,lookups!$A$2:$B$6,2,FALSE)</f>
        <v>2</v>
      </c>
      <c r="V146" s="14">
        <f>VLOOKUP(E146,lookups!$A$2:$B$6,2,FALSE)</f>
        <v>2</v>
      </c>
      <c r="W146" s="14">
        <f>VLOOKUP(F146,lookups!$A$2:$B$6,2,FALSE)</f>
        <v>5</v>
      </c>
      <c r="X146" s="14">
        <f>VLOOKUP(G146,lookups!$A$2:$B$6,2,FALSE)</f>
        <v>5</v>
      </c>
      <c r="Y146" s="14">
        <f>VLOOKUP(H146,lookups!$A$2:$B$6,2,FALSE)</f>
        <v>5</v>
      </c>
      <c r="Z146" s="14">
        <f>VLOOKUP(I146,lookups!$A$2:$B$6,2,FALSE)</f>
        <v>0</v>
      </c>
      <c r="AA146">
        <f t="shared" si="22"/>
        <v>19</v>
      </c>
      <c r="AB146" s="16">
        <f t="shared" si="21"/>
        <v>1244</v>
      </c>
      <c r="AC146" s="16">
        <f t="shared" si="30"/>
        <v>146.5</v>
      </c>
      <c r="AD146" s="17">
        <f t="shared" si="29"/>
        <v>0.10434472934472934</v>
      </c>
      <c r="AE146" s="4">
        <f t="shared" si="23"/>
        <v>0</v>
      </c>
      <c r="AF146" s="4">
        <f t="shared" si="24"/>
        <v>4</v>
      </c>
      <c r="AG146" s="4">
        <f t="shared" si="25"/>
        <v>10</v>
      </c>
      <c r="AH146" s="4">
        <f t="shared" si="26"/>
        <v>5</v>
      </c>
      <c r="AI146" s="4">
        <f t="shared" si="27"/>
        <v>12</v>
      </c>
      <c r="AJ146" s="4">
        <f t="shared" si="28"/>
        <v>7</v>
      </c>
      <c r="AK146" s="4" t="s">
        <v>109</v>
      </c>
    </row>
    <row r="147" spans="1:37" x14ac:dyDescent="0.2">
      <c r="A147">
        <v>6498317394</v>
      </c>
      <c r="B147" t="s">
        <v>6</v>
      </c>
      <c r="C147" t="s">
        <v>3</v>
      </c>
      <c r="D147" t="s">
        <v>5</v>
      </c>
      <c r="E147" t="s">
        <v>5</v>
      </c>
      <c r="F147" t="s">
        <v>3</v>
      </c>
      <c r="G147" t="s">
        <v>3</v>
      </c>
      <c r="H147" t="s">
        <v>4</v>
      </c>
      <c r="I147" t="s">
        <v>4</v>
      </c>
      <c r="J147" t="s">
        <v>53</v>
      </c>
      <c r="K147" t="s">
        <v>9</v>
      </c>
      <c r="L147" t="s">
        <v>10</v>
      </c>
      <c r="M147" t="s">
        <v>34</v>
      </c>
      <c r="N147" t="str">
        <f>VLOOKUP(M147,lookups!A$9:B$17,2,FALSE)</f>
        <v>Some college</v>
      </c>
      <c r="O147" t="s">
        <v>17</v>
      </c>
      <c r="P147" t="s">
        <v>13</v>
      </c>
      <c r="Q147" t="s">
        <v>42</v>
      </c>
      <c r="R147" t="s">
        <v>33</v>
      </c>
      <c r="S147" s="14">
        <f>VLOOKUP(B147,lookups!$A$2:$B$6,2,FALSE)</f>
        <v>2</v>
      </c>
      <c r="T147" s="14">
        <f>VLOOKUP(C147,lookups!$A$2:$B$6,2,FALSE)</f>
        <v>5</v>
      </c>
      <c r="U147" s="14">
        <f>VLOOKUP(D147,lookups!$A$2:$B$6,2,FALSE)</f>
        <v>0</v>
      </c>
      <c r="V147" s="14">
        <f>VLOOKUP(E147,lookups!$A$2:$B$6,2,FALSE)</f>
        <v>0</v>
      </c>
      <c r="W147" s="14">
        <f>VLOOKUP(F147,lookups!$A$2:$B$6,2,FALSE)</f>
        <v>5</v>
      </c>
      <c r="X147" s="14">
        <f>VLOOKUP(G147,lookups!$A$2:$B$6,2,FALSE)</f>
        <v>5</v>
      </c>
      <c r="Y147" s="14">
        <f>VLOOKUP(H147,lookups!$A$2:$B$6,2,FALSE)</f>
        <v>1</v>
      </c>
      <c r="Z147" s="14">
        <f>VLOOKUP(I147,lookups!$A$2:$B$6,2,FALSE)</f>
        <v>1</v>
      </c>
      <c r="AA147">
        <f t="shared" si="22"/>
        <v>19</v>
      </c>
      <c r="AB147" s="16">
        <f t="shared" si="21"/>
        <v>1244</v>
      </c>
      <c r="AC147" s="16">
        <f t="shared" si="30"/>
        <v>146.5</v>
      </c>
      <c r="AD147" s="17">
        <f t="shared" si="29"/>
        <v>0.10434472934472934</v>
      </c>
      <c r="AE147" s="4">
        <f t="shared" si="23"/>
        <v>7</v>
      </c>
      <c r="AF147" s="4">
        <f t="shared" si="24"/>
        <v>0</v>
      </c>
      <c r="AG147" s="4">
        <f t="shared" si="25"/>
        <v>10</v>
      </c>
      <c r="AH147" s="4">
        <f t="shared" si="26"/>
        <v>2</v>
      </c>
      <c r="AI147" s="4">
        <f t="shared" si="27"/>
        <v>8</v>
      </c>
      <c r="AJ147" s="4">
        <f t="shared" si="28"/>
        <v>11</v>
      </c>
      <c r="AK147" s="4" t="s">
        <v>109</v>
      </c>
    </row>
    <row r="148" spans="1:37" x14ac:dyDescent="0.2">
      <c r="A148">
        <v>6498301717</v>
      </c>
      <c r="B148" t="s">
        <v>7</v>
      </c>
      <c r="C148" t="s">
        <v>4</v>
      </c>
      <c r="D148" t="s">
        <v>4</v>
      </c>
      <c r="E148" t="s">
        <v>6</v>
      </c>
      <c r="F148" t="s">
        <v>7</v>
      </c>
      <c r="G148" t="s">
        <v>5</v>
      </c>
      <c r="H148" t="s">
        <v>6</v>
      </c>
      <c r="I148" t="s">
        <v>3</v>
      </c>
      <c r="J148" t="s">
        <v>53</v>
      </c>
      <c r="K148" t="s">
        <v>9</v>
      </c>
      <c r="L148" t="s">
        <v>54</v>
      </c>
      <c r="M148" t="s">
        <v>34</v>
      </c>
      <c r="N148" t="str">
        <f>VLOOKUP(M148,lookups!A$9:B$17,2,FALSE)</f>
        <v>Some college</v>
      </c>
      <c r="O148" t="s">
        <v>47</v>
      </c>
      <c r="P148" t="s">
        <v>13</v>
      </c>
      <c r="Q148" t="s">
        <v>27</v>
      </c>
      <c r="R148" t="s">
        <v>33</v>
      </c>
      <c r="S148" s="14">
        <f>VLOOKUP(B148,lookups!$A$2:$B$6,2,FALSE)</f>
        <v>4</v>
      </c>
      <c r="T148" s="14">
        <f>VLOOKUP(C148,lookups!$A$2:$B$6,2,FALSE)</f>
        <v>1</v>
      </c>
      <c r="U148" s="14">
        <f>VLOOKUP(D148,lookups!$A$2:$B$6,2,FALSE)</f>
        <v>1</v>
      </c>
      <c r="V148" s="14">
        <f>VLOOKUP(E148,lookups!$A$2:$B$6,2,FALSE)</f>
        <v>2</v>
      </c>
      <c r="W148" s="14">
        <f>VLOOKUP(F148,lookups!$A$2:$B$6,2,FALSE)</f>
        <v>4</v>
      </c>
      <c r="X148" s="14">
        <f>VLOOKUP(G148,lookups!$A$2:$B$6,2,FALSE)</f>
        <v>0</v>
      </c>
      <c r="Y148" s="14">
        <f>VLOOKUP(H148,lookups!$A$2:$B$6,2,FALSE)</f>
        <v>2</v>
      </c>
      <c r="Z148" s="14">
        <f>VLOOKUP(I148,lookups!$A$2:$B$6,2,FALSE)</f>
        <v>5</v>
      </c>
      <c r="AA148">
        <f t="shared" si="22"/>
        <v>19</v>
      </c>
      <c r="AB148" s="16">
        <f t="shared" si="21"/>
        <v>1244</v>
      </c>
      <c r="AC148" s="16">
        <f t="shared" si="30"/>
        <v>146.5</v>
      </c>
      <c r="AD148" s="17">
        <f t="shared" si="29"/>
        <v>0.10434472934472934</v>
      </c>
      <c r="AE148" s="4">
        <f t="shared" si="23"/>
        <v>5</v>
      </c>
      <c r="AF148" s="4">
        <f t="shared" si="24"/>
        <v>3</v>
      </c>
      <c r="AG148" s="4">
        <f t="shared" si="25"/>
        <v>4</v>
      </c>
      <c r="AH148" s="4">
        <f t="shared" si="26"/>
        <v>7</v>
      </c>
      <c r="AI148" s="4">
        <f t="shared" si="27"/>
        <v>11</v>
      </c>
      <c r="AJ148" s="4">
        <f t="shared" si="28"/>
        <v>8</v>
      </c>
      <c r="AK148" s="4" t="s">
        <v>109</v>
      </c>
    </row>
    <row r="149" spans="1:37" x14ac:dyDescent="0.2">
      <c r="A149">
        <v>6498277968</v>
      </c>
      <c r="B149" t="s">
        <v>4</v>
      </c>
      <c r="C149" t="s">
        <v>6</v>
      </c>
      <c r="D149" t="s">
        <v>6</v>
      </c>
      <c r="E149" t="s">
        <v>3</v>
      </c>
      <c r="F149" t="s">
        <v>7</v>
      </c>
      <c r="G149" t="s">
        <v>7</v>
      </c>
      <c r="H149" t="s">
        <v>4</v>
      </c>
      <c r="I149" t="s">
        <v>5</v>
      </c>
      <c r="J149" t="s">
        <v>53</v>
      </c>
      <c r="K149" t="s">
        <v>21</v>
      </c>
      <c r="L149" t="s">
        <v>10</v>
      </c>
      <c r="M149" t="s">
        <v>34</v>
      </c>
      <c r="N149" t="str">
        <f>VLOOKUP(M149,lookups!A$9:B$17,2,FALSE)</f>
        <v>Some college</v>
      </c>
      <c r="O149" t="s">
        <v>12</v>
      </c>
      <c r="P149" t="s">
        <v>26</v>
      </c>
      <c r="Q149" t="s">
        <v>27</v>
      </c>
      <c r="R149" t="s">
        <v>33</v>
      </c>
      <c r="S149" s="14">
        <f>VLOOKUP(B149,lookups!$A$2:$B$6,2,FALSE)</f>
        <v>1</v>
      </c>
      <c r="T149" s="14">
        <f>VLOOKUP(C149,lookups!$A$2:$B$6,2,FALSE)</f>
        <v>2</v>
      </c>
      <c r="U149" s="14">
        <f>VLOOKUP(D149,lookups!$A$2:$B$6,2,FALSE)</f>
        <v>2</v>
      </c>
      <c r="V149" s="14">
        <f>VLOOKUP(E149,lookups!$A$2:$B$6,2,FALSE)</f>
        <v>5</v>
      </c>
      <c r="W149" s="14">
        <f>VLOOKUP(F149,lookups!$A$2:$B$6,2,FALSE)</f>
        <v>4</v>
      </c>
      <c r="X149" s="14">
        <f>VLOOKUP(G149,lookups!$A$2:$B$6,2,FALSE)</f>
        <v>4</v>
      </c>
      <c r="Y149" s="14">
        <f>VLOOKUP(H149,lookups!$A$2:$B$6,2,FALSE)</f>
        <v>1</v>
      </c>
      <c r="Z149" s="14">
        <f>VLOOKUP(I149,lookups!$A$2:$B$6,2,FALSE)</f>
        <v>0</v>
      </c>
      <c r="AA149">
        <f t="shared" si="22"/>
        <v>19</v>
      </c>
      <c r="AB149" s="16">
        <f t="shared" si="21"/>
        <v>1244</v>
      </c>
      <c r="AC149" s="16">
        <f t="shared" si="30"/>
        <v>146.5</v>
      </c>
      <c r="AD149" s="17">
        <f t="shared" si="29"/>
        <v>0.10434472934472934</v>
      </c>
      <c r="AE149" s="4">
        <f t="shared" si="23"/>
        <v>3</v>
      </c>
      <c r="AF149" s="4">
        <f t="shared" si="24"/>
        <v>7</v>
      </c>
      <c r="AG149" s="4">
        <f t="shared" si="25"/>
        <v>8</v>
      </c>
      <c r="AH149" s="4">
        <f t="shared" si="26"/>
        <v>1</v>
      </c>
      <c r="AI149" s="4">
        <f t="shared" si="27"/>
        <v>8</v>
      </c>
      <c r="AJ149" s="4">
        <f t="shared" si="28"/>
        <v>11</v>
      </c>
      <c r="AK149" s="4" t="s">
        <v>109</v>
      </c>
    </row>
    <row r="150" spans="1:37" x14ac:dyDescent="0.2">
      <c r="A150">
        <v>6498273187</v>
      </c>
      <c r="B150" t="s">
        <v>6</v>
      </c>
      <c r="C150" t="s">
        <v>3</v>
      </c>
      <c r="D150" t="s">
        <v>4</v>
      </c>
      <c r="E150" t="s">
        <v>6</v>
      </c>
      <c r="F150" t="s">
        <v>3</v>
      </c>
      <c r="G150" t="s">
        <v>6</v>
      </c>
      <c r="H150" t="s">
        <v>6</v>
      </c>
      <c r="I150" t="s">
        <v>5</v>
      </c>
      <c r="J150" t="s">
        <v>53</v>
      </c>
      <c r="K150" t="s">
        <v>21</v>
      </c>
      <c r="L150" t="s">
        <v>16</v>
      </c>
      <c r="M150" t="s">
        <v>11</v>
      </c>
      <c r="N150" t="str">
        <f>VLOOKUP(M150,lookups!A$9:B$17,2,FALSE)</f>
        <v>College-graduate</v>
      </c>
      <c r="O150" t="s">
        <v>39</v>
      </c>
      <c r="P150" t="s">
        <v>13</v>
      </c>
      <c r="Q150" t="s">
        <v>46</v>
      </c>
      <c r="R150" t="s">
        <v>20</v>
      </c>
      <c r="S150" s="14">
        <f>VLOOKUP(B150,lookups!$A$2:$B$6,2,FALSE)</f>
        <v>2</v>
      </c>
      <c r="T150" s="14">
        <f>VLOOKUP(C150,lookups!$A$2:$B$6,2,FALSE)</f>
        <v>5</v>
      </c>
      <c r="U150" s="14">
        <f>VLOOKUP(D150,lookups!$A$2:$B$6,2,FALSE)</f>
        <v>1</v>
      </c>
      <c r="V150" s="14">
        <f>VLOOKUP(E150,lookups!$A$2:$B$6,2,FALSE)</f>
        <v>2</v>
      </c>
      <c r="W150" s="14">
        <f>VLOOKUP(F150,lookups!$A$2:$B$6,2,FALSE)</f>
        <v>5</v>
      </c>
      <c r="X150" s="14">
        <f>VLOOKUP(G150,lookups!$A$2:$B$6,2,FALSE)</f>
        <v>2</v>
      </c>
      <c r="Y150" s="14">
        <f>VLOOKUP(H150,lookups!$A$2:$B$6,2,FALSE)</f>
        <v>2</v>
      </c>
      <c r="Z150" s="14">
        <f>VLOOKUP(I150,lookups!$A$2:$B$6,2,FALSE)</f>
        <v>0</v>
      </c>
      <c r="AA150">
        <f t="shared" si="22"/>
        <v>19</v>
      </c>
      <c r="AB150" s="16">
        <f t="shared" si="21"/>
        <v>1244</v>
      </c>
      <c r="AC150" s="16">
        <f t="shared" si="30"/>
        <v>146.5</v>
      </c>
      <c r="AD150" s="17">
        <f t="shared" si="29"/>
        <v>0.10434472934472934</v>
      </c>
      <c r="AE150" s="4">
        <f t="shared" si="23"/>
        <v>7</v>
      </c>
      <c r="AF150" s="4">
        <f t="shared" si="24"/>
        <v>3</v>
      </c>
      <c r="AG150" s="4">
        <f t="shared" si="25"/>
        <v>7</v>
      </c>
      <c r="AH150" s="4">
        <f t="shared" si="26"/>
        <v>2</v>
      </c>
      <c r="AI150" s="4">
        <f t="shared" si="27"/>
        <v>10</v>
      </c>
      <c r="AJ150" s="4">
        <f t="shared" si="28"/>
        <v>9</v>
      </c>
      <c r="AK150" s="4" t="s">
        <v>109</v>
      </c>
    </row>
    <row r="151" spans="1:37" x14ac:dyDescent="0.2">
      <c r="A151">
        <v>6498258669</v>
      </c>
      <c r="B151" t="s">
        <v>7</v>
      </c>
      <c r="C151" t="s">
        <v>6</v>
      </c>
      <c r="D151" t="s">
        <v>5</v>
      </c>
      <c r="E151" t="s">
        <v>5</v>
      </c>
      <c r="F151" t="s">
        <v>3</v>
      </c>
      <c r="G151" t="s">
        <v>7</v>
      </c>
      <c r="H151" t="s">
        <v>7</v>
      </c>
      <c r="I151" t="s">
        <v>5</v>
      </c>
      <c r="J151" t="s">
        <v>53</v>
      </c>
      <c r="K151" t="s">
        <v>55</v>
      </c>
      <c r="L151" t="s">
        <v>10</v>
      </c>
      <c r="M151" t="s">
        <v>34</v>
      </c>
      <c r="N151" t="str">
        <f>VLOOKUP(M151,lookups!A$9:B$17,2,FALSE)</f>
        <v>Some college</v>
      </c>
      <c r="O151" t="s">
        <v>17</v>
      </c>
      <c r="P151" t="s">
        <v>13</v>
      </c>
      <c r="Q151" t="s">
        <v>45</v>
      </c>
      <c r="R151" t="s">
        <v>43</v>
      </c>
      <c r="S151" s="14">
        <f>VLOOKUP(B151,lookups!$A$2:$B$6,2,FALSE)</f>
        <v>4</v>
      </c>
      <c r="T151" s="14">
        <f>VLOOKUP(C151,lookups!$A$2:$B$6,2,FALSE)</f>
        <v>2</v>
      </c>
      <c r="U151" s="14">
        <f>VLOOKUP(D151,lookups!$A$2:$B$6,2,FALSE)</f>
        <v>0</v>
      </c>
      <c r="V151" s="14">
        <f>VLOOKUP(E151,lookups!$A$2:$B$6,2,FALSE)</f>
        <v>0</v>
      </c>
      <c r="W151" s="14">
        <f>VLOOKUP(F151,lookups!$A$2:$B$6,2,FALSE)</f>
        <v>5</v>
      </c>
      <c r="X151" s="14">
        <f>VLOOKUP(G151,lookups!$A$2:$B$6,2,FALSE)</f>
        <v>4</v>
      </c>
      <c r="Y151" s="14">
        <f>VLOOKUP(H151,lookups!$A$2:$B$6,2,FALSE)</f>
        <v>4</v>
      </c>
      <c r="Z151" s="14">
        <f>VLOOKUP(I151,lookups!$A$2:$B$6,2,FALSE)</f>
        <v>0</v>
      </c>
      <c r="AA151">
        <f t="shared" si="22"/>
        <v>19</v>
      </c>
      <c r="AB151" s="16">
        <f t="shared" si="21"/>
        <v>1244</v>
      </c>
      <c r="AC151" s="16">
        <f t="shared" si="30"/>
        <v>146.5</v>
      </c>
      <c r="AD151" s="17">
        <f t="shared" si="29"/>
        <v>0.10434472934472934</v>
      </c>
      <c r="AE151" s="4">
        <f t="shared" si="23"/>
        <v>6</v>
      </c>
      <c r="AF151" s="4">
        <f t="shared" si="24"/>
        <v>0</v>
      </c>
      <c r="AG151" s="4">
        <f t="shared" si="25"/>
        <v>9</v>
      </c>
      <c r="AH151" s="4">
        <f t="shared" si="26"/>
        <v>4</v>
      </c>
      <c r="AI151" s="4">
        <f t="shared" si="27"/>
        <v>13</v>
      </c>
      <c r="AJ151" s="4">
        <f t="shared" si="28"/>
        <v>6</v>
      </c>
      <c r="AK151" s="4" t="s">
        <v>109</v>
      </c>
    </row>
    <row r="152" spans="1:37" x14ac:dyDescent="0.2">
      <c r="A152">
        <v>6498251627</v>
      </c>
      <c r="B152" t="s">
        <v>3</v>
      </c>
      <c r="C152" t="s">
        <v>6</v>
      </c>
      <c r="D152" t="s">
        <v>4</v>
      </c>
      <c r="E152" t="s">
        <v>6</v>
      </c>
      <c r="F152" t="s">
        <v>3</v>
      </c>
      <c r="G152" t="s">
        <v>6</v>
      </c>
      <c r="H152" t="s">
        <v>6</v>
      </c>
      <c r="I152" t="s">
        <v>5</v>
      </c>
      <c r="J152" t="s">
        <v>53</v>
      </c>
      <c r="K152" t="s">
        <v>41</v>
      </c>
      <c r="L152" t="s">
        <v>10</v>
      </c>
      <c r="M152" t="s">
        <v>34</v>
      </c>
      <c r="N152" t="str">
        <f>VLOOKUP(M152,lookups!A$9:B$17,2,FALSE)</f>
        <v>Some college</v>
      </c>
      <c r="O152" t="s">
        <v>38</v>
      </c>
      <c r="P152" t="s">
        <v>18</v>
      </c>
      <c r="Q152" t="s">
        <v>2</v>
      </c>
      <c r="R152" t="s">
        <v>28</v>
      </c>
      <c r="S152" s="14">
        <f>VLOOKUP(B152,lookups!$A$2:$B$6,2,FALSE)</f>
        <v>5</v>
      </c>
      <c r="T152" s="14">
        <f>VLOOKUP(C152,lookups!$A$2:$B$6,2,FALSE)</f>
        <v>2</v>
      </c>
      <c r="U152" s="14">
        <f>VLOOKUP(D152,lookups!$A$2:$B$6,2,FALSE)</f>
        <v>1</v>
      </c>
      <c r="V152" s="14">
        <f>VLOOKUP(E152,lookups!$A$2:$B$6,2,FALSE)</f>
        <v>2</v>
      </c>
      <c r="W152" s="14">
        <f>VLOOKUP(F152,lookups!$A$2:$B$6,2,FALSE)</f>
        <v>5</v>
      </c>
      <c r="X152" s="14">
        <f>VLOOKUP(G152,lookups!$A$2:$B$6,2,FALSE)</f>
        <v>2</v>
      </c>
      <c r="Y152" s="14">
        <f>VLOOKUP(H152,lookups!$A$2:$B$6,2,FALSE)</f>
        <v>2</v>
      </c>
      <c r="Z152" s="14">
        <f>VLOOKUP(I152,lookups!$A$2:$B$6,2,FALSE)</f>
        <v>0</v>
      </c>
      <c r="AA152">
        <f t="shared" si="22"/>
        <v>19</v>
      </c>
      <c r="AB152" s="16">
        <f t="shared" si="21"/>
        <v>1244</v>
      </c>
      <c r="AC152" s="16">
        <f t="shared" si="30"/>
        <v>146.5</v>
      </c>
      <c r="AD152" s="17">
        <f t="shared" si="29"/>
        <v>0.10434472934472934</v>
      </c>
      <c r="AE152" s="4">
        <f t="shared" si="23"/>
        <v>7</v>
      </c>
      <c r="AF152" s="4">
        <f t="shared" si="24"/>
        <v>3</v>
      </c>
      <c r="AG152" s="4">
        <f t="shared" si="25"/>
        <v>7</v>
      </c>
      <c r="AH152" s="4">
        <f t="shared" si="26"/>
        <v>2</v>
      </c>
      <c r="AI152" s="4">
        <f t="shared" si="27"/>
        <v>13</v>
      </c>
      <c r="AJ152" s="4">
        <f t="shared" si="28"/>
        <v>6</v>
      </c>
      <c r="AK152" s="4" t="s">
        <v>109</v>
      </c>
    </row>
    <row r="153" spans="1:37" x14ac:dyDescent="0.2">
      <c r="A153">
        <v>6498187706</v>
      </c>
      <c r="B153" t="s">
        <v>5</v>
      </c>
      <c r="C153" t="s">
        <v>3</v>
      </c>
      <c r="D153" t="s">
        <v>3</v>
      </c>
      <c r="E153" t="s">
        <v>3</v>
      </c>
      <c r="F153" t="s">
        <v>5</v>
      </c>
      <c r="G153" t="s">
        <v>7</v>
      </c>
      <c r="H153" t="s">
        <v>5</v>
      </c>
      <c r="I153" t="s">
        <v>5</v>
      </c>
      <c r="J153" t="s">
        <v>53</v>
      </c>
      <c r="K153" t="s">
        <v>59</v>
      </c>
      <c r="L153" t="s">
        <v>35</v>
      </c>
      <c r="M153" t="s">
        <v>32</v>
      </c>
      <c r="N153" t="str">
        <f>VLOOKUP(M153,lookups!A$9:B$17,2,FALSE)</f>
        <v>High school or less</v>
      </c>
      <c r="O153" t="s">
        <v>25</v>
      </c>
      <c r="P153" t="s">
        <v>26</v>
      </c>
      <c r="Q153" t="s">
        <v>27</v>
      </c>
      <c r="R153" t="s">
        <v>23</v>
      </c>
      <c r="S153" s="14">
        <f>VLOOKUP(B153,lookups!$A$2:$B$6,2,FALSE)</f>
        <v>0</v>
      </c>
      <c r="T153" s="14">
        <f>VLOOKUP(C153,lookups!$A$2:$B$6,2,FALSE)</f>
        <v>5</v>
      </c>
      <c r="U153" s="14">
        <f>VLOOKUP(D153,lookups!$A$2:$B$6,2,FALSE)</f>
        <v>5</v>
      </c>
      <c r="V153" s="14">
        <f>VLOOKUP(E153,lookups!$A$2:$B$6,2,FALSE)</f>
        <v>5</v>
      </c>
      <c r="W153" s="14">
        <f>VLOOKUP(F153,lookups!$A$2:$B$6,2,FALSE)</f>
        <v>0</v>
      </c>
      <c r="X153" s="14">
        <f>VLOOKUP(G153,lookups!$A$2:$B$6,2,FALSE)</f>
        <v>4</v>
      </c>
      <c r="Y153" s="14">
        <f>VLOOKUP(H153,lookups!$A$2:$B$6,2,FALSE)</f>
        <v>0</v>
      </c>
      <c r="Z153" s="14">
        <f>VLOOKUP(I153,lookups!$A$2:$B$6,2,FALSE)</f>
        <v>0</v>
      </c>
      <c r="AA153">
        <f t="shared" si="22"/>
        <v>19</v>
      </c>
      <c r="AB153" s="16">
        <f t="shared" si="21"/>
        <v>1244</v>
      </c>
      <c r="AC153" s="16">
        <f t="shared" si="30"/>
        <v>146.5</v>
      </c>
      <c r="AD153" s="17">
        <f t="shared" si="29"/>
        <v>0.10434472934472934</v>
      </c>
      <c r="AE153" s="4">
        <f t="shared" si="23"/>
        <v>5</v>
      </c>
      <c r="AF153" s="4">
        <f t="shared" si="24"/>
        <v>10</v>
      </c>
      <c r="AG153" s="4">
        <f t="shared" si="25"/>
        <v>4</v>
      </c>
      <c r="AH153" s="4">
        <f t="shared" si="26"/>
        <v>0</v>
      </c>
      <c r="AI153" s="4">
        <f t="shared" si="27"/>
        <v>5</v>
      </c>
      <c r="AJ153" s="4">
        <f t="shared" si="28"/>
        <v>14</v>
      </c>
      <c r="AK153" s="4" t="s">
        <v>109</v>
      </c>
    </row>
    <row r="154" spans="1:37" x14ac:dyDescent="0.2">
      <c r="A154">
        <v>6498081048</v>
      </c>
      <c r="B154" t="s">
        <v>6</v>
      </c>
      <c r="C154" t="s">
        <v>4</v>
      </c>
      <c r="D154" t="s">
        <v>4</v>
      </c>
      <c r="E154" t="s">
        <v>4</v>
      </c>
      <c r="F154" t="s">
        <v>3</v>
      </c>
      <c r="G154" t="s">
        <v>7</v>
      </c>
      <c r="H154" t="s">
        <v>4</v>
      </c>
      <c r="I154" t="s">
        <v>7</v>
      </c>
      <c r="J154" t="s">
        <v>53</v>
      </c>
      <c r="K154" t="s">
        <v>55</v>
      </c>
      <c r="L154" t="s">
        <v>10</v>
      </c>
      <c r="M154" t="s">
        <v>44</v>
      </c>
      <c r="N154" t="str">
        <f>VLOOKUP(M154,lookups!A$9:B$17,2,FALSE)</f>
        <v>Post-graduate</v>
      </c>
      <c r="O154" t="s">
        <v>47</v>
      </c>
      <c r="P154" t="s">
        <v>13</v>
      </c>
      <c r="Q154" t="s">
        <v>46</v>
      </c>
      <c r="R154" t="s">
        <v>37</v>
      </c>
      <c r="S154" s="14">
        <f>VLOOKUP(B154,lookups!$A$2:$B$6,2,FALSE)</f>
        <v>2</v>
      </c>
      <c r="T154" s="14">
        <f>VLOOKUP(C154,lookups!$A$2:$B$6,2,FALSE)</f>
        <v>1</v>
      </c>
      <c r="U154" s="14">
        <f>VLOOKUP(D154,lookups!$A$2:$B$6,2,FALSE)</f>
        <v>1</v>
      </c>
      <c r="V154" s="14">
        <f>VLOOKUP(E154,lookups!$A$2:$B$6,2,FALSE)</f>
        <v>1</v>
      </c>
      <c r="W154" s="14">
        <f>VLOOKUP(F154,lookups!$A$2:$B$6,2,FALSE)</f>
        <v>5</v>
      </c>
      <c r="X154" s="14">
        <f>VLOOKUP(G154,lookups!$A$2:$B$6,2,FALSE)</f>
        <v>4</v>
      </c>
      <c r="Y154" s="14">
        <f>VLOOKUP(H154,lookups!$A$2:$B$6,2,FALSE)</f>
        <v>1</v>
      </c>
      <c r="Z154" s="14">
        <f>VLOOKUP(I154,lookups!$A$2:$B$6,2,FALSE)</f>
        <v>4</v>
      </c>
      <c r="AA154">
        <f t="shared" si="22"/>
        <v>19</v>
      </c>
      <c r="AB154" s="16">
        <f t="shared" si="21"/>
        <v>1244</v>
      </c>
      <c r="AC154" s="16">
        <f t="shared" si="30"/>
        <v>146.5</v>
      </c>
      <c r="AD154" s="17">
        <f t="shared" si="29"/>
        <v>0.10434472934472934</v>
      </c>
      <c r="AE154" s="4">
        <f t="shared" si="23"/>
        <v>3</v>
      </c>
      <c r="AF154" s="4">
        <f t="shared" si="24"/>
        <v>2</v>
      </c>
      <c r="AG154" s="4">
        <f t="shared" si="25"/>
        <v>9</v>
      </c>
      <c r="AH154" s="4">
        <f t="shared" si="26"/>
        <v>5</v>
      </c>
      <c r="AI154" s="4">
        <f t="shared" si="27"/>
        <v>9</v>
      </c>
      <c r="AJ154" s="4">
        <f t="shared" si="28"/>
        <v>10</v>
      </c>
      <c r="AK154" s="4" t="s">
        <v>109</v>
      </c>
    </row>
    <row r="155" spans="1:37" x14ac:dyDescent="0.2">
      <c r="A155">
        <v>6497938352</v>
      </c>
      <c r="B155" t="s">
        <v>4</v>
      </c>
      <c r="C155" t="s">
        <v>7</v>
      </c>
      <c r="D155" t="s">
        <v>6</v>
      </c>
      <c r="E155" t="s">
        <v>7</v>
      </c>
      <c r="F155" t="s">
        <v>5</v>
      </c>
      <c r="G155" t="s">
        <v>4</v>
      </c>
      <c r="H155" t="s">
        <v>3</v>
      </c>
      <c r="I155" t="s">
        <v>6</v>
      </c>
      <c r="J155" t="s">
        <v>8</v>
      </c>
      <c r="K155" t="s">
        <v>41</v>
      </c>
      <c r="L155" t="s">
        <v>35</v>
      </c>
      <c r="M155" t="s">
        <v>32</v>
      </c>
      <c r="N155" t="str">
        <f>VLOOKUP(M155,lookups!A$9:B$17,2,FALSE)</f>
        <v>High school or less</v>
      </c>
      <c r="O155" t="s">
        <v>25</v>
      </c>
      <c r="P155" t="s">
        <v>36</v>
      </c>
      <c r="Q155" t="s">
        <v>27</v>
      </c>
      <c r="R155" t="s">
        <v>43</v>
      </c>
      <c r="S155" s="14">
        <f>VLOOKUP(B155,lookups!$A$2:$B$6,2,FALSE)</f>
        <v>1</v>
      </c>
      <c r="T155" s="14">
        <f>VLOOKUP(C155,lookups!$A$2:$B$6,2,FALSE)</f>
        <v>4</v>
      </c>
      <c r="U155" s="14">
        <f>VLOOKUP(D155,lookups!$A$2:$B$6,2,FALSE)</f>
        <v>2</v>
      </c>
      <c r="V155" s="14">
        <f>VLOOKUP(E155,lookups!$A$2:$B$6,2,FALSE)</f>
        <v>4</v>
      </c>
      <c r="W155" s="14">
        <f>VLOOKUP(F155,lookups!$A$2:$B$6,2,FALSE)</f>
        <v>0</v>
      </c>
      <c r="X155" s="14">
        <f>VLOOKUP(G155,lookups!$A$2:$B$6,2,FALSE)</f>
        <v>1</v>
      </c>
      <c r="Y155" s="14">
        <f>VLOOKUP(H155,lookups!$A$2:$B$6,2,FALSE)</f>
        <v>5</v>
      </c>
      <c r="Z155" s="14">
        <f>VLOOKUP(I155,lookups!$A$2:$B$6,2,FALSE)</f>
        <v>2</v>
      </c>
      <c r="AA155">
        <f t="shared" si="22"/>
        <v>19</v>
      </c>
      <c r="AB155" s="16">
        <f t="shared" si="21"/>
        <v>1244</v>
      </c>
      <c r="AC155" s="16">
        <f t="shared" si="30"/>
        <v>146.5</v>
      </c>
      <c r="AD155" s="17">
        <f t="shared" si="29"/>
        <v>0.10434472934472934</v>
      </c>
      <c r="AE155" s="4">
        <f t="shared" si="23"/>
        <v>5</v>
      </c>
      <c r="AF155" s="4">
        <f t="shared" si="24"/>
        <v>6</v>
      </c>
      <c r="AG155" s="4">
        <f t="shared" si="25"/>
        <v>1</v>
      </c>
      <c r="AH155" s="4">
        <f t="shared" si="26"/>
        <v>7</v>
      </c>
      <c r="AI155" s="4">
        <f t="shared" si="27"/>
        <v>8</v>
      </c>
      <c r="AJ155" s="4">
        <f t="shared" si="28"/>
        <v>11</v>
      </c>
      <c r="AK155" s="4" t="s">
        <v>109</v>
      </c>
    </row>
    <row r="156" spans="1:37" x14ac:dyDescent="0.2">
      <c r="A156">
        <v>6497841186</v>
      </c>
      <c r="B156" t="s">
        <v>3</v>
      </c>
      <c r="C156" t="s">
        <v>7</v>
      </c>
      <c r="D156" t="s">
        <v>5</v>
      </c>
      <c r="E156" t="s">
        <v>7</v>
      </c>
      <c r="F156" t="s">
        <v>4</v>
      </c>
      <c r="G156" t="s">
        <v>6</v>
      </c>
      <c r="H156" t="s">
        <v>6</v>
      </c>
      <c r="I156" t="s">
        <v>4</v>
      </c>
      <c r="J156" t="s">
        <v>53</v>
      </c>
      <c r="K156" t="s">
        <v>41</v>
      </c>
      <c r="L156" t="s">
        <v>31</v>
      </c>
      <c r="M156" t="s">
        <v>11</v>
      </c>
      <c r="N156" t="str">
        <f>VLOOKUP(M156,lookups!A$9:B$17,2,FALSE)</f>
        <v>College-graduate</v>
      </c>
      <c r="O156" t="s">
        <v>25</v>
      </c>
      <c r="P156" t="s">
        <v>29</v>
      </c>
      <c r="Q156" t="s">
        <v>22</v>
      </c>
      <c r="R156" t="s">
        <v>15</v>
      </c>
      <c r="S156" s="14">
        <f>VLOOKUP(B156,lookups!$A$2:$B$6,2,FALSE)</f>
        <v>5</v>
      </c>
      <c r="T156" s="14">
        <f>VLOOKUP(C156,lookups!$A$2:$B$6,2,FALSE)</f>
        <v>4</v>
      </c>
      <c r="U156" s="14">
        <f>VLOOKUP(D156,lookups!$A$2:$B$6,2,FALSE)</f>
        <v>0</v>
      </c>
      <c r="V156" s="14">
        <f>VLOOKUP(E156,lookups!$A$2:$B$6,2,FALSE)</f>
        <v>4</v>
      </c>
      <c r="W156" s="14">
        <f>VLOOKUP(F156,lookups!$A$2:$B$6,2,FALSE)</f>
        <v>1</v>
      </c>
      <c r="X156" s="14">
        <f>VLOOKUP(G156,lookups!$A$2:$B$6,2,FALSE)</f>
        <v>2</v>
      </c>
      <c r="Y156" s="14">
        <f>VLOOKUP(H156,lookups!$A$2:$B$6,2,FALSE)</f>
        <v>2</v>
      </c>
      <c r="Z156" s="14">
        <f>VLOOKUP(I156,lookups!$A$2:$B$6,2,FALSE)</f>
        <v>1</v>
      </c>
      <c r="AA156">
        <f t="shared" si="22"/>
        <v>19</v>
      </c>
      <c r="AB156" s="16">
        <f t="shared" si="21"/>
        <v>1244</v>
      </c>
      <c r="AC156" s="16">
        <f t="shared" si="30"/>
        <v>146.5</v>
      </c>
      <c r="AD156" s="17">
        <f t="shared" si="29"/>
        <v>0.10434472934472934</v>
      </c>
      <c r="AE156" s="4">
        <f t="shared" si="23"/>
        <v>9</v>
      </c>
      <c r="AF156" s="4">
        <f t="shared" si="24"/>
        <v>4</v>
      </c>
      <c r="AG156" s="4">
        <f t="shared" si="25"/>
        <v>3</v>
      </c>
      <c r="AH156" s="4">
        <f t="shared" si="26"/>
        <v>3</v>
      </c>
      <c r="AI156" s="4">
        <f t="shared" si="27"/>
        <v>8</v>
      </c>
      <c r="AJ156" s="4">
        <f t="shared" si="28"/>
        <v>11</v>
      </c>
      <c r="AK156" s="4" t="s">
        <v>109</v>
      </c>
    </row>
    <row r="157" spans="1:37" x14ac:dyDescent="0.2">
      <c r="A157">
        <v>6497836913</v>
      </c>
      <c r="B157" t="s">
        <v>4</v>
      </c>
      <c r="C157" t="s">
        <v>3</v>
      </c>
      <c r="D157" t="s">
        <v>6</v>
      </c>
      <c r="E157" t="s">
        <v>4</v>
      </c>
      <c r="F157" t="s">
        <v>7</v>
      </c>
      <c r="G157" t="s">
        <v>4</v>
      </c>
      <c r="H157" t="s">
        <v>3</v>
      </c>
      <c r="I157" t="s">
        <v>5</v>
      </c>
      <c r="J157" t="s">
        <v>56</v>
      </c>
      <c r="K157" t="s">
        <v>41</v>
      </c>
      <c r="L157" t="s">
        <v>10</v>
      </c>
      <c r="M157" t="s">
        <v>11</v>
      </c>
      <c r="N157" t="str">
        <f>VLOOKUP(M157,lookups!A$9:B$17,2,FALSE)</f>
        <v>College-graduate</v>
      </c>
      <c r="O157" t="s">
        <v>25</v>
      </c>
      <c r="P157" t="s">
        <v>36</v>
      </c>
      <c r="Q157" t="s">
        <v>27</v>
      </c>
      <c r="R157" t="s">
        <v>37</v>
      </c>
      <c r="S157" s="14">
        <f>VLOOKUP(B157,lookups!$A$2:$B$6,2,FALSE)</f>
        <v>1</v>
      </c>
      <c r="T157" s="14">
        <f>VLOOKUP(C157,lookups!$A$2:$B$6,2,FALSE)</f>
        <v>5</v>
      </c>
      <c r="U157" s="14">
        <f>VLOOKUP(D157,lookups!$A$2:$B$6,2,FALSE)</f>
        <v>2</v>
      </c>
      <c r="V157" s="14">
        <f>VLOOKUP(E157,lookups!$A$2:$B$6,2,FALSE)</f>
        <v>1</v>
      </c>
      <c r="W157" s="14">
        <f>VLOOKUP(F157,lookups!$A$2:$B$6,2,FALSE)</f>
        <v>4</v>
      </c>
      <c r="X157" s="14">
        <f>VLOOKUP(G157,lookups!$A$2:$B$6,2,FALSE)</f>
        <v>1</v>
      </c>
      <c r="Y157" s="14">
        <f>VLOOKUP(H157,lookups!$A$2:$B$6,2,FALSE)</f>
        <v>5</v>
      </c>
      <c r="Z157" s="14">
        <f>VLOOKUP(I157,lookups!$A$2:$B$6,2,FALSE)</f>
        <v>0</v>
      </c>
      <c r="AA157">
        <f t="shared" si="22"/>
        <v>19</v>
      </c>
      <c r="AB157" s="16">
        <f t="shared" si="21"/>
        <v>1244</v>
      </c>
      <c r="AC157" s="16">
        <f t="shared" si="30"/>
        <v>146.5</v>
      </c>
      <c r="AD157" s="17">
        <f t="shared" si="29"/>
        <v>0.10434472934472934</v>
      </c>
      <c r="AE157" s="4">
        <f t="shared" si="23"/>
        <v>6</v>
      </c>
      <c r="AF157" s="4">
        <f t="shared" si="24"/>
        <v>3</v>
      </c>
      <c r="AG157" s="4">
        <f t="shared" si="25"/>
        <v>5</v>
      </c>
      <c r="AH157" s="4">
        <f t="shared" si="26"/>
        <v>5</v>
      </c>
      <c r="AI157" s="4">
        <f t="shared" si="27"/>
        <v>12</v>
      </c>
      <c r="AJ157" s="4">
        <f t="shared" si="28"/>
        <v>7</v>
      </c>
      <c r="AK157" s="4" t="s">
        <v>109</v>
      </c>
    </row>
    <row r="158" spans="1:37" x14ac:dyDescent="0.2">
      <c r="A158">
        <v>6497836304</v>
      </c>
      <c r="B158" t="s">
        <v>5</v>
      </c>
      <c r="C158" t="s">
        <v>3</v>
      </c>
      <c r="D158" t="s">
        <v>3</v>
      </c>
      <c r="E158" t="s">
        <v>5</v>
      </c>
      <c r="F158" t="s">
        <v>7</v>
      </c>
      <c r="G158" t="s">
        <v>4</v>
      </c>
      <c r="H158" t="s">
        <v>7</v>
      </c>
      <c r="I158" t="s">
        <v>5</v>
      </c>
      <c r="J158" t="s">
        <v>53</v>
      </c>
      <c r="K158" t="s">
        <v>21</v>
      </c>
      <c r="L158" t="s">
        <v>1</v>
      </c>
      <c r="M158" t="s">
        <v>11</v>
      </c>
      <c r="N158" t="str">
        <f>VLOOKUP(M158,lookups!A$9:B$17,2,FALSE)</f>
        <v>College-graduate</v>
      </c>
      <c r="O158" t="s">
        <v>25</v>
      </c>
      <c r="P158" t="s">
        <v>13</v>
      </c>
      <c r="Q158" t="s">
        <v>42</v>
      </c>
      <c r="R158" t="s">
        <v>20</v>
      </c>
      <c r="S158" s="14">
        <f>VLOOKUP(B158,lookups!$A$2:$B$6,2,FALSE)</f>
        <v>0</v>
      </c>
      <c r="T158" s="14">
        <f>VLOOKUP(C158,lookups!$A$2:$B$6,2,FALSE)</f>
        <v>5</v>
      </c>
      <c r="U158" s="14">
        <f>VLOOKUP(D158,lookups!$A$2:$B$6,2,FALSE)</f>
        <v>5</v>
      </c>
      <c r="V158" s="14">
        <f>VLOOKUP(E158,lookups!$A$2:$B$6,2,FALSE)</f>
        <v>0</v>
      </c>
      <c r="W158" s="14">
        <f>VLOOKUP(F158,lookups!$A$2:$B$6,2,FALSE)</f>
        <v>4</v>
      </c>
      <c r="X158" s="14">
        <f>VLOOKUP(G158,lookups!$A$2:$B$6,2,FALSE)</f>
        <v>1</v>
      </c>
      <c r="Y158" s="14">
        <f>VLOOKUP(H158,lookups!$A$2:$B$6,2,FALSE)</f>
        <v>4</v>
      </c>
      <c r="Z158" s="14">
        <f>VLOOKUP(I158,lookups!$A$2:$B$6,2,FALSE)</f>
        <v>0</v>
      </c>
      <c r="AA158">
        <f t="shared" si="22"/>
        <v>19</v>
      </c>
      <c r="AB158" s="16">
        <f t="shared" si="21"/>
        <v>1244</v>
      </c>
      <c r="AC158" s="16">
        <f t="shared" si="30"/>
        <v>146.5</v>
      </c>
      <c r="AD158" s="17">
        <f t="shared" si="29"/>
        <v>0.10434472934472934</v>
      </c>
      <c r="AE158" s="4">
        <f t="shared" si="23"/>
        <v>5</v>
      </c>
      <c r="AF158" s="4">
        <f t="shared" si="24"/>
        <v>5</v>
      </c>
      <c r="AG158" s="4">
        <f t="shared" si="25"/>
        <v>5</v>
      </c>
      <c r="AH158" s="4">
        <f t="shared" si="26"/>
        <v>4</v>
      </c>
      <c r="AI158" s="4">
        <f t="shared" si="27"/>
        <v>13</v>
      </c>
      <c r="AJ158" s="4">
        <f t="shared" si="28"/>
        <v>6</v>
      </c>
      <c r="AK158" s="4" t="s">
        <v>109</v>
      </c>
    </row>
    <row r="159" spans="1:37" x14ac:dyDescent="0.2">
      <c r="A159">
        <v>6497835586</v>
      </c>
      <c r="B159" t="s">
        <v>7</v>
      </c>
      <c r="C159" t="s">
        <v>4</v>
      </c>
      <c r="D159" t="s">
        <v>6</v>
      </c>
      <c r="E159" t="s">
        <v>3</v>
      </c>
      <c r="F159" t="s">
        <v>5</v>
      </c>
      <c r="G159" t="s">
        <v>6</v>
      </c>
      <c r="H159" t="s">
        <v>7</v>
      </c>
      <c r="I159" t="s">
        <v>4</v>
      </c>
      <c r="J159" t="s">
        <v>53</v>
      </c>
      <c r="K159" t="s">
        <v>21</v>
      </c>
      <c r="L159" t="s">
        <v>31</v>
      </c>
      <c r="M159" t="s">
        <v>34</v>
      </c>
      <c r="N159" t="str">
        <f>VLOOKUP(M159,lookups!A$9:B$17,2,FALSE)</f>
        <v>Some college</v>
      </c>
      <c r="O159" t="s">
        <v>25</v>
      </c>
      <c r="P159" t="s">
        <v>29</v>
      </c>
      <c r="Q159" t="s">
        <v>2</v>
      </c>
      <c r="R159" t="s">
        <v>33</v>
      </c>
      <c r="S159" s="14">
        <f>VLOOKUP(B159,lookups!$A$2:$B$6,2,FALSE)</f>
        <v>4</v>
      </c>
      <c r="T159" s="14">
        <f>VLOOKUP(C159,lookups!$A$2:$B$6,2,FALSE)</f>
        <v>1</v>
      </c>
      <c r="U159" s="14">
        <f>VLOOKUP(D159,lookups!$A$2:$B$6,2,FALSE)</f>
        <v>2</v>
      </c>
      <c r="V159" s="14">
        <f>VLOOKUP(E159,lookups!$A$2:$B$6,2,FALSE)</f>
        <v>5</v>
      </c>
      <c r="W159" s="14">
        <f>VLOOKUP(F159,lookups!$A$2:$B$6,2,FALSE)</f>
        <v>0</v>
      </c>
      <c r="X159" s="14">
        <f>VLOOKUP(G159,lookups!$A$2:$B$6,2,FALSE)</f>
        <v>2</v>
      </c>
      <c r="Y159" s="14">
        <f>VLOOKUP(H159,lookups!$A$2:$B$6,2,FALSE)</f>
        <v>4</v>
      </c>
      <c r="Z159" s="14">
        <f>VLOOKUP(I159,lookups!$A$2:$B$6,2,FALSE)</f>
        <v>1</v>
      </c>
      <c r="AA159">
        <f t="shared" si="22"/>
        <v>19</v>
      </c>
      <c r="AB159" s="16">
        <f t="shared" si="21"/>
        <v>1244</v>
      </c>
      <c r="AC159" s="16">
        <f t="shared" si="30"/>
        <v>146.5</v>
      </c>
      <c r="AD159" s="17">
        <f t="shared" si="29"/>
        <v>0.10434472934472934</v>
      </c>
      <c r="AE159" s="4">
        <f t="shared" si="23"/>
        <v>5</v>
      </c>
      <c r="AF159" s="4">
        <f t="shared" si="24"/>
        <v>7</v>
      </c>
      <c r="AG159" s="4">
        <f t="shared" si="25"/>
        <v>2</v>
      </c>
      <c r="AH159" s="4">
        <f t="shared" si="26"/>
        <v>5</v>
      </c>
      <c r="AI159" s="4">
        <f t="shared" si="27"/>
        <v>10</v>
      </c>
      <c r="AJ159" s="4">
        <f t="shared" si="28"/>
        <v>9</v>
      </c>
      <c r="AK159" s="4" t="s">
        <v>109</v>
      </c>
    </row>
    <row r="160" spans="1:37" x14ac:dyDescent="0.2">
      <c r="A160">
        <v>6497824960</v>
      </c>
      <c r="B160" t="s">
        <v>7</v>
      </c>
      <c r="C160" t="s">
        <v>7</v>
      </c>
      <c r="D160" t="s">
        <v>4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53</v>
      </c>
      <c r="K160" t="s">
        <v>55</v>
      </c>
      <c r="L160" t="s">
        <v>10</v>
      </c>
      <c r="M160" t="s">
        <v>34</v>
      </c>
      <c r="N160" t="str">
        <f>VLOOKUP(M160,lookups!A$9:B$17,2,FALSE)</f>
        <v>Some college</v>
      </c>
      <c r="O160" t="s">
        <v>17</v>
      </c>
      <c r="P160" t="s">
        <v>29</v>
      </c>
      <c r="Q160" t="s">
        <v>2</v>
      </c>
      <c r="R160" t="s">
        <v>37</v>
      </c>
      <c r="S160" s="14">
        <f>VLOOKUP(B160,lookups!$A$2:$B$6,2,FALSE)</f>
        <v>4</v>
      </c>
      <c r="T160" s="14">
        <f>VLOOKUP(C160,lookups!$A$2:$B$6,2,FALSE)</f>
        <v>4</v>
      </c>
      <c r="U160" s="14">
        <f>VLOOKUP(D160,lookups!$A$2:$B$6,2,FALSE)</f>
        <v>1</v>
      </c>
      <c r="V160" s="14">
        <f>VLOOKUP(E160,lookups!$A$2:$B$6,2,FALSE)</f>
        <v>2</v>
      </c>
      <c r="W160" s="14">
        <f>VLOOKUP(F160,lookups!$A$2:$B$6,2,FALSE)</f>
        <v>2</v>
      </c>
      <c r="X160" s="14">
        <f>VLOOKUP(G160,lookups!$A$2:$B$6,2,FALSE)</f>
        <v>2</v>
      </c>
      <c r="Y160" s="14">
        <f>VLOOKUP(H160,lookups!$A$2:$B$6,2,FALSE)</f>
        <v>2</v>
      </c>
      <c r="Z160" s="14">
        <f>VLOOKUP(I160,lookups!$A$2:$B$6,2,FALSE)</f>
        <v>2</v>
      </c>
      <c r="AA160">
        <f t="shared" si="22"/>
        <v>19</v>
      </c>
      <c r="AB160" s="16">
        <f t="shared" si="21"/>
        <v>1244</v>
      </c>
      <c r="AC160" s="16">
        <f t="shared" si="30"/>
        <v>146.5</v>
      </c>
      <c r="AD160" s="17">
        <f t="shared" si="29"/>
        <v>0.10434472934472934</v>
      </c>
      <c r="AE160" s="4">
        <f t="shared" si="23"/>
        <v>8</v>
      </c>
      <c r="AF160" s="4">
        <f t="shared" si="24"/>
        <v>3</v>
      </c>
      <c r="AG160" s="4">
        <f t="shared" si="25"/>
        <v>4</v>
      </c>
      <c r="AH160" s="4">
        <f t="shared" si="26"/>
        <v>4</v>
      </c>
      <c r="AI160" s="4">
        <f t="shared" si="27"/>
        <v>9</v>
      </c>
      <c r="AJ160" s="4">
        <f t="shared" si="28"/>
        <v>10</v>
      </c>
      <c r="AK160" s="4" t="s">
        <v>109</v>
      </c>
    </row>
    <row r="161" spans="1:37" x14ac:dyDescent="0.2">
      <c r="A161">
        <v>6497815728</v>
      </c>
      <c r="B161" t="s">
        <v>4</v>
      </c>
      <c r="C161" t="s">
        <v>3</v>
      </c>
      <c r="D161" t="s">
        <v>6</v>
      </c>
      <c r="E161" t="s">
        <v>3</v>
      </c>
      <c r="F161" t="s">
        <v>7</v>
      </c>
      <c r="G161" t="s">
        <v>6</v>
      </c>
      <c r="H161" t="s">
        <v>5</v>
      </c>
      <c r="I161" t="s">
        <v>5</v>
      </c>
      <c r="J161" t="s">
        <v>53</v>
      </c>
      <c r="K161" t="s">
        <v>63</v>
      </c>
      <c r="L161" t="s">
        <v>10</v>
      </c>
      <c r="M161" t="s">
        <v>11</v>
      </c>
      <c r="N161" t="str">
        <f>VLOOKUP(M161,lookups!A$9:B$17,2,FALSE)</f>
        <v>College-graduate</v>
      </c>
      <c r="O161" t="s">
        <v>38</v>
      </c>
      <c r="P161" t="s">
        <v>58</v>
      </c>
      <c r="Q161" t="s">
        <v>27</v>
      </c>
      <c r="R161" t="s">
        <v>28</v>
      </c>
      <c r="S161" s="14">
        <f>VLOOKUP(B161,lookups!$A$2:$B$6,2,FALSE)</f>
        <v>1</v>
      </c>
      <c r="T161" s="14">
        <f>VLOOKUP(C161,lookups!$A$2:$B$6,2,FALSE)</f>
        <v>5</v>
      </c>
      <c r="U161" s="14">
        <f>VLOOKUP(D161,lookups!$A$2:$B$6,2,FALSE)</f>
        <v>2</v>
      </c>
      <c r="V161" s="14">
        <f>VLOOKUP(E161,lookups!$A$2:$B$6,2,FALSE)</f>
        <v>5</v>
      </c>
      <c r="W161" s="14">
        <f>VLOOKUP(F161,lookups!$A$2:$B$6,2,FALSE)</f>
        <v>4</v>
      </c>
      <c r="X161" s="14">
        <f>VLOOKUP(G161,lookups!$A$2:$B$6,2,FALSE)</f>
        <v>2</v>
      </c>
      <c r="Y161" s="14">
        <f>VLOOKUP(H161,lookups!$A$2:$B$6,2,FALSE)</f>
        <v>0</v>
      </c>
      <c r="Z161" s="14">
        <f>VLOOKUP(I161,lookups!$A$2:$B$6,2,FALSE)</f>
        <v>0</v>
      </c>
      <c r="AA161">
        <f t="shared" si="22"/>
        <v>19</v>
      </c>
      <c r="AB161" s="16">
        <f t="shared" si="21"/>
        <v>1244</v>
      </c>
      <c r="AC161" s="16">
        <f t="shared" si="30"/>
        <v>146.5</v>
      </c>
      <c r="AD161" s="17">
        <f t="shared" si="29"/>
        <v>0.10434472934472934</v>
      </c>
      <c r="AE161" s="4">
        <f t="shared" si="23"/>
        <v>6</v>
      </c>
      <c r="AF161" s="4">
        <f t="shared" si="24"/>
        <v>7</v>
      </c>
      <c r="AG161" s="4">
        <f t="shared" si="25"/>
        <v>6</v>
      </c>
      <c r="AH161" s="4">
        <f t="shared" si="26"/>
        <v>0</v>
      </c>
      <c r="AI161" s="4">
        <f t="shared" si="27"/>
        <v>7</v>
      </c>
      <c r="AJ161" s="4">
        <f t="shared" si="28"/>
        <v>12</v>
      </c>
      <c r="AK161" s="4" t="s">
        <v>109</v>
      </c>
    </row>
    <row r="162" spans="1:37" x14ac:dyDescent="0.2">
      <c r="A162">
        <v>6497798267</v>
      </c>
      <c r="B162" t="s">
        <v>7</v>
      </c>
      <c r="C162" t="s">
        <v>6</v>
      </c>
      <c r="D162" t="s">
        <v>5</v>
      </c>
      <c r="E162" t="s">
        <v>3</v>
      </c>
      <c r="F162" t="s">
        <v>7</v>
      </c>
      <c r="G162" t="s">
        <v>6</v>
      </c>
      <c r="H162" t="s">
        <v>4</v>
      </c>
      <c r="I162" t="s">
        <v>4</v>
      </c>
      <c r="J162" t="s">
        <v>53</v>
      </c>
      <c r="K162" t="s">
        <v>55</v>
      </c>
      <c r="L162" t="s">
        <v>35</v>
      </c>
      <c r="M162" t="s">
        <v>44</v>
      </c>
      <c r="N162" t="str">
        <f>VLOOKUP(M162,lookups!A$9:B$17,2,FALSE)</f>
        <v>Post-graduate</v>
      </c>
      <c r="O162" t="s">
        <v>25</v>
      </c>
      <c r="P162" t="s">
        <v>48</v>
      </c>
      <c r="Q162" t="s">
        <v>27</v>
      </c>
      <c r="R162" t="s">
        <v>30</v>
      </c>
      <c r="S162" s="14">
        <f>VLOOKUP(B162,lookups!$A$2:$B$6,2,FALSE)</f>
        <v>4</v>
      </c>
      <c r="T162" s="14">
        <f>VLOOKUP(C162,lookups!$A$2:$B$6,2,FALSE)</f>
        <v>2</v>
      </c>
      <c r="U162" s="14">
        <f>VLOOKUP(D162,lookups!$A$2:$B$6,2,FALSE)</f>
        <v>0</v>
      </c>
      <c r="V162" s="14">
        <f>VLOOKUP(E162,lookups!$A$2:$B$6,2,FALSE)</f>
        <v>5</v>
      </c>
      <c r="W162" s="14">
        <f>VLOOKUP(F162,lookups!$A$2:$B$6,2,FALSE)</f>
        <v>4</v>
      </c>
      <c r="X162" s="14">
        <f>VLOOKUP(G162,lookups!$A$2:$B$6,2,FALSE)</f>
        <v>2</v>
      </c>
      <c r="Y162" s="14">
        <f>VLOOKUP(H162,lookups!$A$2:$B$6,2,FALSE)</f>
        <v>1</v>
      </c>
      <c r="Z162" s="14">
        <f>VLOOKUP(I162,lookups!$A$2:$B$6,2,FALSE)</f>
        <v>1</v>
      </c>
      <c r="AA162">
        <f t="shared" si="22"/>
        <v>19</v>
      </c>
      <c r="AB162" s="16">
        <f t="shared" si="21"/>
        <v>1244</v>
      </c>
      <c r="AC162" s="16">
        <f t="shared" si="30"/>
        <v>146.5</v>
      </c>
      <c r="AD162" s="17">
        <f t="shared" si="29"/>
        <v>0.10434472934472934</v>
      </c>
      <c r="AE162" s="4">
        <f t="shared" si="23"/>
        <v>6</v>
      </c>
      <c r="AF162" s="4">
        <f t="shared" si="24"/>
        <v>5</v>
      </c>
      <c r="AG162" s="4">
        <f t="shared" si="25"/>
        <v>6</v>
      </c>
      <c r="AH162" s="4">
        <f t="shared" si="26"/>
        <v>2</v>
      </c>
      <c r="AI162" s="4">
        <f t="shared" si="27"/>
        <v>9</v>
      </c>
      <c r="AJ162" s="4">
        <f t="shared" si="28"/>
        <v>10</v>
      </c>
      <c r="AK162" s="4" t="s">
        <v>109</v>
      </c>
    </row>
    <row r="163" spans="1:37" x14ac:dyDescent="0.2">
      <c r="A163">
        <v>6501137849</v>
      </c>
      <c r="B163" t="s">
        <v>6</v>
      </c>
      <c r="C163" t="s">
        <v>3</v>
      </c>
      <c r="D163" t="s">
        <v>7</v>
      </c>
      <c r="E163" t="s">
        <v>3</v>
      </c>
      <c r="F163" t="s">
        <v>6</v>
      </c>
      <c r="G163" t="s">
        <v>5</v>
      </c>
      <c r="H163" t="s">
        <v>6</v>
      </c>
      <c r="I163" t="s">
        <v>5</v>
      </c>
      <c r="J163" t="s">
        <v>8</v>
      </c>
      <c r="K163" t="s">
        <v>9</v>
      </c>
      <c r="L163" t="s">
        <v>10</v>
      </c>
      <c r="M163" t="s">
        <v>34</v>
      </c>
      <c r="N163" t="str">
        <f>VLOOKUP(M163,lookups!A$9:B$17,2,FALSE)</f>
        <v>Some college</v>
      </c>
      <c r="O163" t="s">
        <v>17</v>
      </c>
      <c r="P163" t="s">
        <v>13</v>
      </c>
      <c r="Q163" t="s">
        <v>2</v>
      </c>
      <c r="R163" t="s">
        <v>20</v>
      </c>
      <c r="S163" s="14">
        <f>VLOOKUP(B163,lookups!$A$2:$B$6,2,FALSE)</f>
        <v>2</v>
      </c>
      <c r="T163" s="14">
        <f>VLOOKUP(C163,lookups!$A$2:$B$6,2,FALSE)</f>
        <v>5</v>
      </c>
      <c r="U163" s="14">
        <f>VLOOKUP(D163,lookups!$A$2:$B$6,2,FALSE)</f>
        <v>4</v>
      </c>
      <c r="V163" s="14">
        <f>VLOOKUP(E163,lookups!$A$2:$B$6,2,FALSE)</f>
        <v>5</v>
      </c>
      <c r="W163" s="14">
        <f>VLOOKUP(F163,lookups!$A$2:$B$6,2,FALSE)</f>
        <v>2</v>
      </c>
      <c r="X163" s="14">
        <f>VLOOKUP(G163,lookups!$A$2:$B$6,2,FALSE)</f>
        <v>0</v>
      </c>
      <c r="Y163" s="14">
        <f>VLOOKUP(H163,lookups!$A$2:$B$6,2,FALSE)</f>
        <v>2</v>
      </c>
      <c r="Z163" s="14">
        <f>VLOOKUP(I163,lookups!$A$2:$B$6,2,FALSE)</f>
        <v>0</v>
      </c>
      <c r="AA163">
        <f t="shared" si="22"/>
        <v>20</v>
      </c>
      <c r="AB163" s="16">
        <f t="shared" si="21"/>
        <v>1206</v>
      </c>
      <c r="AC163" s="16">
        <f t="shared" si="30"/>
        <v>180.5</v>
      </c>
      <c r="AD163" s="17">
        <f t="shared" si="29"/>
        <v>0.12856125356125356</v>
      </c>
      <c r="AE163" s="4">
        <f t="shared" si="23"/>
        <v>7</v>
      </c>
      <c r="AF163" s="4">
        <f t="shared" si="24"/>
        <v>9</v>
      </c>
      <c r="AG163" s="4">
        <f t="shared" si="25"/>
        <v>2</v>
      </c>
      <c r="AH163" s="4">
        <f t="shared" si="26"/>
        <v>2</v>
      </c>
      <c r="AI163" s="4">
        <f t="shared" si="27"/>
        <v>10</v>
      </c>
      <c r="AJ163" s="4">
        <f t="shared" si="28"/>
        <v>10</v>
      </c>
      <c r="AK163" s="4" t="s">
        <v>109</v>
      </c>
    </row>
    <row r="164" spans="1:37" x14ac:dyDescent="0.2">
      <c r="A164">
        <v>6501045696</v>
      </c>
      <c r="B164" t="s">
        <v>6</v>
      </c>
      <c r="C164" t="s">
        <v>6</v>
      </c>
      <c r="D164" t="s">
        <v>5</v>
      </c>
      <c r="E164" t="s">
        <v>6</v>
      </c>
      <c r="F164" t="s">
        <v>3</v>
      </c>
      <c r="G164" t="s">
        <v>6</v>
      </c>
      <c r="H164" t="s">
        <v>3</v>
      </c>
      <c r="I164" t="s">
        <v>6</v>
      </c>
      <c r="J164" t="s">
        <v>8</v>
      </c>
      <c r="K164" t="s">
        <v>41</v>
      </c>
      <c r="L164" t="s">
        <v>10</v>
      </c>
      <c r="M164" t="s">
        <v>34</v>
      </c>
      <c r="N164" t="str">
        <f>VLOOKUP(M164,lookups!A$9:B$17,2,FALSE)</f>
        <v>Some college</v>
      </c>
      <c r="O164" t="s">
        <v>25</v>
      </c>
      <c r="P164" t="s">
        <v>29</v>
      </c>
      <c r="Q164" t="s">
        <v>45</v>
      </c>
      <c r="R164" t="s">
        <v>15</v>
      </c>
      <c r="S164" s="14">
        <f>VLOOKUP(B164,lookups!$A$2:$B$6,2,FALSE)</f>
        <v>2</v>
      </c>
      <c r="T164" s="14">
        <f>VLOOKUP(C164,lookups!$A$2:$B$6,2,FALSE)</f>
        <v>2</v>
      </c>
      <c r="U164" s="14">
        <f>VLOOKUP(D164,lookups!$A$2:$B$6,2,FALSE)</f>
        <v>0</v>
      </c>
      <c r="V164" s="14">
        <f>VLOOKUP(E164,lookups!$A$2:$B$6,2,FALSE)</f>
        <v>2</v>
      </c>
      <c r="W164" s="14">
        <f>VLOOKUP(F164,lookups!$A$2:$B$6,2,FALSE)</f>
        <v>5</v>
      </c>
      <c r="X164" s="14">
        <f>VLOOKUP(G164,lookups!$A$2:$B$6,2,FALSE)</f>
        <v>2</v>
      </c>
      <c r="Y164" s="14">
        <f>VLOOKUP(H164,lookups!$A$2:$B$6,2,FALSE)</f>
        <v>5</v>
      </c>
      <c r="Z164" s="14">
        <f>VLOOKUP(I164,lookups!$A$2:$B$6,2,FALSE)</f>
        <v>2</v>
      </c>
      <c r="AA164">
        <f t="shared" si="22"/>
        <v>20</v>
      </c>
      <c r="AB164" s="16">
        <f t="shared" si="21"/>
        <v>1206</v>
      </c>
      <c r="AC164" s="16">
        <f t="shared" si="30"/>
        <v>180.5</v>
      </c>
      <c r="AD164" s="17">
        <f t="shared" si="29"/>
        <v>0.12856125356125356</v>
      </c>
      <c r="AE164" s="4">
        <f t="shared" si="23"/>
        <v>4</v>
      </c>
      <c r="AF164" s="4">
        <f t="shared" si="24"/>
        <v>2</v>
      </c>
      <c r="AG164" s="4">
        <f t="shared" si="25"/>
        <v>7</v>
      </c>
      <c r="AH164" s="4">
        <f t="shared" si="26"/>
        <v>7</v>
      </c>
      <c r="AI164" s="4">
        <f t="shared" si="27"/>
        <v>12</v>
      </c>
      <c r="AJ164" s="4">
        <f t="shared" si="28"/>
        <v>8</v>
      </c>
      <c r="AK164" s="4" t="s">
        <v>109</v>
      </c>
    </row>
    <row r="165" spans="1:37" x14ac:dyDescent="0.2">
      <c r="A165">
        <v>6500789649</v>
      </c>
      <c r="B165" t="s">
        <v>5</v>
      </c>
      <c r="C165" t="s">
        <v>6</v>
      </c>
      <c r="D165" t="s">
        <v>6</v>
      </c>
      <c r="E165" t="s">
        <v>7</v>
      </c>
      <c r="F165" t="s">
        <v>3</v>
      </c>
      <c r="G165" t="s">
        <v>5</v>
      </c>
      <c r="H165" t="s">
        <v>6</v>
      </c>
      <c r="I165" t="s">
        <v>3</v>
      </c>
      <c r="J165" t="s">
        <v>8</v>
      </c>
      <c r="K165" t="s">
        <v>9</v>
      </c>
      <c r="L165" t="s">
        <v>35</v>
      </c>
      <c r="M165" t="s">
        <v>34</v>
      </c>
      <c r="N165" t="str">
        <f>VLOOKUP(M165,lookups!A$9:B$17,2,FALSE)</f>
        <v>Some college</v>
      </c>
      <c r="O165" t="s">
        <v>47</v>
      </c>
      <c r="P165" t="s">
        <v>13</v>
      </c>
      <c r="Q165" t="s">
        <v>14</v>
      </c>
      <c r="R165" t="s">
        <v>30</v>
      </c>
      <c r="S165" s="14">
        <f>VLOOKUP(B165,lookups!$A$2:$B$6,2,FALSE)</f>
        <v>0</v>
      </c>
      <c r="T165" s="14">
        <f>VLOOKUP(C165,lookups!$A$2:$B$6,2,FALSE)</f>
        <v>2</v>
      </c>
      <c r="U165" s="14">
        <f>VLOOKUP(D165,lookups!$A$2:$B$6,2,FALSE)</f>
        <v>2</v>
      </c>
      <c r="V165" s="14">
        <f>VLOOKUP(E165,lookups!$A$2:$B$6,2,FALSE)</f>
        <v>4</v>
      </c>
      <c r="W165" s="14">
        <f>VLOOKUP(F165,lookups!$A$2:$B$6,2,FALSE)</f>
        <v>5</v>
      </c>
      <c r="X165" s="14">
        <f>VLOOKUP(G165,lookups!$A$2:$B$6,2,FALSE)</f>
        <v>0</v>
      </c>
      <c r="Y165" s="14">
        <f>VLOOKUP(H165,lookups!$A$2:$B$6,2,FALSE)</f>
        <v>2</v>
      </c>
      <c r="Z165" s="14">
        <f>VLOOKUP(I165,lookups!$A$2:$B$6,2,FALSE)</f>
        <v>5</v>
      </c>
      <c r="AA165">
        <f t="shared" si="22"/>
        <v>20</v>
      </c>
      <c r="AB165" s="16">
        <f t="shared" si="21"/>
        <v>1206</v>
      </c>
      <c r="AC165" s="16">
        <f t="shared" si="30"/>
        <v>180.5</v>
      </c>
      <c r="AD165" s="17">
        <f t="shared" si="29"/>
        <v>0.12856125356125356</v>
      </c>
      <c r="AE165" s="4">
        <f t="shared" si="23"/>
        <v>2</v>
      </c>
      <c r="AF165" s="4">
        <f t="shared" si="24"/>
        <v>6</v>
      </c>
      <c r="AG165" s="4">
        <f t="shared" si="25"/>
        <v>5</v>
      </c>
      <c r="AH165" s="4">
        <f t="shared" si="26"/>
        <v>7</v>
      </c>
      <c r="AI165" s="4">
        <f t="shared" si="27"/>
        <v>9</v>
      </c>
      <c r="AJ165" s="4">
        <f t="shared" si="28"/>
        <v>11</v>
      </c>
      <c r="AK165" s="4" t="s">
        <v>109</v>
      </c>
    </row>
    <row r="166" spans="1:37" x14ac:dyDescent="0.2">
      <c r="A166">
        <v>6500518461</v>
      </c>
      <c r="B166" t="s">
        <v>4</v>
      </c>
      <c r="C166" t="s">
        <v>5</v>
      </c>
      <c r="D166" t="s">
        <v>4</v>
      </c>
      <c r="E166" t="s">
        <v>7</v>
      </c>
      <c r="F166" t="s">
        <v>3</v>
      </c>
      <c r="G166" t="s">
        <v>3</v>
      </c>
      <c r="H166" t="s">
        <v>7</v>
      </c>
      <c r="I166" t="s">
        <v>5</v>
      </c>
      <c r="J166" t="s">
        <v>8</v>
      </c>
      <c r="K166" t="s">
        <v>9</v>
      </c>
      <c r="L166" t="s">
        <v>10</v>
      </c>
      <c r="M166" t="s">
        <v>34</v>
      </c>
      <c r="N166" t="str">
        <f>VLOOKUP(M166,lookups!A$9:B$17,2,FALSE)</f>
        <v>Some college</v>
      </c>
      <c r="O166" t="s">
        <v>39</v>
      </c>
      <c r="P166" t="s">
        <v>13</v>
      </c>
      <c r="Q166" t="s">
        <v>2</v>
      </c>
      <c r="R166" t="s">
        <v>30</v>
      </c>
      <c r="S166" s="14">
        <f>VLOOKUP(B166,lookups!$A$2:$B$6,2,FALSE)</f>
        <v>1</v>
      </c>
      <c r="T166" s="14">
        <f>VLOOKUP(C166,lookups!$A$2:$B$6,2,FALSE)</f>
        <v>0</v>
      </c>
      <c r="U166" s="14">
        <f>VLOOKUP(D166,lookups!$A$2:$B$6,2,FALSE)</f>
        <v>1</v>
      </c>
      <c r="V166" s="14">
        <f>VLOOKUP(E166,lookups!$A$2:$B$6,2,FALSE)</f>
        <v>4</v>
      </c>
      <c r="W166" s="14">
        <f>VLOOKUP(F166,lookups!$A$2:$B$6,2,FALSE)</f>
        <v>5</v>
      </c>
      <c r="X166" s="14">
        <f>VLOOKUP(G166,lookups!$A$2:$B$6,2,FALSE)</f>
        <v>5</v>
      </c>
      <c r="Y166" s="14">
        <f>VLOOKUP(H166,lookups!$A$2:$B$6,2,FALSE)</f>
        <v>4</v>
      </c>
      <c r="Z166" s="14">
        <f>VLOOKUP(I166,lookups!$A$2:$B$6,2,FALSE)</f>
        <v>0</v>
      </c>
      <c r="AA166">
        <f t="shared" si="22"/>
        <v>20</v>
      </c>
      <c r="AB166" s="16">
        <f t="shared" si="21"/>
        <v>1206</v>
      </c>
      <c r="AC166" s="16">
        <f t="shared" si="30"/>
        <v>180.5</v>
      </c>
      <c r="AD166" s="17">
        <f t="shared" si="29"/>
        <v>0.12856125356125356</v>
      </c>
      <c r="AE166" s="4">
        <f t="shared" si="23"/>
        <v>1</v>
      </c>
      <c r="AF166" s="4">
        <f t="shared" si="24"/>
        <v>5</v>
      </c>
      <c r="AG166" s="4">
        <f t="shared" si="25"/>
        <v>10</v>
      </c>
      <c r="AH166" s="4">
        <f t="shared" si="26"/>
        <v>4</v>
      </c>
      <c r="AI166" s="4">
        <f t="shared" si="27"/>
        <v>11</v>
      </c>
      <c r="AJ166" s="4">
        <f t="shared" si="28"/>
        <v>9</v>
      </c>
      <c r="AK166" s="4" t="s">
        <v>109</v>
      </c>
    </row>
    <row r="167" spans="1:37" x14ac:dyDescent="0.2">
      <c r="A167">
        <v>6500375230</v>
      </c>
      <c r="B167" t="s">
        <v>4</v>
      </c>
      <c r="C167" t="s">
        <v>6</v>
      </c>
      <c r="D167" t="s">
        <v>4</v>
      </c>
      <c r="E167" t="s">
        <v>4</v>
      </c>
      <c r="F167" t="s">
        <v>7</v>
      </c>
      <c r="G167" t="s">
        <v>3</v>
      </c>
      <c r="H167" t="s">
        <v>6</v>
      </c>
      <c r="I167" t="s">
        <v>7</v>
      </c>
      <c r="J167" t="s">
        <v>8</v>
      </c>
      <c r="K167" t="s">
        <v>21</v>
      </c>
      <c r="L167" t="s">
        <v>10</v>
      </c>
      <c r="M167" t="s">
        <v>11</v>
      </c>
      <c r="N167" t="str">
        <f>VLOOKUP(M167,lookups!A$9:B$17,2,FALSE)</f>
        <v>College-graduate</v>
      </c>
      <c r="O167" t="s">
        <v>38</v>
      </c>
      <c r="P167" t="s">
        <v>13</v>
      </c>
      <c r="Q167" t="s">
        <v>22</v>
      </c>
      <c r="R167" t="s">
        <v>43</v>
      </c>
      <c r="S167" s="14">
        <f>VLOOKUP(B167,lookups!$A$2:$B$6,2,FALSE)</f>
        <v>1</v>
      </c>
      <c r="T167" s="14">
        <f>VLOOKUP(C167,lookups!$A$2:$B$6,2,FALSE)</f>
        <v>2</v>
      </c>
      <c r="U167" s="14">
        <f>VLOOKUP(D167,lookups!$A$2:$B$6,2,FALSE)</f>
        <v>1</v>
      </c>
      <c r="V167" s="14">
        <f>VLOOKUP(E167,lookups!$A$2:$B$6,2,FALSE)</f>
        <v>1</v>
      </c>
      <c r="W167" s="14">
        <f>VLOOKUP(F167,lookups!$A$2:$B$6,2,FALSE)</f>
        <v>4</v>
      </c>
      <c r="X167" s="14">
        <f>VLOOKUP(G167,lookups!$A$2:$B$6,2,FALSE)</f>
        <v>5</v>
      </c>
      <c r="Y167" s="14">
        <f>VLOOKUP(H167,lookups!$A$2:$B$6,2,FALSE)</f>
        <v>2</v>
      </c>
      <c r="Z167" s="14">
        <f>VLOOKUP(I167,lookups!$A$2:$B$6,2,FALSE)</f>
        <v>4</v>
      </c>
      <c r="AA167">
        <f t="shared" si="22"/>
        <v>20</v>
      </c>
      <c r="AB167" s="16">
        <f t="shared" si="21"/>
        <v>1206</v>
      </c>
      <c r="AC167" s="16">
        <f t="shared" si="30"/>
        <v>180.5</v>
      </c>
      <c r="AD167" s="17">
        <f t="shared" si="29"/>
        <v>0.12856125356125356</v>
      </c>
      <c r="AE167" s="4">
        <f t="shared" si="23"/>
        <v>3</v>
      </c>
      <c r="AF167" s="4">
        <f t="shared" si="24"/>
        <v>2</v>
      </c>
      <c r="AG167" s="4">
        <f t="shared" si="25"/>
        <v>9</v>
      </c>
      <c r="AH167" s="4">
        <f t="shared" si="26"/>
        <v>6</v>
      </c>
      <c r="AI167" s="4">
        <f t="shared" si="27"/>
        <v>8</v>
      </c>
      <c r="AJ167" s="4">
        <f t="shared" si="28"/>
        <v>12</v>
      </c>
      <c r="AK167" s="4" t="s">
        <v>109</v>
      </c>
    </row>
    <row r="168" spans="1:37" x14ac:dyDescent="0.2">
      <c r="A168">
        <v>6498941689</v>
      </c>
      <c r="B168" t="s">
        <v>3</v>
      </c>
      <c r="C168" t="s">
        <v>6</v>
      </c>
      <c r="D168" t="s">
        <v>6</v>
      </c>
      <c r="E168" t="s">
        <v>3</v>
      </c>
      <c r="F168" t="s">
        <v>3</v>
      </c>
      <c r="G168" t="s">
        <v>5</v>
      </c>
      <c r="H168" t="s">
        <v>4</v>
      </c>
      <c r="I168" t="s">
        <v>5</v>
      </c>
      <c r="J168" t="s">
        <v>8</v>
      </c>
      <c r="K168" t="s">
        <v>9</v>
      </c>
      <c r="L168" t="s">
        <v>10</v>
      </c>
      <c r="M168" t="s">
        <v>11</v>
      </c>
      <c r="N168" t="str">
        <f>VLOOKUP(M168,lookups!A$9:B$17,2,FALSE)</f>
        <v>College-graduate</v>
      </c>
      <c r="O168" t="s">
        <v>47</v>
      </c>
      <c r="P168" t="s">
        <v>13</v>
      </c>
      <c r="Q168" t="s">
        <v>42</v>
      </c>
      <c r="R168" t="s">
        <v>23</v>
      </c>
      <c r="S168" s="14">
        <f>VLOOKUP(B168,lookups!$A$2:$B$6,2,FALSE)</f>
        <v>5</v>
      </c>
      <c r="T168" s="14">
        <f>VLOOKUP(C168,lookups!$A$2:$B$6,2,FALSE)</f>
        <v>2</v>
      </c>
      <c r="U168" s="14">
        <f>VLOOKUP(D168,lookups!$A$2:$B$6,2,FALSE)</f>
        <v>2</v>
      </c>
      <c r="V168" s="14">
        <f>VLOOKUP(E168,lookups!$A$2:$B$6,2,FALSE)</f>
        <v>5</v>
      </c>
      <c r="W168" s="14">
        <f>VLOOKUP(F168,lookups!$A$2:$B$6,2,FALSE)</f>
        <v>5</v>
      </c>
      <c r="X168" s="14">
        <f>VLOOKUP(G168,lookups!$A$2:$B$6,2,FALSE)</f>
        <v>0</v>
      </c>
      <c r="Y168" s="14">
        <f>VLOOKUP(H168,lookups!$A$2:$B$6,2,FALSE)</f>
        <v>1</v>
      </c>
      <c r="Z168" s="14">
        <f>VLOOKUP(I168,lookups!$A$2:$B$6,2,FALSE)</f>
        <v>0</v>
      </c>
      <c r="AA168">
        <f t="shared" si="22"/>
        <v>20</v>
      </c>
      <c r="AB168" s="16">
        <f t="shared" si="21"/>
        <v>1206</v>
      </c>
      <c r="AC168" s="16">
        <f t="shared" si="30"/>
        <v>180.5</v>
      </c>
      <c r="AD168" s="17">
        <f t="shared" si="29"/>
        <v>0.12856125356125356</v>
      </c>
      <c r="AE168" s="4">
        <f t="shared" si="23"/>
        <v>7</v>
      </c>
      <c r="AF168" s="4">
        <f t="shared" si="24"/>
        <v>7</v>
      </c>
      <c r="AG168" s="4">
        <f t="shared" si="25"/>
        <v>5</v>
      </c>
      <c r="AH168" s="4">
        <f t="shared" si="26"/>
        <v>1</v>
      </c>
      <c r="AI168" s="4">
        <f t="shared" si="27"/>
        <v>13</v>
      </c>
      <c r="AJ168" s="4">
        <f t="shared" si="28"/>
        <v>7</v>
      </c>
      <c r="AK168" s="4" t="s">
        <v>109</v>
      </c>
    </row>
    <row r="169" spans="1:37" x14ac:dyDescent="0.2">
      <c r="A169">
        <v>6498784230</v>
      </c>
      <c r="B169" t="s">
        <v>7</v>
      </c>
      <c r="C169" t="s">
        <v>7</v>
      </c>
      <c r="D169" t="s">
        <v>6</v>
      </c>
      <c r="E169" t="s">
        <v>6</v>
      </c>
      <c r="F169" t="s">
        <v>7</v>
      </c>
      <c r="G169" t="s">
        <v>6</v>
      </c>
      <c r="H169" t="s">
        <v>6</v>
      </c>
      <c r="I169" t="s">
        <v>5</v>
      </c>
      <c r="J169" t="s">
        <v>8</v>
      </c>
      <c r="K169" t="s">
        <v>55</v>
      </c>
      <c r="L169" t="s">
        <v>10</v>
      </c>
      <c r="M169" t="s">
        <v>34</v>
      </c>
      <c r="N169" t="str">
        <f>VLOOKUP(M169,lookups!A$9:B$17,2,FALSE)</f>
        <v>Some college</v>
      </c>
      <c r="O169" t="s">
        <v>47</v>
      </c>
      <c r="P169" t="s">
        <v>58</v>
      </c>
      <c r="Q169" t="s">
        <v>27</v>
      </c>
      <c r="R169" t="s">
        <v>37</v>
      </c>
      <c r="S169" s="14">
        <f>VLOOKUP(B169,lookups!$A$2:$B$6,2,FALSE)</f>
        <v>4</v>
      </c>
      <c r="T169" s="14">
        <f>VLOOKUP(C169,lookups!$A$2:$B$6,2,FALSE)</f>
        <v>4</v>
      </c>
      <c r="U169" s="14">
        <f>VLOOKUP(D169,lookups!$A$2:$B$6,2,FALSE)</f>
        <v>2</v>
      </c>
      <c r="V169" s="14">
        <f>VLOOKUP(E169,lookups!$A$2:$B$6,2,FALSE)</f>
        <v>2</v>
      </c>
      <c r="W169" s="14">
        <f>VLOOKUP(F169,lookups!$A$2:$B$6,2,FALSE)</f>
        <v>4</v>
      </c>
      <c r="X169" s="14">
        <f>VLOOKUP(G169,lookups!$A$2:$B$6,2,FALSE)</f>
        <v>2</v>
      </c>
      <c r="Y169" s="14">
        <f>VLOOKUP(H169,lookups!$A$2:$B$6,2,FALSE)</f>
        <v>2</v>
      </c>
      <c r="Z169" s="14">
        <f>VLOOKUP(I169,lookups!$A$2:$B$6,2,FALSE)</f>
        <v>0</v>
      </c>
      <c r="AA169">
        <f t="shared" si="22"/>
        <v>20</v>
      </c>
      <c r="AB169" s="16">
        <f t="shared" si="21"/>
        <v>1206</v>
      </c>
      <c r="AC169" s="16">
        <f t="shared" si="30"/>
        <v>180.5</v>
      </c>
      <c r="AD169" s="17">
        <f t="shared" si="29"/>
        <v>0.12856125356125356</v>
      </c>
      <c r="AE169" s="4">
        <f t="shared" si="23"/>
        <v>8</v>
      </c>
      <c r="AF169" s="4">
        <f t="shared" si="24"/>
        <v>4</v>
      </c>
      <c r="AG169" s="4">
        <f t="shared" si="25"/>
        <v>6</v>
      </c>
      <c r="AH169" s="4">
        <f t="shared" si="26"/>
        <v>2</v>
      </c>
      <c r="AI169" s="4">
        <f t="shared" si="27"/>
        <v>12</v>
      </c>
      <c r="AJ169" s="4">
        <f t="shared" si="28"/>
        <v>8</v>
      </c>
      <c r="AK169" s="4" t="s">
        <v>109</v>
      </c>
    </row>
    <row r="170" spans="1:37" x14ac:dyDescent="0.2">
      <c r="A170">
        <v>6498729636</v>
      </c>
      <c r="B170" t="s">
        <v>6</v>
      </c>
      <c r="C170" t="s">
        <v>7</v>
      </c>
      <c r="D170" t="s">
        <v>7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8</v>
      </c>
      <c r="K170" t="s">
        <v>9</v>
      </c>
      <c r="L170" t="s">
        <v>35</v>
      </c>
      <c r="M170" t="s">
        <v>44</v>
      </c>
      <c r="N170" t="str">
        <f>VLOOKUP(M170,lookups!A$9:B$17,2,FALSE)</f>
        <v>Post-graduate</v>
      </c>
      <c r="O170" t="s">
        <v>39</v>
      </c>
      <c r="P170" t="s">
        <v>13</v>
      </c>
      <c r="Q170" t="s">
        <v>45</v>
      </c>
      <c r="R170" t="s">
        <v>28</v>
      </c>
      <c r="S170" s="14">
        <f>VLOOKUP(B170,lookups!$A$2:$B$6,2,FALSE)</f>
        <v>2</v>
      </c>
      <c r="T170" s="14">
        <f>VLOOKUP(C170,lookups!$A$2:$B$6,2,FALSE)</f>
        <v>4</v>
      </c>
      <c r="U170" s="14">
        <f>VLOOKUP(D170,lookups!$A$2:$B$6,2,FALSE)</f>
        <v>4</v>
      </c>
      <c r="V170" s="14">
        <f>VLOOKUP(E170,lookups!$A$2:$B$6,2,FALSE)</f>
        <v>2</v>
      </c>
      <c r="W170" s="14">
        <f>VLOOKUP(F170,lookups!$A$2:$B$6,2,FALSE)</f>
        <v>2</v>
      </c>
      <c r="X170" s="14">
        <f>VLOOKUP(G170,lookups!$A$2:$B$6,2,FALSE)</f>
        <v>2</v>
      </c>
      <c r="Y170" s="14">
        <f>VLOOKUP(H170,lookups!$A$2:$B$6,2,FALSE)</f>
        <v>2</v>
      </c>
      <c r="Z170" s="14">
        <f>VLOOKUP(I170,lookups!$A$2:$B$6,2,FALSE)</f>
        <v>2</v>
      </c>
      <c r="AA170">
        <f t="shared" si="22"/>
        <v>20</v>
      </c>
      <c r="AB170" s="16">
        <f t="shared" si="21"/>
        <v>1206</v>
      </c>
      <c r="AC170" s="16">
        <f t="shared" si="30"/>
        <v>180.5</v>
      </c>
      <c r="AD170" s="17">
        <f t="shared" si="29"/>
        <v>0.12856125356125356</v>
      </c>
      <c r="AE170" s="4">
        <f t="shared" si="23"/>
        <v>6</v>
      </c>
      <c r="AF170" s="4">
        <f t="shared" si="24"/>
        <v>6</v>
      </c>
      <c r="AG170" s="4">
        <f t="shared" si="25"/>
        <v>4</v>
      </c>
      <c r="AH170" s="4">
        <f t="shared" si="26"/>
        <v>4</v>
      </c>
      <c r="AI170" s="4">
        <f t="shared" si="27"/>
        <v>10</v>
      </c>
      <c r="AJ170" s="4">
        <f t="shared" si="28"/>
        <v>10</v>
      </c>
      <c r="AK170" s="4" t="s">
        <v>109</v>
      </c>
    </row>
    <row r="171" spans="1:37" x14ac:dyDescent="0.2">
      <c r="A171">
        <v>6498562026</v>
      </c>
      <c r="B171" t="s">
        <v>6</v>
      </c>
      <c r="C171" t="s">
        <v>3</v>
      </c>
      <c r="D171" t="s">
        <v>3</v>
      </c>
      <c r="E171" t="s">
        <v>6</v>
      </c>
      <c r="F171" t="s">
        <v>6</v>
      </c>
      <c r="G171" t="s">
        <v>6</v>
      </c>
      <c r="H171" t="s">
        <v>6</v>
      </c>
      <c r="I171" t="s">
        <v>5</v>
      </c>
      <c r="J171" t="s">
        <v>53</v>
      </c>
      <c r="K171" t="s">
        <v>59</v>
      </c>
      <c r="L171" t="s">
        <v>10</v>
      </c>
      <c r="M171" t="s">
        <v>34</v>
      </c>
      <c r="N171" t="str">
        <f>VLOOKUP(M171,lookups!A$9:B$17,2,FALSE)</f>
        <v>Some college</v>
      </c>
      <c r="O171" t="s">
        <v>12</v>
      </c>
      <c r="P171" t="s">
        <v>13</v>
      </c>
      <c r="Q171" t="s">
        <v>19</v>
      </c>
      <c r="R171" t="s">
        <v>28</v>
      </c>
      <c r="S171" s="14">
        <f>VLOOKUP(B171,lookups!$A$2:$B$6,2,FALSE)</f>
        <v>2</v>
      </c>
      <c r="T171" s="14">
        <f>VLOOKUP(C171,lookups!$A$2:$B$6,2,FALSE)</f>
        <v>5</v>
      </c>
      <c r="U171" s="14">
        <f>VLOOKUP(D171,lookups!$A$2:$B$6,2,FALSE)</f>
        <v>5</v>
      </c>
      <c r="V171" s="14">
        <f>VLOOKUP(E171,lookups!$A$2:$B$6,2,FALSE)</f>
        <v>2</v>
      </c>
      <c r="W171" s="14">
        <f>VLOOKUP(F171,lookups!$A$2:$B$6,2,FALSE)</f>
        <v>2</v>
      </c>
      <c r="X171" s="14">
        <f>VLOOKUP(G171,lookups!$A$2:$B$6,2,FALSE)</f>
        <v>2</v>
      </c>
      <c r="Y171" s="14">
        <f>VLOOKUP(H171,lookups!$A$2:$B$6,2,FALSE)</f>
        <v>2</v>
      </c>
      <c r="Z171" s="14">
        <f>VLOOKUP(I171,lookups!$A$2:$B$6,2,FALSE)</f>
        <v>0</v>
      </c>
      <c r="AA171">
        <f t="shared" si="22"/>
        <v>20</v>
      </c>
      <c r="AB171" s="16">
        <f t="shared" si="21"/>
        <v>1206</v>
      </c>
      <c r="AC171" s="16">
        <f t="shared" si="30"/>
        <v>180.5</v>
      </c>
      <c r="AD171" s="17">
        <f t="shared" si="29"/>
        <v>0.12856125356125356</v>
      </c>
      <c r="AE171" s="4">
        <f t="shared" si="23"/>
        <v>7</v>
      </c>
      <c r="AF171" s="4">
        <f t="shared" si="24"/>
        <v>7</v>
      </c>
      <c r="AG171" s="4">
        <f t="shared" si="25"/>
        <v>4</v>
      </c>
      <c r="AH171" s="4">
        <f t="shared" si="26"/>
        <v>2</v>
      </c>
      <c r="AI171" s="4">
        <f t="shared" si="27"/>
        <v>11</v>
      </c>
      <c r="AJ171" s="4">
        <f t="shared" si="28"/>
        <v>9</v>
      </c>
      <c r="AK171" s="4" t="s">
        <v>109</v>
      </c>
    </row>
    <row r="172" spans="1:37" x14ac:dyDescent="0.2">
      <c r="A172">
        <v>6498557166</v>
      </c>
      <c r="B172" t="s">
        <v>7</v>
      </c>
      <c r="C172" t="s">
        <v>3</v>
      </c>
      <c r="D172" t="s">
        <v>6</v>
      </c>
      <c r="E172" t="s">
        <v>4</v>
      </c>
      <c r="F172" t="s">
        <v>7</v>
      </c>
      <c r="G172" t="s">
        <v>6</v>
      </c>
      <c r="H172" t="s">
        <v>5</v>
      </c>
      <c r="I172" t="s">
        <v>6</v>
      </c>
      <c r="J172" t="s">
        <v>53</v>
      </c>
      <c r="K172" t="s">
        <v>55</v>
      </c>
      <c r="L172" t="s">
        <v>10</v>
      </c>
      <c r="M172" t="s">
        <v>11</v>
      </c>
      <c r="N172" t="str">
        <f>VLOOKUP(M172,lookups!A$9:B$17,2,FALSE)</f>
        <v>College-graduate</v>
      </c>
      <c r="O172" t="s">
        <v>12</v>
      </c>
      <c r="P172" t="s">
        <v>13</v>
      </c>
      <c r="Q172" t="s">
        <v>22</v>
      </c>
      <c r="R172" t="s">
        <v>28</v>
      </c>
      <c r="S172" s="14">
        <f>VLOOKUP(B172,lookups!$A$2:$B$6,2,FALSE)</f>
        <v>4</v>
      </c>
      <c r="T172" s="14">
        <f>VLOOKUP(C172,lookups!$A$2:$B$6,2,FALSE)</f>
        <v>5</v>
      </c>
      <c r="U172" s="14">
        <f>VLOOKUP(D172,lookups!$A$2:$B$6,2,FALSE)</f>
        <v>2</v>
      </c>
      <c r="V172" s="14">
        <f>VLOOKUP(E172,lookups!$A$2:$B$6,2,FALSE)</f>
        <v>1</v>
      </c>
      <c r="W172" s="14">
        <f>VLOOKUP(F172,lookups!$A$2:$B$6,2,FALSE)</f>
        <v>4</v>
      </c>
      <c r="X172" s="14">
        <f>VLOOKUP(G172,lookups!$A$2:$B$6,2,FALSE)</f>
        <v>2</v>
      </c>
      <c r="Y172" s="14">
        <f>VLOOKUP(H172,lookups!$A$2:$B$6,2,FALSE)</f>
        <v>0</v>
      </c>
      <c r="Z172" s="14">
        <f>VLOOKUP(I172,lookups!$A$2:$B$6,2,FALSE)</f>
        <v>2</v>
      </c>
      <c r="AA172">
        <f t="shared" si="22"/>
        <v>20</v>
      </c>
      <c r="AB172" s="16">
        <f t="shared" si="21"/>
        <v>1206</v>
      </c>
      <c r="AC172" s="16">
        <f t="shared" si="30"/>
        <v>180.5</v>
      </c>
      <c r="AD172" s="17">
        <f t="shared" si="29"/>
        <v>0.12856125356125356</v>
      </c>
      <c r="AE172" s="4">
        <f t="shared" si="23"/>
        <v>9</v>
      </c>
      <c r="AF172" s="4">
        <f t="shared" si="24"/>
        <v>3</v>
      </c>
      <c r="AG172" s="4">
        <f t="shared" si="25"/>
        <v>6</v>
      </c>
      <c r="AH172" s="4">
        <f t="shared" si="26"/>
        <v>2</v>
      </c>
      <c r="AI172" s="4">
        <f t="shared" si="27"/>
        <v>10</v>
      </c>
      <c r="AJ172" s="4">
        <f t="shared" si="28"/>
        <v>10</v>
      </c>
      <c r="AK172" s="4" t="s">
        <v>109</v>
      </c>
    </row>
    <row r="173" spans="1:37" x14ac:dyDescent="0.2">
      <c r="A173">
        <v>6498527292</v>
      </c>
      <c r="B173" t="s">
        <v>6</v>
      </c>
      <c r="C173" t="s">
        <v>6</v>
      </c>
      <c r="D173" t="s">
        <v>4</v>
      </c>
      <c r="E173" t="s">
        <v>3</v>
      </c>
      <c r="F173" t="s">
        <v>7</v>
      </c>
      <c r="G173" t="s">
        <v>7</v>
      </c>
      <c r="H173" t="s">
        <v>6</v>
      </c>
      <c r="I173" t="s">
        <v>5</v>
      </c>
      <c r="J173" t="s">
        <v>53</v>
      </c>
      <c r="K173" t="s">
        <v>59</v>
      </c>
      <c r="L173" t="s">
        <v>10</v>
      </c>
      <c r="M173" t="s">
        <v>34</v>
      </c>
      <c r="N173" t="str">
        <f>VLOOKUP(M173,lookups!A$9:B$17,2,FALSE)</f>
        <v>Some college</v>
      </c>
      <c r="O173" t="s">
        <v>25</v>
      </c>
      <c r="P173" t="s">
        <v>13</v>
      </c>
      <c r="Q173" t="s">
        <v>2</v>
      </c>
      <c r="R173" t="s">
        <v>33</v>
      </c>
      <c r="S173" s="14">
        <f>VLOOKUP(B173,lookups!$A$2:$B$6,2,FALSE)</f>
        <v>2</v>
      </c>
      <c r="T173" s="14">
        <f>VLOOKUP(C173,lookups!$A$2:$B$6,2,FALSE)</f>
        <v>2</v>
      </c>
      <c r="U173" s="14">
        <f>VLOOKUP(D173,lookups!$A$2:$B$6,2,FALSE)</f>
        <v>1</v>
      </c>
      <c r="V173" s="14">
        <f>VLOOKUP(E173,lookups!$A$2:$B$6,2,FALSE)</f>
        <v>5</v>
      </c>
      <c r="W173" s="14">
        <f>VLOOKUP(F173,lookups!$A$2:$B$6,2,FALSE)</f>
        <v>4</v>
      </c>
      <c r="X173" s="14">
        <f>VLOOKUP(G173,lookups!$A$2:$B$6,2,FALSE)</f>
        <v>4</v>
      </c>
      <c r="Y173" s="14">
        <f>VLOOKUP(H173,lookups!$A$2:$B$6,2,FALSE)</f>
        <v>2</v>
      </c>
      <c r="Z173" s="14">
        <f>VLOOKUP(I173,lookups!$A$2:$B$6,2,FALSE)</f>
        <v>0</v>
      </c>
      <c r="AA173">
        <f t="shared" si="22"/>
        <v>20</v>
      </c>
      <c r="AB173" s="16">
        <f t="shared" si="21"/>
        <v>1206</v>
      </c>
      <c r="AC173" s="16">
        <f t="shared" si="30"/>
        <v>180.5</v>
      </c>
      <c r="AD173" s="17">
        <f t="shared" si="29"/>
        <v>0.12856125356125356</v>
      </c>
      <c r="AE173" s="4">
        <f t="shared" si="23"/>
        <v>4</v>
      </c>
      <c r="AF173" s="4">
        <f t="shared" si="24"/>
        <v>6</v>
      </c>
      <c r="AG173" s="4">
        <f t="shared" si="25"/>
        <v>8</v>
      </c>
      <c r="AH173" s="4">
        <f t="shared" si="26"/>
        <v>2</v>
      </c>
      <c r="AI173" s="4">
        <f t="shared" si="27"/>
        <v>9</v>
      </c>
      <c r="AJ173" s="4">
        <f t="shared" si="28"/>
        <v>11</v>
      </c>
      <c r="AK173" s="4" t="s">
        <v>109</v>
      </c>
    </row>
    <row r="174" spans="1:37" x14ac:dyDescent="0.2">
      <c r="A174">
        <v>6498523780</v>
      </c>
      <c r="B174" t="s">
        <v>6</v>
      </c>
      <c r="C174" t="s">
        <v>3</v>
      </c>
      <c r="D174" t="s">
        <v>4</v>
      </c>
      <c r="E174" t="s">
        <v>4</v>
      </c>
      <c r="F174" t="s">
        <v>3</v>
      </c>
      <c r="G174" t="s">
        <v>3</v>
      </c>
      <c r="H174" t="s">
        <v>4</v>
      </c>
      <c r="I174" t="s">
        <v>5</v>
      </c>
      <c r="J174" t="s">
        <v>53</v>
      </c>
      <c r="K174" t="s">
        <v>62</v>
      </c>
      <c r="L174" t="s">
        <v>10</v>
      </c>
      <c r="M174" t="s">
        <v>34</v>
      </c>
      <c r="N174" t="str">
        <f>VLOOKUP(M174,lookups!A$9:B$17,2,FALSE)</f>
        <v>Some college</v>
      </c>
      <c r="O174" t="s">
        <v>17</v>
      </c>
      <c r="P174" t="s">
        <v>58</v>
      </c>
      <c r="Q174" t="s">
        <v>2</v>
      </c>
      <c r="R174" t="s">
        <v>20</v>
      </c>
      <c r="S174" s="14">
        <f>VLOOKUP(B174,lookups!$A$2:$B$6,2,FALSE)</f>
        <v>2</v>
      </c>
      <c r="T174" s="14">
        <f>VLOOKUP(C174,lookups!$A$2:$B$6,2,FALSE)</f>
        <v>5</v>
      </c>
      <c r="U174" s="14">
        <f>VLOOKUP(D174,lookups!$A$2:$B$6,2,FALSE)</f>
        <v>1</v>
      </c>
      <c r="V174" s="14">
        <f>VLOOKUP(E174,lookups!$A$2:$B$6,2,FALSE)</f>
        <v>1</v>
      </c>
      <c r="W174" s="14">
        <f>VLOOKUP(F174,lookups!$A$2:$B$6,2,FALSE)</f>
        <v>5</v>
      </c>
      <c r="X174" s="14">
        <f>VLOOKUP(G174,lookups!$A$2:$B$6,2,FALSE)</f>
        <v>5</v>
      </c>
      <c r="Y174" s="14">
        <f>VLOOKUP(H174,lookups!$A$2:$B$6,2,FALSE)</f>
        <v>1</v>
      </c>
      <c r="Z174" s="14">
        <f>VLOOKUP(I174,lookups!$A$2:$B$6,2,FALSE)</f>
        <v>0</v>
      </c>
      <c r="AA174">
        <f t="shared" si="22"/>
        <v>20</v>
      </c>
      <c r="AB174" s="16">
        <f t="shared" si="21"/>
        <v>1206</v>
      </c>
      <c r="AC174" s="16">
        <f t="shared" si="30"/>
        <v>180.5</v>
      </c>
      <c r="AD174" s="17">
        <f t="shared" si="29"/>
        <v>0.12856125356125356</v>
      </c>
      <c r="AE174" s="4">
        <f t="shared" si="23"/>
        <v>7</v>
      </c>
      <c r="AF174" s="4">
        <f t="shared" si="24"/>
        <v>2</v>
      </c>
      <c r="AG174" s="4">
        <f t="shared" si="25"/>
        <v>10</v>
      </c>
      <c r="AH174" s="4">
        <f t="shared" si="26"/>
        <v>1</v>
      </c>
      <c r="AI174" s="4">
        <f t="shared" si="27"/>
        <v>9</v>
      </c>
      <c r="AJ174" s="4">
        <f t="shared" si="28"/>
        <v>11</v>
      </c>
      <c r="AK174" s="4" t="s">
        <v>109</v>
      </c>
    </row>
    <row r="175" spans="1:37" x14ac:dyDescent="0.2">
      <c r="A175">
        <v>6498506015</v>
      </c>
      <c r="B175" t="s">
        <v>5</v>
      </c>
      <c r="C175" t="s">
        <v>6</v>
      </c>
      <c r="D175" t="s">
        <v>7</v>
      </c>
      <c r="E175" t="s">
        <v>3</v>
      </c>
      <c r="F175" t="s">
        <v>6</v>
      </c>
      <c r="G175" t="s">
        <v>6</v>
      </c>
      <c r="H175" t="s">
        <v>4</v>
      </c>
      <c r="I175" t="s">
        <v>7</v>
      </c>
      <c r="J175" t="s">
        <v>8</v>
      </c>
      <c r="K175" t="s">
        <v>9</v>
      </c>
      <c r="L175" t="s">
        <v>31</v>
      </c>
      <c r="M175" t="s">
        <v>32</v>
      </c>
      <c r="N175" t="str">
        <f>VLOOKUP(M175,lookups!A$9:B$17,2,FALSE)</f>
        <v>High school or less</v>
      </c>
      <c r="O175" t="s">
        <v>12</v>
      </c>
      <c r="P175" t="s">
        <v>13</v>
      </c>
      <c r="Q175" t="s">
        <v>2</v>
      </c>
      <c r="R175" t="s">
        <v>40</v>
      </c>
      <c r="S175" s="14">
        <f>VLOOKUP(B175,lookups!$A$2:$B$6,2,FALSE)</f>
        <v>0</v>
      </c>
      <c r="T175" s="14">
        <f>VLOOKUP(C175,lookups!$A$2:$B$6,2,FALSE)</f>
        <v>2</v>
      </c>
      <c r="U175" s="14">
        <f>VLOOKUP(D175,lookups!$A$2:$B$6,2,FALSE)</f>
        <v>4</v>
      </c>
      <c r="V175" s="14">
        <f>VLOOKUP(E175,lookups!$A$2:$B$6,2,FALSE)</f>
        <v>5</v>
      </c>
      <c r="W175" s="14">
        <f>VLOOKUP(F175,lookups!$A$2:$B$6,2,FALSE)</f>
        <v>2</v>
      </c>
      <c r="X175" s="14">
        <f>VLOOKUP(G175,lookups!$A$2:$B$6,2,FALSE)</f>
        <v>2</v>
      </c>
      <c r="Y175" s="14">
        <f>VLOOKUP(H175,lookups!$A$2:$B$6,2,FALSE)</f>
        <v>1</v>
      </c>
      <c r="Z175" s="14">
        <f>VLOOKUP(I175,lookups!$A$2:$B$6,2,FALSE)</f>
        <v>4</v>
      </c>
      <c r="AA175">
        <f t="shared" si="22"/>
        <v>20</v>
      </c>
      <c r="AB175" s="16">
        <f t="shared" si="21"/>
        <v>1206</v>
      </c>
      <c r="AC175" s="16">
        <f t="shared" si="30"/>
        <v>180.5</v>
      </c>
      <c r="AD175" s="17">
        <f t="shared" si="29"/>
        <v>0.12856125356125356</v>
      </c>
      <c r="AE175" s="4">
        <f t="shared" si="23"/>
        <v>2</v>
      </c>
      <c r="AF175" s="4">
        <f t="shared" si="24"/>
        <v>9</v>
      </c>
      <c r="AG175" s="4">
        <f t="shared" si="25"/>
        <v>4</v>
      </c>
      <c r="AH175" s="4">
        <f t="shared" si="26"/>
        <v>5</v>
      </c>
      <c r="AI175" s="4">
        <f t="shared" si="27"/>
        <v>7</v>
      </c>
      <c r="AJ175" s="4">
        <f t="shared" si="28"/>
        <v>13</v>
      </c>
      <c r="AK175" s="4" t="s">
        <v>109</v>
      </c>
    </row>
    <row r="176" spans="1:37" x14ac:dyDescent="0.2">
      <c r="A176">
        <v>6498437525</v>
      </c>
      <c r="B176" t="s">
        <v>6</v>
      </c>
      <c r="C176" t="s">
        <v>6</v>
      </c>
      <c r="D176" t="s">
        <v>7</v>
      </c>
      <c r="E176" t="s">
        <v>3</v>
      </c>
      <c r="F176" t="s">
        <v>7</v>
      </c>
      <c r="G176" t="s">
        <v>5</v>
      </c>
      <c r="H176" t="s">
        <v>6</v>
      </c>
      <c r="I176" t="s">
        <v>4</v>
      </c>
      <c r="J176" t="s">
        <v>53</v>
      </c>
      <c r="K176" t="s">
        <v>41</v>
      </c>
      <c r="L176" t="s">
        <v>54</v>
      </c>
      <c r="M176" t="s">
        <v>34</v>
      </c>
      <c r="N176" t="str">
        <f>VLOOKUP(M176,lookups!A$9:B$17,2,FALSE)</f>
        <v>Some college</v>
      </c>
      <c r="O176" t="s">
        <v>25</v>
      </c>
      <c r="P176" t="s">
        <v>18</v>
      </c>
      <c r="Q176" t="s">
        <v>27</v>
      </c>
      <c r="R176" t="s">
        <v>30</v>
      </c>
      <c r="S176" s="14">
        <f>VLOOKUP(B176,lookups!$A$2:$B$6,2,FALSE)</f>
        <v>2</v>
      </c>
      <c r="T176" s="14">
        <f>VLOOKUP(C176,lookups!$A$2:$B$6,2,FALSE)</f>
        <v>2</v>
      </c>
      <c r="U176" s="14">
        <f>VLOOKUP(D176,lookups!$A$2:$B$6,2,FALSE)</f>
        <v>4</v>
      </c>
      <c r="V176" s="14">
        <f>VLOOKUP(E176,lookups!$A$2:$B$6,2,FALSE)</f>
        <v>5</v>
      </c>
      <c r="W176" s="14">
        <f>VLOOKUP(F176,lookups!$A$2:$B$6,2,FALSE)</f>
        <v>4</v>
      </c>
      <c r="X176" s="14">
        <f>VLOOKUP(G176,lookups!$A$2:$B$6,2,FALSE)</f>
        <v>0</v>
      </c>
      <c r="Y176" s="14">
        <f>VLOOKUP(H176,lookups!$A$2:$B$6,2,FALSE)</f>
        <v>2</v>
      </c>
      <c r="Z176" s="14">
        <f>VLOOKUP(I176,lookups!$A$2:$B$6,2,FALSE)</f>
        <v>1</v>
      </c>
      <c r="AA176">
        <f t="shared" si="22"/>
        <v>20</v>
      </c>
      <c r="AB176" s="16">
        <f t="shared" si="21"/>
        <v>1206</v>
      </c>
      <c r="AC176" s="16">
        <f t="shared" si="30"/>
        <v>180.5</v>
      </c>
      <c r="AD176" s="17">
        <f t="shared" si="29"/>
        <v>0.12856125356125356</v>
      </c>
      <c r="AE176" s="4">
        <f t="shared" si="23"/>
        <v>4</v>
      </c>
      <c r="AF176" s="4">
        <f t="shared" si="24"/>
        <v>9</v>
      </c>
      <c r="AG176" s="4">
        <f t="shared" si="25"/>
        <v>4</v>
      </c>
      <c r="AH176" s="4">
        <f t="shared" si="26"/>
        <v>3</v>
      </c>
      <c r="AI176" s="4">
        <f t="shared" si="27"/>
        <v>12</v>
      </c>
      <c r="AJ176" s="4">
        <f t="shared" si="28"/>
        <v>8</v>
      </c>
      <c r="AK176" s="4" t="s">
        <v>109</v>
      </c>
    </row>
    <row r="177" spans="1:37" x14ac:dyDescent="0.2">
      <c r="A177">
        <v>6498407675</v>
      </c>
      <c r="B177" t="s">
        <v>3</v>
      </c>
      <c r="C177" t="s">
        <v>7</v>
      </c>
      <c r="D177" t="s">
        <v>5</v>
      </c>
      <c r="E177" t="s">
        <v>7</v>
      </c>
      <c r="F177" t="s">
        <v>5</v>
      </c>
      <c r="G177" t="s">
        <v>4</v>
      </c>
      <c r="H177" t="s">
        <v>7</v>
      </c>
      <c r="I177" t="s">
        <v>6</v>
      </c>
      <c r="J177" t="s">
        <v>53</v>
      </c>
      <c r="K177" t="s">
        <v>21</v>
      </c>
      <c r="L177" t="s">
        <v>10</v>
      </c>
      <c r="M177" t="s">
        <v>34</v>
      </c>
      <c r="N177" t="str">
        <f>VLOOKUP(M177,lookups!A$9:B$17,2,FALSE)</f>
        <v>Some college</v>
      </c>
      <c r="O177" t="s">
        <v>17</v>
      </c>
      <c r="P177" t="s">
        <v>18</v>
      </c>
      <c r="Q177" t="s">
        <v>50</v>
      </c>
      <c r="R177" t="s">
        <v>23</v>
      </c>
      <c r="S177" s="14">
        <f>VLOOKUP(B177,lookups!$A$2:$B$6,2,FALSE)</f>
        <v>5</v>
      </c>
      <c r="T177" s="14">
        <f>VLOOKUP(C177,lookups!$A$2:$B$6,2,FALSE)</f>
        <v>4</v>
      </c>
      <c r="U177" s="14">
        <f>VLOOKUP(D177,lookups!$A$2:$B$6,2,FALSE)</f>
        <v>0</v>
      </c>
      <c r="V177" s="14">
        <f>VLOOKUP(E177,lookups!$A$2:$B$6,2,FALSE)</f>
        <v>4</v>
      </c>
      <c r="W177" s="14">
        <f>VLOOKUP(F177,lookups!$A$2:$B$6,2,FALSE)</f>
        <v>0</v>
      </c>
      <c r="X177" s="14">
        <f>VLOOKUP(G177,lookups!$A$2:$B$6,2,FALSE)</f>
        <v>1</v>
      </c>
      <c r="Y177" s="14">
        <f>VLOOKUP(H177,lookups!$A$2:$B$6,2,FALSE)</f>
        <v>4</v>
      </c>
      <c r="Z177" s="14">
        <f>VLOOKUP(I177,lookups!$A$2:$B$6,2,FALSE)</f>
        <v>2</v>
      </c>
      <c r="AA177">
        <f t="shared" si="22"/>
        <v>20</v>
      </c>
      <c r="AB177" s="16">
        <f t="shared" si="21"/>
        <v>1206</v>
      </c>
      <c r="AC177" s="16">
        <f t="shared" si="30"/>
        <v>180.5</v>
      </c>
      <c r="AD177" s="17">
        <f t="shared" si="29"/>
        <v>0.12856125356125356</v>
      </c>
      <c r="AE177" s="4">
        <f t="shared" si="23"/>
        <v>9</v>
      </c>
      <c r="AF177" s="4">
        <f t="shared" si="24"/>
        <v>4</v>
      </c>
      <c r="AG177" s="4">
        <f t="shared" si="25"/>
        <v>1</v>
      </c>
      <c r="AH177" s="4">
        <f t="shared" si="26"/>
        <v>6</v>
      </c>
      <c r="AI177" s="4">
        <f t="shared" si="27"/>
        <v>9</v>
      </c>
      <c r="AJ177" s="4">
        <f t="shared" si="28"/>
        <v>11</v>
      </c>
      <c r="AK177" s="4" t="s">
        <v>109</v>
      </c>
    </row>
    <row r="178" spans="1:37" x14ac:dyDescent="0.2">
      <c r="A178">
        <v>6498402964</v>
      </c>
      <c r="B178" t="s">
        <v>6</v>
      </c>
      <c r="C178" t="s">
        <v>7</v>
      </c>
      <c r="D178" t="s">
        <v>6</v>
      </c>
      <c r="E178" t="s">
        <v>6</v>
      </c>
      <c r="F178" t="s">
        <v>7</v>
      </c>
      <c r="G178" t="s">
        <v>6</v>
      </c>
      <c r="H178" t="s">
        <v>7</v>
      </c>
      <c r="I178" t="s">
        <v>5</v>
      </c>
      <c r="J178" t="s">
        <v>53</v>
      </c>
      <c r="K178" t="s">
        <v>9</v>
      </c>
      <c r="L178" t="s">
        <v>31</v>
      </c>
      <c r="M178" t="s">
        <v>34</v>
      </c>
      <c r="N178" t="str">
        <f>VLOOKUP(M178,lookups!A$9:B$17,2,FALSE)</f>
        <v>Some college</v>
      </c>
      <c r="O178" t="s">
        <v>12</v>
      </c>
      <c r="P178" t="s">
        <v>13</v>
      </c>
      <c r="Q178" t="s">
        <v>19</v>
      </c>
      <c r="R178" t="s">
        <v>30</v>
      </c>
      <c r="S178" s="14">
        <f>VLOOKUP(B178,lookups!$A$2:$B$6,2,FALSE)</f>
        <v>2</v>
      </c>
      <c r="T178" s="14">
        <f>VLOOKUP(C178,lookups!$A$2:$B$6,2,FALSE)</f>
        <v>4</v>
      </c>
      <c r="U178" s="14">
        <f>VLOOKUP(D178,lookups!$A$2:$B$6,2,FALSE)</f>
        <v>2</v>
      </c>
      <c r="V178" s="14">
        <f>VLOOKUP(E178,lookups!$A$2:$B$6,2,FALSE)</f>
        <v>2</v>
      </c>
      <c r="W178" s="14">
        <f>VLOOKUP(F178,lookups!$A$2:$B$6,2,FALSE)</f>
        <v>4</v>
      </c>
      <c r="X178" s="14">
        <f>VLOOKUP(G178,lookups!$A$2:$B$6,2,FALSE)</f>
        <v>2</v>
      </c>
      <c r="Y178" s="14">
        <f>VLOOKUP(H178,lookups!$A$2:$B$6,2,FALSE)</f>
        <v>4</v>
      </c>
      <c r="Z178" s="14">
        <f>VLOOKUP(I178,lookups!$A$2:$B$6,2,FALSE)</f>
        <v>0</v>
      </c>
      <c r="AA178">
        <f t="shared" si="22"/>
        <v>20</v>
      </c>
      <c r="AB178" s="16">
        <f t="shared" si="21"/>
        <v>1206</v>
      </c>
      <c r="AC178" s="16">
        <f t="shared" si="30"/>
        <v>180.5</v>
      </c>
      <c r="AD178" s="17">
        <f t="shared" si="29"/>
        <v>0.12856125356125356</v>
      </c>
      <c r="AE178" s="4">
        <f t="shared" si="23"/>
        <v>6</v>
      </c>
      <c r="AF178" s="4">
        <f t="shared" si="24"/>
        <v>4</v>
      </c>
      <c r="AG178" s="4">
        <f t="shared" si="25"/>
        <v>6</v>
      </c>
      <c r="AH178" s="4">
        <f t="shared" si="26"/>
        <v>4</v>
      </c>
      <c r="AI178" s="4">
        <f t="shared" si="27"/>
        <v>12</v>
      </c>
      <c r="AJ178" s="4">
        <f t="shared" si="28"/>
        <v>8</v>
      </c>
      <c r="AK178" s="4" t="s">
        <v>109</v>
      </c>
    </row>
    <row r="179" spans="1:37" x14ac:dyDescent="0.2">
      <c r="A179">
        <v>6498392524</v>
      </c>
      <c r="B179" t="s">
        <v>6</v>
      </c>
      <c r="C179" t="s">
        <v>3</v>
      </c>
      <c r="D179" t="s">
        <v>7</v>
      </c>
      <c r="E179" t="s">
        <v>7</v>
      </c>
      <c r="F179" t="s">
        <v>3</v>
      </c>
      <c r="G179" t="s">
        <v>5</v>
      </c>
      <c r="H179" t="s">
        <v>5</v>
      </c>
      <c r="I179" t="s">
        <v>5</v>
      </c>
      <c r="J179" t="s">
        <v>53</v>
      </c>
      <c r="K179" t="s">
        <v>55</v>
      </c>
      <c r="L179" t="s">
        <v>10</v>
      </c>
      <c r="M179" t="s">
        <v>34</v>
      </c>
      <c r="N179" t="str">
        <f>VLOOKUP(M179,lookups!A$9:B$17,2,FALSE)</f>
        <v>Some college</v>
      </c>
      <c r="O179" t="s">
        <v>38</v>
      </c>
      <c r="P179" t="s">
        <v>13</v>
      </c>
      <c r="Q179" t="s">
        <v>14</v>
      </c>
      <c r="R179" t="s">
        <v>33</v>
      </c>
      <c r="S179" s="14">
        <f>VLOOKUP(B179,lookups!$A$2:$B$6,2,FALSE)</f>
        <v>2</v>
      </c>
      <c r="T179" s="14">
        <f>VLOOKUP(C179,lookups!$A$2:$B$6,2,FALSE)</f>
        <v>5</v>
      </c>
      <c r="U179" s="14">
        <f>VLOOKUP(D179,lookups!$A$2:$B$6,2,FALSE)</f>
        <v>4</v>
      </c>
      <c r="V179" s="14">
        <f>VLOOKUP(E179,lookups!$A$2:$B$6,2,FALSE)</f>
        <v>4</v>
      </c>
      <c r="W179" s="14">
        <f>VLOOKUP(F179,lookups!$A$2:$B$6,2,FALSE)</f>
        <v>5</v>
      </c>
      <c r="X179" s="14">
        <f>VLOOKUP(G179,lookups!$A$2:$B$6,2,FALSE)</f>
        <v>0</v>
      </c>
      <c r="Y179" s="14">
        <f>VLOOKUP(H179,lookups!$A$2:$B$6,2,FALSE)</f>
        <v>0</v>
      </c>
      <c r="Z179" s="14">
        <f>VLOOKUP(I179,lookups!$A$2:$B$6,2,FALSE)</f>
        <v>0</v>
      </c>
      <c r="AA179">
        <f t="shared" si="22"/>
        <v>20</v>
      </c>
      <c r="AB179" s="16">
        <f t="shared" si="21"/>
        <v>1206</v>
      </c>
      <c r="AC179" s="16">
        <f t="shared" si="30"/>
        <v>180.5</v>
      </c>
      <c r="AD179" s="17">
        <f t="shared" si="29"/>
        <v>0.12856125356125356</v>
      </c>
      <c r="AE179" s="4">
        <f t="shared" si="23"/>
        <v>7</v>
      </c>
      <c r="AF179" s="4">
        <f t="shared" si="24"/>
        <v>8</v>
      </c>
      <c r="AG179" s="4">
        <f t="shared" si="25"/>
        <v>5</v>
      </c>
      <c r="AH179" s="4">
        <f t="shared" si="26"/>
        <v>0</v>
      </c>
      <c r="AI179" s="4">
        <f t="shared" si="27"/>
        <v>11</v>
      </c>
      <c r="AJ179" s="4">
        <f t="shared" si="28"/>
        <v>9</v>
      </c>
      <c r="AK179" s="4" t="s">
        <v>109</v>
      </c>
    </row>
    <row r="180" spans="1:37" x14ac:dyDescent="0.2">
      <c r="A180">
        <v>6498325120</v>
      </c>
      <c r="B180" t="s">
        <v>4</v>
      </c>
      <c r="C180" t="s">
        <v>7</v>
      </c>
      <c r="D180" t="s">
        <v>4</v>
      </c>
      <c r="E180" t="s">
        <v>7</v>
      </c>
      <c r="F180" t="s">
        <v>7</v>
      </c>
      <c r="G180" t="s">
        <v>7</v>
      </c>
      <c r="H180" t="s">
        <v>6</v>
      </c>
      <c r="I180" t="s">
        <v>5</v>
      </c>
      <c r="J180" t="s">
        <v>53</v>
      </c>
      <c r="K180" t="s">
        <v>21</v>
      </c>
      <c r="L180" t="s">
        <v>10</v>
      </c>
      <c r="M180" t="s">
        <v>24</v>
      </c>
      <c r="N180" t="str">
        <f>VLOOKUP(M180,lookups!A$9:B$17,2,FALSE)</f>
        <v>High school or less</v>
      </c>
      <c r="O180" t="s">
        <v>25</v>
      </c>
      <c r="P180" t="s">
        <v>26</v>
      </c>
      <c r="Q180" t="s">
        <v>27</v>
      </c>
      <c r="R180" t="s">
        <v>28</v>
      </c>
      <c r="S180" s="14">
        <f>VLOOKUP(B180,lookups!$A$2:$B$6,2,FALSE)</f>
        <v>1</v>
      </c>
      <c r="T180" s="14">
        <f>VLOOKUP(C180,lookups!$A$2:$B$6,2,FALSE)</f>
        <v>4</v>
      </c>
      <c r="U180" s="14">
        <f>VLOOKUP(D180,lookups!$A$2:$B$6,2,FALSE)</f>
        <v>1</v>
      </c>
      <c r="V180" s="14">
        <f>VLOOKUP(E180,lookups!$A$2:$B$6,2,FALSE)</f>
        <v>4</v>
      </c>
      <c r="W180" s="14">
        <f>VLOOKUP(F180,lookups!$A$2:$B$6,2,FALSE)</f>
        <v>4</v>
      </c>
      <c r="X180" s="14">
        <f>VLOOKUP(G180,lookups!$A$2:$B$6,2,FALSE)</f>
        <v>4</v>
      </c>
      <c r="Y180" s="14">
        <f>VLOOKUP(H180,lookups!$A$2:$B$6,2,FALSE)</f>
        <v>2</v>
      </c>
      <c r="Z180" s="14">
        <f>VLOOKUP(I180,lookups!$A$2:$B$6,2,FALSE)</f>
        <v>0</v>
      </c>
      <c r="AA180">
        <f t="shared" si="22"/>
        <v>20</v>
      </c>
      <c r="AB180" s="16">
        <f t="shared" si="21"/>
        <v>1206</v>
      </c>
      <c r="AC180" s="16">
        <f t="shared" si="30"/>
        <v>180.5</v>
      </c>
      <c r="AD180" s="17">
        <f t="shared" si="29"/>
        <v>0.12856125356125356</v>
      </c>
      <c r="AE180" s="4">
        <f t="shared" si="23"/>
        <v>5</v>
      </c>
      <c r="AF180" s="4">
        <f t="shared" si="24"/>
        <v>5</v>
      </c>
      <c r="AG180" s="4">
        <f t="shared" si="25"/>
        <v>8</v>
      </c>
      <c r="AH180" s="4">
        <f t="shared" si="26"/>
        <v>2</v>
      </c>
      <c r="AI180" s="4">
        <f t="shared" si="27"/>
        <v>8</v>
      </c>
      <c r="AJ180" s="4">
        <f t="shared" si="28"/>
        <v>12</v>
      </c>
      <c r="AK180" s="4" t="s">
        <v>109</v>
      </c>
    </row>
    <row r="181" spans="1:37" x14ac:dyDescent="0.2">
      <c r="A181">
        <v>6498323779</v>
      </c>
      <c r="B181" t="s">
        <v>5</v>
      </c>
      <c r="C181" t="s">
        <v>3</v>
      </c>
      <c r="D181" t="s">
        <v>5</v>
      </c>
      <c r="E181" t="s">
        <v>3</v>
      </c>
      <c r="F181" t="s">
        <v>3</v>
      </c>
      <c r="G181" t="s">
        <v>3</v>
      </c>
      <c r="H181" t="s">
        <v>5</v>
      </c>
      <c r="I181" t="s">
        <v>5</v>
      </c>
      <c r="J181" t="s">
        <v>53</v>
      </c>
      <c r="K181" t="s">
        <v>9</v>
      </c>
      <c r="L181" t="s">
        <v>10</v>
      </c>
      <c r="M181" t="s">
        <v>32</v>
      </c>
      <c r="N181" t="str">
        <f>VLOOKUP(M181,lookups!A$9:B$17,2,FALSE)</f>
        <v>High school or less</v>
      </c>
      <c r="O181" t="s">
        <v>25</v>
      </c>
      <c r="P181" t="s">
        <v>48</v>
      </c>
      <c r="Q181" t="s">
        <v>27</v>
      </c>
      <c r="R181" t="s">
        <v>23</v>
      </c>
      <c r="S181" s="14">
        <f>VLOOKUP(B181,lookups!$A$2:$B$6,2,FALSE)</f>
        <v>0</v>
      </c>
      <c r="T181" s="14">
        <f>VLOOKUP(C181,lookups!$A$2:$B$6,2,FALSE)</f>
        <v>5</v>
      </c>
      <c r="U181" s="14">
        <f>VLOOKUP(D181,lookups!$A$2:$B$6,2,FALSE)</f>
        <v>0</v>
      </c>
      <c r="V181" s="14">
        <f>VLOOKUP(E181,lookups!$A$2:$B$6,2,FALSE)</f>
        <v>5</v>
      </c>
      <c r="W181" s="14">
        <f>VLOOKUP(F181,lookups!$A$2:$B$6,2,FALSE)</f>
        <v>5</v>
      </c>
      <c r="X181" s="14">
        <f>VLOOKUP(G181,lookups!$A$2:$B$6,2,FALSE)</f>
        <v>5</v>
      </c>
      <c r="Y181" s="14">
        <f>VLOOKUP(H181,lookups!$A$2:$B$6,2,FALSE)</f>
        <v>0</v>
      </c>
      <c r="Z181" s="14">
        <f>VLOOKUP(I181,lookups!$A$2:$B$6,2,FALSE)</f>
        <v>0</v>
      </c>
      <c r="AA181">
        <f t="shared" si="22"/>
        <v>20</v>
      </c>
      <c r="AB181" s="16">
        <f t="shared" si="21"/>
        <v>1206</v>
      </c>
      <c r="AC181" s="16">
        <f t="shared" si="30"/>
        <v>180.5</v>
      </c>
      <c r="AD181" s="17">
        <f t="shared" si="29"/>
        <v>0.12856125356125356</v>
      </c>
      <c r="AE181" s="4">
        <f t="shared" si="23"/>
        <v>5</v>
      </c>
      <c r="AF181" s="4">
        <f t="shared" si="24"/>
        <v>5</v>
      </c>
      <c r="AG181" s="4">
        <f t="shared" si="25"/>
        <v>10</v>
      </c>
      <c r="AH181" s="4">
        <f t="shared" si="26"/>
        <v>0</v>
      </c>
      <c r="AI181" s="4">
        <f t="shared" si="27"/>
        <v>5</v>
      </c>
      <c r="AJ181" s="4">
        <f t="shared" si="28"/>
        <v>15</v>
      </c>
      <c r="AK181" s="4" t="s">
        <v>109</v>
      </c>
    </row>
    <row r="182" spans="1:37" x14ac:dyDescent="0.2">
      <c r="A182">
        <v>6498317467</v>
      </c>
      <c r="B182" t="s">
        <v>6</v>
      </c>
      <c r="C182" t="s">
        <v>7</v>
      </c>
      <c r="D182" t="s">
        <v>6</v>
      </c>
      <c r="E182" t="s">
        <v>3</v>
      </c>
      <c r="F182" t="s">
        <v>5</v>
      </c>
      <c r="G182" t="s">
        <v>3</v>
      </c>
      <c r="H182" t="s">
        <v>5</v>
      </c>
      <c r="I182" t="s">
        <v>6</v>
      </c>
      <c r="J182" t="s">
        <v>53</v>
      </c>
      <c r="K182" t="s">
        <v>55</v>
      </c>
      <c r="L182" t="s">
        <v>10</v>
      </c>
      <c r="M182" t="s">
        <v>32</v>
      </c>
      <c r="N182" t="str">
        <f>VLOOKUP(M182,lookups!A$9:B$17,2,FALSE)</f>
        <v>High school or less</v>
      </c>
      <c r="O182" t="s">
        <v>38</v>
      </c>
      <c r="P182" t="s">
        <v>13</v>
      </c>
      <c r="Q182" t="s">
        <v>2</v>
      </c>
      <c r="R182" t="s">
        <v>37</v>
      </c>
      <c r="S182" s="14">
        <f>VLOOKUP(B182,lookups!$A$2:$B$6,2,FALSE)</f>
        <v>2</v>
      </c>
      <c r="T182" s="14">
        <f>VLOOKUP(C182,lookups!$A$2:$B$6,2,FALSE)</f>
        <v>4</v>
      </c>
      <c r="U182" s="14">
        <f>VLOOKUP(D182,lookups!$A$2:$B$6,2,FALSE)</f>
        <v>2</v>
      </c>
      <c r="V182" s="14">
        <f>VLOOKUP(E182,lookups!$A$2:$B$6,2,FALSE)</f>
        <v>5</v>
      </c>
      <c r="W182" s="14">
        <f>VLOOKUP(F182,lookups!$A$2:$B$6,2,FALSE)</f>
        <v>0</v>
      </c>
      <c r="X182" s="14">
        <f>VLOOKUP(G182,lookups!$A$2:$B$6,2,FALSE)</f>
        <v>5</v>
      </c>
      <c r="Y182" s="14">
        <f>VLOOKUP(H182,lookups!$A$2:$B$6,2,FALSE)</f>
        <v>0</v>
      </c>
      <c r="Z182" s="14">
        <f>VLOOKUP(I182,lookups!$A$2:$B$6,2,FALSE)</f>
        <v>2</v>
      </c>
      <c r="AA182">
        <f t="shared" si="22"/>
        <v>20</v>
      </c>
      <c r="AB182" s="16">
        <f t="shared" si="21"/>
        <v>1206</v>
      </c>
      <c r="AC182" s="16">
        <f t="shared" si="30"/>
        <v>180.5</v>
      </c>
      <c r="AD182" s="17">
        <f t="shared" si="29"/>
        <v>0.12856125356125356</v>
      </c>
      <c r="AE182" s="4">
        <f t="shared" si="23"/>
        <v>6</v>
      </c>
      <c r="AF182" s="4">
        <f t="shared" si="24"/>
        <v>7</v>
      </c>
      <c r="AG182" s="4">
        <f t="shared" si="25"/>
        <v>5</v>
      </c>
      <c r="AH182" s="4">
        <f t="shared" si="26"/>
        <v>2</v>
      </c>
      <c r="AI182" s="4">
        <f t="shared" si="27"/>
        <v>4</v>
      </c>
      <c r="AJ182" s="4">
        <f t="shared" si="28"/>
        <v>16</v>
      </c>
      <c r="AK182" s="4" t="s">
        <v>109</v>
      </c>
    </row>
    <row r="183" spans="1:37" x14ac:dyDescent="0.2">
      <c r="A183">
        <v>6498234936</v>
      </c>
      <c r="B183" t="s">
        <v>7</v>
      </c>
      <c r="C183" t="s">
        <v>7</v>
      </c>
      <c r="D183" t="s">
        <v>4</v>
      </c>
      <c r="E183" t="s">
        <v>6</v>
      </c>
      <c r="F183" t="s">
        <v>3</v>
      </c>
      <c r="G183" t="s">
        <v>6</v>
      </c>
      <c r="H183" t="s">
        <v>5</v>
      </c>
      <c r="I183" t="s">
        <v>6</v>
      </c>
      <c r="J183" t="s">
        <v>8</v>
      </c>
      <c r="K183" t="s">
        <v>59</v>
      </c>
      <c r="L183" t="s">
        <v>10</v>
      </c>
      <c r="M183" t="s">
        <v>34</v>
      </c>
      <c r="N183" t="str">
        <f>VLOOKUP(M183,lookups!A$9:B$17,2,FALSE)</f>
        <v>Some college</v>
      </c>
      <c r="O183" t="s">
        <v>39</v>
      </c>
      <c r="P183" t="s">
        <v>13</v>
      </c>
      <c r="Q183" t="s">
        <v>14</v>
      </c>
      <c r="R183" t="s">
        <v>30</v>
      </c>
      <c r="S183" s="14">
        <f>VLOOKUP(B183,lookups!$A$2:$B$6,2,FALSE)</f>
        <v>4</v>
      </c>
      <c r="T183" s="14">
        <f>VLOOKUP(C183,lookups!$A$2:$B$6,2,FALSE)</f>
        <v>4</v>
      </c>
      <c r="U183" s="14">
        <f>VLOOKUP(D183,lookups!$A$2:$B$6,2,FALSE)</f>
        <v>1</v>
      </c>
      <c r="V183" s="14">
        <f>VLOOKUP(E183,lookups!$A$2:$B$6,2,FALSE)</f>
        <v>2</v>
      </c>
      <c r="W183" s="14">
        <f>VLOOKUP(F183,lookups!$A$2:$B$6,2,FALSE)</f>
        <v>5</v>
      </c>
      <c r="X183" s="14">
        <f>VLOOKUP(G183,lookups!$A$2:$B$6,2,FALSE)</f>
        <v>2</v>
      </c>
      <c r="Y183" s="14">
        <f>VLOOKUP(H183,lookups!$A$2:$B$6,2,FALSE)</f>
        <v>0</v>
      </c>
      <c r="Z183" s="14">
        <f>VLOOKUP(I183,lookups!$A$2:$B$6,2,FALSE)</f>
        <v>2</v>
      </c>
      <c r="AA183">
        <f t="shared" si="22"/>
        <v>20</v>
      </c>
      <c r="AB183" s="16">
        <f t="shared" si="21"/>
        <v>1206</v>
      </c>
      <c r="AC183" s="16">
        <f t="shared" si="30"/>
        <v>180.5</v>
      </c>
      <c r="AD183" s="17">
        <f t="shared" si="29"/>
        <v>0.12856125356125356</v>
      </c>
      <c r="AE183" s="4">
        <f t="shared" si="23"/>
        <v>8</v>
      </c>
      <c r="AF183" s="4">
        <f t="shared" si="24"/>
        <v>3</v>
      </c>
      <c r="AG183" s="4">
        <f t="shared" si="25"/>
        <v>7</v>
      </c>
      <c r="AH183" s="4">
        <f t="shared" si="26"/>
        <v>2</v>
      </c>
      <c r="AI183" s="4">
        <f t="shared" si="27"/>
        <v>10</v>
      </c>
      <c r="AJ183" s="4">
        <f t="shared" si="28"/>
        <v>10</v>
      </c>
      <c r="AK183" s="4" t="s">
        <v>109</v>
      </c>
    </row>
    <row r="184" spans="1:37" x14ac:dyDescent="0.2">
      <c r="A184">
        <v>6498220809</v>
      </c>
      <c r="B184" t="s">
        <v>6</v>
      </c>
      <c r="C184" t="s">
        <v>3</v>
      </c>
      <c r="D184" t="s">
        <v>7</v>
      </c>
      <c r="E184" t="s">
        <v>4</v>
      </c>
      <c r="F184" t="s">
        <v>3</v>
      </c>
      <c r="G184" t="s">
        <v>6</v>
      </c>
      <c r="H184" t="s">
        <v>4</v>
      </c>
      <c r="I184" t="s">
        <v>5</v>
      </c>
      <c r="J184" t="s">
        <v>53</v>
      </c>
      <c r="K184" t="s">
        <v>41</v>
      </c>
      <c r="L184" t="s">
        <v>35</v>
      </c>
      <c r="M184" t="s">
        <v>44</v>
      </c>
      <c r="N184" t="str">
        <f>VLOOKUP(M184,lookups!A$9:B$17,2,FALSE)</f>
        <v>Post-graduate</v>
      </c>
      <c r="O184" t="s">
        <v>38</v>
      </c>
      <c r="P184" t="s">
        <v>13</v>
      </c>
      <c r="Q184" t="s">
        <v>22</v>
      </c>
      <c r="R184" t="s">
        <v>30</v>
      </c>
      <c r="S184" s="14">
        <f>VLOOKUP(B184,lookups!$A$2:$B$6,2,FALSE)</f>
        <v>2</v>
      </c>
      <c r="T184" s="14">
        <f>VLOOKUP(C184,lookups!$A$2:$B$6,2,FALSE)</f>
        <v>5</v>
      </c>
      <c r="U184" s="14">
        <f>VLOOKUP(D184,lookups!$A$2:$B$6,2,FALSE)</f>
        <v>4</v>
      </c>
      <c r="V184" s="14">
        <f>VLOOKUP(E184,lookups!$A$2:$B$6,2,FALSE)</f>
        <v>1</v>
      </c>
      <c r="W184" s="14">
        <f>VLOOKUP(F184,lookups!$A$2:$B$6,2,FALSE)</f>
        <v>5</v>
      </c>
      <c r="X184" s="14">
        <f>VLOOKUP(G184,lookups!$A$2:$B$6,2,FALSE)</f>
        <v>2</v>
      </c>
      <c r="Y184" s="14">
        <f>VLOOKUP(H184,lookups!$A$2:$B$6,2,FALSE)</f>
        <v>1</v>
      </c>
      <c r="Z184" s="14">
        <f>VLOOKUP(I184,lookups!$A$2:$B$6,2,FALSE)</f>
        <v>0</v>
      </c>
      <c r="AA184">
        <f t="shared" si="22"/>
        <v>20</v>
      </c>
      <c r="AB184" s="16">
        <f t="shared" si="21"/>
        <v>1206</v>
      </c>
      <c r="AC184" s="16">
        <f t="shared" si="30"/>
        <v>180.5</v>
      </c>
      <c r="AD184" s="17">
        <f t="shared" si="29"/>
        <v>0.12856125356125356</v>
      </c>
      <c r="AE184" s="4">
        <f t="shared" si="23"/>
        <v>7</v>
      </c>
      <c r="AF184" s="4">
        <f t="shared" si="24"/>
        <v>5</v>
      </c>
      <c r="AG184" s="4">
        <f t="shared" si="25"/>
        <v>7</v>
      </c>
      <c r="AH184" s="4">
        <f t="shared" si="26"/>
        <v>1</v>
      </c>
      <c r="AI184" s="4">
        <f t="shared" si="27"/>
        <v>12</v>
      </c>
      <c r="AJ184" s="4">
        <f t="shared" si="28"/>
        <v>8</v>
      </c>
      <c r="AK184" s="4" t="s">
        <v>109</v>
      </c>
    </row>
    <row r="185" spans="1:37" x14ac:dyDescent="0.2">
      <c r="A185">
        <v>6498217531</v>
      </c>
      <c r="B185" t="s">
        <v>7</v>
      </c>
      <c r="C185" t="s">
        <v>3</v>
      </c>
      <c r="D185" t="s">
        <v>4</v>
      </c>
      <c r="E185" t="s">
        <v>4</v>
      </c>
      <c r="F185" t="s">
        <v>3</v>
      </c>
      <c r="G185" t="s">
        <v>6</v>
      </c>
      <c r="H185" t="s">
        <v>5</v>
      </c>
      <c r="I185" t="s">
        <v>6</v>
      </c>
      <c r="J185" t="s">
        <v>53</v>
      </c>
      <c r="K185" t="s">
        <v>55</v>
      </c>
      <c r="L185" t="s">
        <v>10</v>
      </c>
      <c r="M185" t="s">
        <v>34</v>
      </c>
      <c r="N185" t="str">
        <f>VLOOKUP(M185,lookups!A$9:B$17,2,FALSE)</f>
        <v>Some college</v>
      </c>
      <c r="O185" t="s">
        <v>17</v>
      </c>
      <c r="P185" t="s">
        <v>13</v>
      </c>
      <c r="Q185" t="s">
        <v>19</v>
      </c>
      <c r="R185" t="s">
        <v>20</v>
      </c>
      <c r="S185" s="14">
        <f>VLOOKUP(B185,lookups!$A$2:$B$6,2,FALSE)</f>
        <v>4</v>
      </c>
      <c r="T185" s="14">
        <f>VLOOKUP(C185,lookups!$A$2:$B$6,2,FALSE)</f>
        <v>5</v>
      </c>
      <c r="U185" s="14">
        <f>VLOOKUP(D185,lookups!$A$2:$B$6,2,FALSE)</f>
        <v>1</v>
      </c>
      <c r="V185" s="14">
        <f>VLOOKUP(E185,lookups!$A$2:$B$6,2,FALSE)</f>
        <v>1</v>
      </c>
      <c r="W185" s="14">
        <f>VLOOKUP(F185,lookups!$A$2:$B$6,2,FALSE)</f>
        <v>5</v>
      </c>
      <c r="X185" s="14">
        <f>VLOOKUP(G185,lookups!$A$2:$B$6,2,FALSE)</f>
        <v>2</v>
      </c>
      <c r="Y185" s="14">
        <f>VLOOKUP(H185,lookups!$A$2:$B$6,2,FALSE)</f>
        <v>0</v>
      </c>
      <c r="Z185" s="14">
        <f>VLOOKUP(I185,lookups!$A$2:$B$6,2,FALSE)</f>
        <v>2</v>
      </c>
      <c r="AA185">
        <f t="shared" si="22"/>
        <v>20</v>
      </c>
      <c r="AB185" s="16">
        <f t="shared" si="21"/>
        <v>1206</v>
      </c>
      <c r="AC185" s="16">
        <f t="shared" si="30"/>
        <v>180.5</v>
      </c>
      <c r="AD185" s="17">
        <f t="shared" si="29"/>
        <v>0.12856125356125356</v>
      </c>
      <c r="AE185" s="4">
        <f t="shared" si="23"/>
        <v>9</v>
      </c>
      <c r="AF185" s="4">
        <f t="shared" si="24"/>
        <v>2</v>
      </c>
      <c r="AG185" s="4">
        <f t="shared" si="25"/>
        <v>7</v>
      </c>
      <c r="AH185" s="4">
        <f t="shared" si="26"/>
        <v>2</v>
      </c>
      <c r="AI185" s="4">
        <f t="shared" si="27"/>
        <v>10</v>
      </c>
      <c r="AJ185" s="4">
        <f t="shared" si="28"/>
        <v>10</v>
      </c>
      <c r="AK185" s="4" t="s">
        <v>109</v>
      </c>
    </row>
    <row r="186" spans="1:37" x14ac:dyDescent="0.2">
      <c r="A186">
        <v>6498133253</v>
      </c>
      <c r="B186" t="s">
        <v>7</v>
      </c>
      <c r="C186" t="s">
        <v>7</v>
      </c>
      <c r="D186" t="s">
        <v>4</v>
      </c>
      <c r="E186" t="s">
        <v>7</v>
      </c>
      <c r="F186" t="s">
        <v>6</v>
      </c>
      <c r="G186" t="s">
        <v>4</v>
      </c>
      <c r="H186" t="s">
        <v>6</v>
      </c>
      <c r="I186" t="s">
        <v>6</v>
      </c>
      <c r="J186" t="s">
        <v>8</v>
      </c>
      <c r="K186" t="s">
        <v>59</v>
      </c>
      <c r="L186" t="s">
        <v>10</v>
      </c>
      <c r="M186" t="s">
        <v>32</v>
      </c>
      <c r="N186" t="str">
        <f>VLOOKUP(M186,lookups!A$9:B$17,2,FALSE)</f>
        <v>High school or less</v>
      </c>
      <c r="O186" t="s">
        <v>12</v>
      </c>
      <c r="P186" t="s">
        <v>13</v>
      </c>
      <c r="Q186" t="s">
        <v>45</v>
      </c>
      <c r="R186" t="s">
        <v>23</v>
      </c>
      <c r="S186" s="14">
        <f>VLOOKUP(B186,lookups!$A$2:$B$6,2,FALSE)</f>
        <v>4</v>
      </c>
      <c r="T186" s="14">
        <f>VLOOKUP(C186,lookups!$A$2:$B$6,2,FALSE)</f>
        <v>4</v>
      </c>
      <c r="U186" s="14">
        <f>VLOOKUP(D186,lookups!$A$2:$B$6,2,FALSE)</f>
        <v>1</v>
      </c>
      <c r="V186" s="14">
        <f>VLOOKUP(E186,lookups!$A$2:$B$6,2,FALSE)</f>
        <v>4</v>
      </c>
      <c r="W186" s="14">
        <f>VLOOKUP(F186,lookups!$A$2:$B$6,2,FALSE)</f>
        <v>2</v>
      </c>
      <c r="X186" s="14">
        <f>VLOOKUP(G186,lookups!$A$2:$B$6,2,FALSE)</f>
        <v>1</v>
      </c>
      <c r="Y186" s="14">
        <f>VLOOKUP(H186,lookups!$A$2:$B$6,2,FALSE)</f>
        <v>2</v>
      </c>
      <c r="Z186" s="14">
        <f>VLOOKUP(I186,lookups!$A$2:$B$6,2,FALSE)</f>
        <v>2</v>
      </c>
      <c r="AA186">
        <f t="shared" si="22"/>
        <v>20</v>
      </c>
      <c r="AB186" s="16">
        <f t="shared" si="21"/>
        <v>1206</v>
      </c>
      <c r="AC186" s="16">
        <f t="shared" si="30"/>
        <v>180.5</v>
      </c>
      <c r="AD186" s="17">
        <f t="shared" si="29"/>
        <v>0.12856125356125356</v>
      </c>
      <c r="AE186" s="4">
        <f t="shared" si="23"/>
        <v>8</v>
      </c>
      <c r="AF186" s="4">
        <f t="shared" si="24"/>
        <v>5</v>
      </c>
      <c r="AG186" s="4">
        <f t="shared" si="25"/>
        <v>3</v>
      </c>
      <c r="AH186" s="4">
        <f t="shared" si="26"/>
        <v>4</v>
      </c>
      <c r="AI186" s="4">
        <f t="shared" si="27"/>
        <v>9</v>
      </c>
      <c r="AJ186" s="4">
        <f t="shared" si="28"/>
        <v>11</v>
      </c>
      <c r="AK186" s="4" t="s">
        <v>109</v>
      </c>
    </row>
    <row r="187" spans="1:37" x14ac:dyDescent="0.2">
      <c r="A187">
        <v>6498100049</v>
      </c>
      <c r="B187" t="s">
        <v>7</v>
      </c>
      <c r="C187" t="s">
        <v>3</v>
      </c>
      <c r="D187" t="s">
        <v>6</v>
      </c>
      <c r="E187" t="s">
        <v>6</v>
      </c>
      <c r="F187" t="s">
        <v>5</v>
      </c>
      <c r="G187" t="s">
        <v>3</v>
      </c>
      <c r="H187" t="s">
        <v>6</v>
      </c>
      <c r="I187" t="s">
        <v>5</v>
      </c>
      <c r="J187" t="s">
        <v>53</v>
      </c>
      <c r="K187" t="s">
        <v>59</v>
      </c>
      <c r="L187" t="s">
        <v>31</v>
      </c>
      <c r="M187" t="s">
        <v>34</v>
      </c>
      <c r="N187" t="str">
        <f>VLOOKUP(M187,lookups!A$9:B$17,2,FALSE)</f>
        <v>Some college</v>
      </c>
      <c r="O187" t="s">
        <v>25</v>
      </c>
      <c r="P187" t="s">
        <v>13</v>
      </c>
      <c r="Q187" t="s">
        <v>2</v>
      </c>
      <c r="R187" t="s">
        <v>28</v>
      </c>
      <c r="S187" s="14">
        <f>VLOOKUP(B187,lookups!$A$2:$B$6,2,FALSE)</f>
        <v>4</v>
      </c>
      <c r="T187" s="14">
        <f>VLOOKUP(C187,lookups!$A$2:$B$6,2,FALSE)</f>
        <v>5</v>
      </c>
      <c r="U187" s="14">
        <f>VLOOKUP(D187,lookups!$A$2:$B$6,2,FALSE)</f>
        <v>2</v>
      </c>
      <c r="V187" s="14">
        <f>VLOOKUP(E187,lookups!$A$2:$B$6,2,FALSE)</f>
        <v>2</v>
      </c>
      <c r="W187" s="14">
        <f>VLOOKUP(F187,lookups!$A$2:$B$6,2,FALSE)</f>
        <v>0</v>
      </c>
      <c r="X187" s="14">
        <f>VLOOKUP(G187,lookups!$A$2:$B$6,2,FALSE)</f>
        <v>5</v>
      </c>
      <c r="Y187" s="14">
        <f>VLOOKUP(H187,lookups!$A$2:$B$6,2,FALSE)</f>
        <v>2</v>
      </c>
      <c r="Z187" s="14">
        <f>VLOOKUP(I187,lookups!$A$2:$B$6,2,FALSE)</f>
        <v>0</v>
      </c>
      <c r="AA187">
        <f t="shared" si="22"/>
        <v>20</v>
      </c>
      <c r="AB187" s="16">
        <f t="shared" si="21"/>
        <v>1206</v>
      </c>
      <c r="AC187" s="16">
        <f t="shared" si="30"/>
        <v>180.5</v>
      </c>
      <c r="AD187" s="17">
        <f t="shared" si="29"/>
        <v>0.12856125356125356</v>
      </c>
      <c r="AE187" s="4">
        <f t="shared" si="23"/>
        <v>9</v>
      </c>
      <c r="AF187" s="4">
        <f t="shared" si="24"/>
        <v>4</v>
      </c>
      <c r="AG187" s="4">
        <f t="shared" si="25"/>
        <v>5</v>
      </c>
      <c r="AH187" s="4">
        <f t="shared" si="26"/>
        <v>2</v>
      </c>
      <c r="AI187" s="4">
        <f t="shared" si="27"/>
        <v>8</v>
      </c>
      <c r="AJ187" s="4">
        <f t="shared" si="28"/>
        <v>12</v>
      </c>
      <c r="AK187" s="4" t="s">
        <v>109</v>
      </c>
    </row>
    <row r="188" spans="1:37" x14ac:dyDescent="0.2">
      <c r="A188">
        <v>6497951268</v>
      </c>
      <c r="B188" t="s">
        <v>7</v>
      </c>
      <c r="C188" t="s">
        <v>6</v>
      </c>
      <c r="D188" t="s">
        <v>6</v>
      </c>
      <c r="E188" t="s">
        <v>4</v>
      </c>
      <c r="F188" t="s">
        <v>3</v>
      </c>
      <c r="G188" t="s">
        <v>6</v>
      </c>
      <c r="H188" t="s">
        <v>6</v>
      </c>
      <c r="I188" t="s">
        <v>6</v>
      </c>
      <c r="J188" t="s">
        <v>53</v>
      </c>
      <c r="K188" t="s">
        <v>59</v>
      </c>
      <c r="L188" t="s">
        <v>10</v>
      </c>
      <c r="M188" t="s">
        <v>11</v>
      </c>
      <c r="N188" t="str">
        <f>VLOOKUP(M188,lookups!A$9:B$17,2,FALSE)</f>
        <v>College-graduate</v>
      </c>
      <c r="O188" t="s">
        <v>38</v>
      </c>
      <c r="P188" t="s">
        <v>13</v>
      </c>
      <c r="Q188" t="s">
        <v>14</v>
      </c>
      <c r="R188" t="s">
        <v>30</v>
      </c>
      <c r="S188" s="14">
        <f>VLOOKUP(B188,lookups!$A$2:$B$6,2,FALSE)</f>
        <v>4</v>
      </c>
      <c r="T188" s="14">
        <f>VLOOKUP(C188,lookups!$A$2:$B$6,2,FALSE)</f>
        <v>2</v>
      </c>
      <c r="U188" s="14">
        <f>VLOOKUP(D188,lookups!$A$2:$B$6,2,FALSE)</f>
        <v>2</v>
      </c>
      <c r="V188" s="14">
        <f>VLOOKUP(E188,lookups!$A$2:$B$6,2,FALSE)</f>
        <v>1</v>
      </c>
      <c r="W188" s="14">
        <f>VLOOKUP(F188,lookups!$A$2:$B$6,2,FALSE)</f>
        <v>5</v>
      </c>
      <c r="X188" s="14">
        <f>VLOOKUP(G188,lookups!$A$2:$B$6,2,FALSE)</f>
        <v>2</v>
      </c>
      <c r="Y188" s="14">
        <f>VLOOKUP(H188,lookups!$A$2:$B$6,2,FALSE)</f>
        <v>2</v>
      </c>
      <c r="Z188" s="14">
        <f>VLOOKUP(I188,lookups!$A$2:$B$6,2,FALSE)</f>
        <v>2</v>
      </c>
      <c r="AA188">
        <f t="shared" si="22"/>
        <v>20</v>
      </c>
      <c r="AB188" s="16">
        <f t="shared" si="21"/>
        <v>1206</v>
      </c>
      <c r="AC188" s="16">
        <f t="shared" si="30"/>
        <v>180.5</v>
      </c>
      <c r="AD188" s="17">
        <f t="shared" si="29"/>
        <v>0.12856125356125356</v>
      </c>
      <c r="AE188" s="4">
        <f t="shared" si="23"/>
        <v>6</v>
      </c>
      <c r="AF188" s="4">
        <f t="shared" si="24"/>
        <v>3</v>
      </c>
      <c r="AG188" s="4">
        <f t="shared" si="25"/>
        <v>7</v>
      </c>
      <c r="AH188" s="4">
        <f t="shared" si="26"/>
        <v>4</v>
      </c>
      <c r="AI188" s="4">
        <f t="shared" si="27"/>
        <v>13</v>
      </c>
      <c r="AJ188" s="4">
        <f t="shared" si="28"/>
        <v>7</v>
      </c>
      <c r="AK188" s="4" t="s">
        <v>109</v>
      </c>
    </row>
    <row r="189" spans="1:37" x14ac:dyDescent="0.2">
      <c r="A189">
        <v>6497949250</v>
      </c>
      <c r="B189" t="s">
        <v>6</v>
      </c>
      <c r="C189" t="s">
        <v>3</v>
      </c>
      <c r="D189" t="s">
        <v>4</v>
      </c>
      <c r="E189" t="s">
        <v>7</v>
      </c>
      <c r="F189" t="s">
        <v>7</v>
      </c>
      <c r="G189" t="s">
        <v>6</v>
      </c>
      <c r="H189" t="s">
        <v>6</v>
      </c>
      <c r="I189" t="s">
        <v>5</v>
      </c>
      <c r="J189" t="s">
        <v>53</v>
      </c>
      <c r="K189" t="s">
        <v>55</v>
      </c>
      <c r="L189" t="s">
        <v>10</v>
      </c>
      <c r="M189" t="s">
        <v>32</v>
      </c>
      <c r="N189" t="str">
        <f>VLOOKUP(M189,lookups!A$9:B$17,2,FALSE)</f>
        <v>High school or less</v>
      </c>
      <c r="O189" t="s">
        <v>25</v>
      </c>
      <c r="P189" t="s">
        <v>48</v>
      </c>
      <c r="Q189" t="s">
        <v>27</v>
      </c>
      <c r="R189" t="s">
        <v>28</v>
      </c>
      <c r="S189" s="14">
        <f>VLOOKUP(B189,lookups!$A$2:$B$6,2,FALSE)</f>
        <v>2</v>
      </c>
      <c r="T189" s="14">
        <f>VLOOKUP(C189,lookups!$A$2:$B$6,2,FALSE)</f>
        <v>5</v>
      </c>
      <c r="U189" s="14">
        <f>VLOOKUP(D189,lookups!$A$2:$B$6,2,FALSE)</f>
        <v>1</v>
      </c>
      <c r="V189" s="14">
        <f>VLOOKUP(E189,lookups!$A$2:$B$6,2,FALSE)</f>
        <v>4</v>
      </c>
      <c r="W189" s="14">
        <f>VLOOKUP(F189,lookups!$A$2:$B$6,2,FALSE)</f>
        <v>4</v>
      </c>
      <c r="X189" s="14">
        <f>VLOOKUP(G189,lookups!$A$2:$B$6,2,FALSE)</f>
        <v>2</v>
      </c>
      <c r="Y189" s="14">
        <f>VLOOKUP(H189,lookups!$A$2:$B$6,2,FALSE)</f>
        <v>2</v>
      </c>
      <c r="Z189" s="14">
        <f>VLOOKUP(I189,lookups!$A$2:$B$6,2,FALSE)</f>
        <v>0</v>
      </c>
      <c r="AA189">
        <f t="shared" si="22"/>
        <v>20</v>
      </c>
      <c r="AB189" s="16">
        <f t="shared" si="21"/>
        <v>1206</v>
      </c>
      <c r="AC189" s="16">
        <f t="shared" si="30"/>
        <v>180.5</v>
      </c>
      <c r="AD189" s="17">
        <f t="shared" si="29"/>
        <v>0.12856125356125356</v>
      </c>
      <c r="AE189" s="4">
        <f t="shared" si="23"/>
        <v>7</v>
      </c>
      <c r="AF189" s="4">
        <f t="shared" si="24"/>
        <v>5</v>
      </c>
      <c r="AG189" s="4">
        <f t="shared" si="25"/>
        <v>6</v>
      </c>
      <c r="AH189" s="4">
        <f t="shared" si="26"/>
        <v>2</v>
      </c>
      <c r="AI189" s="4">
        <f t="shared" si="27"/>
        <v>9</v>
      </c>
      <c r="AJ189" s="4">
        <f t="shared" si="28"/>
        <v>11</v>
      </c>
      <c r="AK189" s="4" t="s">
        <v>109</v>
      </c>
    </row>
    <row r="190" spans="1:37" x14ac:dyDescent="0.2">
      <c r="A190">
        <v>6497943661</v>
      </c>
      <c r="B190" t="s">
        <v>7</v>
      </c>
      <c r="C190" t="s">
        <v>3</v>
      </c>
      <c r="D190" t="s">
        <v>5</v>
      </c>
      <c r="E190" t="s">
        <v>3</v>
      </c>
      <c r="F190" t="s">
        <v>6</v>
      </c>
      <c r="G190" t="s">
        <v>7</v>
      </c>
      <c r="H190" t="s">
        <v>5</v>
      </c>
      <c r="I190" t="s">
        <v>5</v>
      </c>
      <c r="J190" t="s">
        <v>53</v>
      </c>
      <c r="K190" t="s">
        <v>9</v>
      </c>
      <c r="L190" t="s">
        <v>10</v>
      </c>
      <c r="M190" t="s">
        <v>24</v>
      </c>
      <c r="N190" t="str">
        <f>VLOOKUP(M190,lookups!A$9:B$17,2,FALSE)</f>
        <v>High school or less</v>
      </c>
      <c r="O190" t="s">
        <v>25</v>
      </c>
      <c r="P190" t="s">
        <v>48</v>
      </c>
      <c r="Q190" t="s">
        <v>27</v>
      </c>
      <c r="R190" t="s">
        <v>28</v>
      </c>
      <c r="S190" s="14">
        <f>VLOOKUP(B190,lookups!$A$2:$B$6,2,FALSE)</f>
        <v>4</v>
      </c>
      <c r="T190" s="14">
        <f>VLOOKUP(C190,lookups!$A$2:$B$6,2,FALSE)</f>
        <v>5</v>
      </c>
      <c r="U190" s="14">
        <f>VLOOKUP(D190,lookups!$A$2:$B$6,2,FALSE)</f>
        <v>0</v>
      </c>
      <c r="V190" s="14">
        <f>VLOOKUP(E190,lookups!$A$2:$B$6,2,FALSE)</f>
        <v>5</v>
      </c>
      <c r="W190" s="14">
        <f>VLOOKUP(F190,lookups!$A$2:$B$6,2,FALSE)</f>
        <v>2</v>
      </c>
      <c r="X190" s="14">
        <f>VLOOKUP(G190,lookups!$A$2:$B$6,2,FALSE)</f>
        <v>4</v>
      </c>
      <c r="Y190" s="14">
        <f>VLOOKUP(H190,lookups!$A$2:$B$6,2,FALSE)</f>
        <v>0</v>
      </c>
      <c r="Z190" s="14">
        <f>VLOOKUP(I190,lookups!$A$2:$B$6,2,FALSE)</f>
        <v>0</v>
      </c>
      <c r="AA190">
        <f t="shared" si="22"/>
        <v>20</v>
      </c>
      <c r="AB190" s="16">
        <f t="shared" si="21"/>
        <v>1206</v>
      </c>
      <c r="AC190" s="16">
        <f t="shared" si="30"/>
        <v>180.5</v>
      </c>
      <c r="AD190" s="17">
        <f t="shared" si="29"/>
        <v>0.12856125356125356</v>
      </c>
      <c r="AE190" s="4">
        <f t="shared" si="23"/>
        <v>9</v>
      </c>
      <c r="AF190" s="4">
        <f t="shared" si="24"/>
        <v>5</v>
      </c>
      <c r="AG190" s="4">
        <f t="shared" si="25"/>
        <v>6</v>
      </c>
      <c r="AH190" s="4">
        <f t="shared" si="26"/>
        <v>0</v>
      </c>
      <c r="AI190" s="4">
        <f t="shared" si="27"/>
        <v>6</v>
      </c>
      <c r="AJ190" s="4">
        <f t="shared" si="28"/>
        <v>14</v>
      </c>
      <c r="AK190" s="4" t="s">
        <v>109</v>
      </c>
    </row>
    <row r="191" spans="1:37" x14ac:dyDescent="0.2">
      <c r="A191">
        <v>6497896819</v>
      </c>
      <c r="B191" t="s">
        <v>7</v>
      </c>
      <c r="C191" t="s">
        <v>6</v>
      </c>
      <c r="D191" t="s">
        <v>6</v>
      </c>
      <c r="E191" t="s">
        <v>3</v>
      </c>
      <c r="F191" t="s">
        <v>7</v>
      </c>
      <c r="G191" t="s">
        <v>6</v>
      </c>
      <c r="H191" t="s">
        <v>4</v>
      </c>
      <c r="I191" t="s">
        <v>5</v>
      </c>
      <c r="J191" t="s">
        <v>53</v>
      </c>
      <c r="K191" t="s">
        <v>59</v>
      </c>
      <c r="L191" t="s">
        <v>10</v>
      </c>
      <c r="M191" t="s">
        <v>11</v>
      </c>
      <c r="N191" t="str">
        <f>VLOOKUP(M191,lookups!A$9:B$17,2,FALSE)</f>
        <v>College-graduate</v>
      </c>
      <c r="O191" t="s">
        <v>17</v>
      </c>
      <c r="P191" t="s">
        <v>26</v>
      </c>
      <c r="Q191" t="s">
        <v>27</v>
      </c>
      <c r="R191" t="s">
        <v>20</v>
      </c>
      <c r="S191" s="14">
        <f>VLOOKUP(B191,lookups!$A$2:$B$6,2,FALSE)</f>
        <v>4</v>
      </c>
      <c r="T191" s="14">
        <f>VLOOKUP(C191,lookups!$A$2:$B$6,2,FALSE)</f>
        <v>2</v>
      </c>
      <c r="U191" s="14">
        <f>VLOOKUP(D191,lookups!$A$2:$B$6,2,FALSE)</f>
        <v>2</v>
      </c>
      <c r="V191" s="14">
        <f>VLOOKUP(E191,lookups!$A$2:$B$6,2,FALSE)</f>
        <v>5</v>
      </c>
      <c r="W191" s="14">
        <f>VLOOKUP(F191,lookups!$A$2:$B$6,2,FALSE)</f>
        <v>4</v>
      </c>
      <c r="X191" s="14">
        <f>VLOOKUP(G191,lookups!$A$2:$B$6,2,FALSE)</f>
        <v>2</v>
      </c>
      <c r="Y191" s="14">
        <f>VLOOKUP(H191,lookups!$A$2:$B$6,2,FALSE)</f>
        <v>1</v>
      </c>
      <c r="Z191" s="14">
        <f>VLOOKUP(I191,lookups!$A$2:$B$6,2,FALSE)</f>
        <v>0</v>
      </c>
      <c r="AA191">
        <f t="shared" si="22"/>
        <v>20</v>
      </c>
      <c r="AB191" s="16">
        <f t="shared" si="21"/>
        <v>1206</v>
      </c>
      <c r="AC191" s="16">
        <f t="shared" si="30"/>
        <v>180.5</v>
      </c>
      <c r="AD191" s="17">
        <f t="shared" si="29"/>
        <v>0.12856125356125356</v>
      </c>
      <c r="AE191" s="4">
        <f t="shared" si="23"/>
        <v>6</v>
      </c>
      <c r="AF191" s="4">
        <f t="shared" si="24"/>
        <v>7</v>
      </c>
      <c r="AG191" s="4">
        <f t="shared" si="25"/>
        <v>6</v>
      </c>
      <c r="AH191" s="4">
        <f t="shared" si="26"/>
        <v>1</v>
      </c>
      <c r="AI191" s="4">
        <f t="shared" si="27"/>
        <v>11</v>
      </c>
      <c r="AJ191" s="4">
        <f t="shared" si="28"/>
        <v>9</v>
      </c>
      <c r="AK191" s="4" t="s">
        <v>109</v>
      </c>
    </row>
    <row r="192" spans="1:37" x14ac:dyDescent="0.2">
      <c r="A192">
        <v>6497894754</v>
      </c>
      <c r="B192" t="s">
        <v>7</v>
      </c>
      <c r="C192" t="s">
        <v>7</v>
      </c>
      <c r="D192" t="s">
        <v>6</v>
      </c>
      <c r="E192" t="s">
        <v>6</v>
      </c>
      <c r="F192" t="s">
        <v>7</v>
      </c>
      <c r="G192" t="s">
        <v>6</v>
      </c>
      <c r="H192" t="s">
        <v>4</v>
      </c>
      <c r="I192" t="s">
        <v>4</v>
      </c>
      <c r="J192" t="s">
        <v>53</v>
      </c>
      <c r="K192" t="s">
        <v>9</v>
      </c>
      <c r="L192" t="s">
        <v>10</v>
      </c>
      <c r="M192" t="s">
        <v>11</v>
      </c>
      <c r="N192" t="str">
        <f>VLOOKUP(M192,lookups!A$9:B$17,2,FALSE)</f>
        <v>College-graduate</v>
      </c>
      <c r="O192" t="s">
        <v>12</v>
      </c>
      <c r="P192" t="s">
        <v>13</v>
      </c>
      <c r="Q192" t="s">
        <v>46</v>
      </c>
      <c r="R192" t="s">
        <v>28</v>
      </c>
      <c r="S192" s="14">
        <f>VLOOKUP(B192,lookups!$A$2:$B$6,2,FALSE)</f>
        <v>4</v>
      </c>
      <c r="T192" s="14">
        <f>VLOOKUP(C192,lookups!$A$2:$B$6,2,FALSE)</f>
        <v>4</v>
      </c>
      <c r="U192" s="14">
        <f>VLOOKUP(D192,lookups!$A$2:$B$6,2,FALSE)</f>
        <v>2</v>
      </c>
      <c r="V192" s="14">
        <f>VLOOKUP(E192,lookups!$A$2:$B$6,2,FALSE)</f>
        <v>2</v>
      </c>
      <c r="W192" s="14">
        <f>VLOOKUP(F192,lookups!$A$2:$B$6,2,FALSE)</f>
        <v>4</v>
      </c>
      <c r="X192" s="14">
        <f>VLOOKUP(G192,lookups!$A$2:$B$6,2,FALSE)</f>
        <v>2</v>
      </c>
      <c r="Y192" s="14">
        <f>VLOOKUP(H192,lookups!$A$2:$B$6,2,FALSE)</f>
        <v>1</v>
      </c>
      <c r="Z192" s="14">
        <f>VLOOKUP(I192,lookups!$A$2:$B$6,2,FALSE)</f>
        <v>1</v>
      </c>
      <c r="AA192">
        <f t="shared" si="22"/>
        <v>20</v>
      </c>
      <c r="AB192" s="16">
        <f t="shared" si="21"/>
        <v>1206</v>
      </c>
      <c r="AC192" s="16">
        <f t="shared" si="30"/>
        <v>180.5</v>
      </c>
      <c r="AD192" s="17">
        <f t="shared" si="29"/>
        <v>0.12856125356125356</v>
      </c>
      <c r="AE192" s="4">
        <f t="shared" si="23"/>
        <v>8</v>
      </c>
      <c r="AF192" s="4">
        <f t="shared" si="24"/>
        <v>4</v>
      </c>
      <c r="AG192" s="4">
        <f t="shared" si="25"/>
        <v>6</v>
      </c>
      <c r="AH192" s="4">
        <f t="shared" si="26"/>
        <v>2</v>
      </c>
      <c r="AI192" s="4">
        <f t="shared" si="27"/>
        <v>11</v>
      </c>
      <c r="AJ192" s="4">
        <f t="shared" si="28"/>
        <v>9</v>
      </c>
      <c r="AK192" s="4" t="s">
        <v>109</v>
      </c>
    </row>
    <row r="193" spans="1:37" x14ac:dyDescent="0.2">
      <c r="A193">
        <v>6497883680</v>
      </c>
      <c r="B193" t="s">
        <v>6</v>
      </c>
      <c r="C193" t="s">
        <v>4</v>
      </c>
      <c r="D193" t="s">
        <v>7</v>
      </c>
      <c r="E193" t="s">
        <v>4</v>
      </c>
      <c r="F193" t="s">
        <v>3</v>
      </c>
      <c r="G193" t="s">
        <v>6</v>
      </c>
      <c r="H193" t="s">
        <v>4</v>
      </c>
      <c r="I193" t="s">
        <v>7</v>
      </c>
      <c r="J193" t="s">
        <v>53</v>
      </c>
      <c r="K193" t="s">
        <v>55</v>
      </c>
      <c r="L193" t="s">
        <v>10</v>
      </c>
      <c r="M193" t="s">
        <v>11</v>
      </c>
      <c r="N193" t="str">
        <f>VLOOKUP(M193,lookups!A$9:B$17,2,FALSE)</f>
        <v>College-graduate</v>
      </c>
      <c r="O193" t="s">
        <v>39</v>
      </c>
      <c r="P193" t="s">
        <v>13</v>
      </c>
      <c r="Q193" t="s">
        <v>22</v>
      </c>
      <c r="R193" t="s">
        <v>20</v>
      </c>
      <c r="S193" s="14">
        <f>VLOOKUP(B193,lookups!$A$2:$B$6,2,FALSE)</f>
        <v>2</v>
      </c>
      <c r="T193" s="14">
        <f>VLOOKUP(C193,lookups!$A$2:$B$6,2,FALSE)</f>
        <v>1</v>
      </c>
      <c r="U193" s="14">
        <f>VLOOKUP(D193,lookups!$A$2:$B$6,2,FALSE)</f>
        <v>4</v>
      </c>
      <c r="V193" s="14">
        <f>VLOOKUP(E193,lookups!$A$2:$B$6,2,FALSE)</f>
        <v>1</v>
      </c>
      <c r="W193" s="14">
        <f>VLOOKUP(F193,lookups!$A$2:$B$6,2,FALSE)</f>
        <v>5</v>
      </c>
      <c r="X193" s="14">
        <f>VLOOKUP(G193,lookups!$A$2:$B$6,2,FALSE)</f>
        <v>2</v>
      </c>
      <c r="Y193" s="14">
        <f>VLOOKUP(H193,lookups!$A$2:$B$6,2,FALSE)</f>
        <v>1</v>
      </c>
      <c r="Z193" s="14">
        <f>VLOOKUP(I193,lookups!$A$2:$B$6,2,FALSE)</f>
        <v>4</v>
      </c>
      <c r="AA193">
        <f t="shared" si="22"/>
        <v>20</v>
      </c>
      <c r="AB193" s="16">
        <f t="shared" ref="AB193:AB256" si="31">RANK(AA193,AA$2:AA$1405,0)</f>
        <v>1206</v>
      </c>
      <c r="AC193" s="16">
        <f t="shared" si="30"/>
        <v>180.5</v>
      </c>
      <c r="AD193" s="17">
        <f t="shared" si="29"/>
        <v>0.12856125356125356</v>
      </c>
      <c r="AE193" s="4">
        <f t="shared" si="23"/>
        <v>3</v>
      </c>
      <c r="AF193" s="4">
        <f t="shared" si="24"/>
        <v>5</v>
      </c>
      <c r="AG193" s="4">
        <f t="shared" si="25"/>
        <v>7</v>
      </c>
      <c r="AH193" s="4">
        <f t="shared" si="26"/>
        <v>5</v>
      </c>
      <c r="AI193" s="4">
        <f t="shared" si="27"/>
        <v>12</v>
      </c>
      <c r="AJ193" s="4">
        <f t="shared" si="28"/>
        <v>8</v>
      </c>
      <c r="AK193" s="4" t="s">
        <v>109</v>
      </c>
    </row>
    <row r="194" spans="1:37" x14ac:dyDescent="0.2">
      <c r="A194">
        <v>6497854603</v>
      </c>
      <c r="B194" t="s">
        <v>4</v>
      </c>
      <c r="C194" t="s">
        <v>3</v>
      </c>
      <c r="D194" t="s">
        <v>4</v>
      </c>
      <c r="E194" t="s">
        <v>6</v>
      </c>
      <c r="F194" t="s">
        <v>7</v>
      </c>
      <c r="G194" t="s">
        <v>7</v>
      </c>
      <c r="H194" t="s">
        <v>6</v>
      </c>
      <c r="I194" t="s">
        <v>4</v>
      </c>
      <c r="J194" t="s">
        <v>53</v>
      </c>
      <c r="K194" t="s">
        <v>21</v>
      </c>
      <c r="L194" t="s">
        <v>10</v>
      </c>
      <c r="M194" t="s">
        <v>32</v>
      </c>
      <c r="N194" t="str">
        <f>VLOOKUP(M194,lookups!A$9:B$17,2,FALSE)</f>
        <v>High school or less</v>
      </c>
      <c r="O194" t="s">
        <v>17</v>
      </c>
      <c r="P194" t="s">
        <v>36</v>
      </c>
      <c r="Q194" t="s">
        <v>27</v>
      </c>
      <c r="R194" t="s">
        <v>30</v>
      </c>
      <c r="S194" s="14">
        <f>VLOOKUP(B194,lookups!$A$2:$B$6,2,FALSE)</f>
        <v>1</v>
      </c>
      <c r="T194" s="14">
        <f>VLOOKUP(C194,lookups!$A$2:$B$6,2,FALSE)</f>
        <v>5</v>
      </c>
      <c r="U194" s="14">
        <f>VLOOKUP(D194,lookups!$A$2:$B$6,2,FALSE)</f>
        <v>1</v>
      </c>
      <c r="V194" s="14">
        <f>VLOOKUP(E194,lookups!$A$2:$B$6,2,FALSE)</f>
        <v>2</v>
      </c>
      <c r="W194" s="14">
        <f>VLOOKUP(F194,lookups!$A$2:$B$6,2,FALSE)</f>
        <v>4</v>
      </c>
      <c r="X194" s="14">
        <f>VLOOKUP(G194,lookups!$A$2:$B$6,2,FALSE)</f>
        <v>4</v>
      </c>
      <c r="Y194" s="14">
        <f>VLOOKUP(H194,lookups!$A$2:$B$6,2,FALSE)</f>
        <v>2</v>
      </c>
      <c r="Z194" s="14">
        <f>VLOOKUP(I194,lookups!$A$2:$B$6,2,FALSE)</f>
        <v>1</v>
      </c>
      <c r="AA194">
        <f t="shared" ref="AA194:AA257" si="32">SUM(S194:Z194)</f>
        <v>20</v>
      </c>
      <c r="AB194" s="16">
        <f t="shared" si="31"/>
        <v>1206</v>
      </c>
      <c r="AC194" s="16">
        <f t="shared" si="30"/>
        <v>180.5</v>
      </c>
      <c r="AD194" s="17">
        <f t="shared" si="29"/>
        <v>0.12856125356125356</v>
      </c>
      <c r="AE194" s="4">
        <f t="shared" ref="AE194:AE257" si="33">S194+T194</f>
        <v>6</v>
      </c>
      <c r="AF194" s="4">
        <f t="shared" ref="AF194:AF257" si="34">U194+V194</f>
        <v>3</v>
      </c>
      <c r="AG194" s="4">
        <f t="shared" ref="AG194:AG257" si="35">W194+X194</f>
        <v>8</v>
      </c>
      <c r="AH194" s="4">
        <f t="shared" ref="AH194:AH257" si="36">Y194+Z194</f>
        <v>3</v>
      </c>
      <c r="AI194" s="4">
        <f t="shared" ref="AI194:AI257" si="37">S194+U194+W194+Y194</f>
        <v>8</v>
      </c>
      <c r="AJ194" s="4">
        <f t="shared" ref="AJ194:AJ257" si="38">T194+V194+X194+Z194</f>
        <v>12</v>
      </c>
      <c r="AK194" s="4" t="s">
        <v>109</v>
      </c>
    </row>
    <row r="195" spans="1:37" x14ac:dyDescent="0.2">
      <c r="A195">
        <v>6497843247</v>
      </c>
      <c r="B195" t="s">
        <v>7</v>
      </c>
      <c r="C195" t="s">
        <v>3</v>
      </c>
      <c r="D195" t="s">
        <v>5</v>
      </c>
      <c r="E195" t="s">
        <v>5</v>
      </c>
      <c r="F195" t="s">
        <v>7</v>
      </c>
      <c r="G195" t="s">
        <v>7</v>
      </c>
      <c r="H195" t="s">
        <v>6</v>
      </c>
      <c r="I195" t="s">
        <v>4</v>
      </c>
      <c r="J195" t="s">
        <v>53</v>
      </c>
      <c r="K195" t="s">
        <v>41</v>
      </c>
      <c r="L195" t="s">
        <v>10</v>
      </c>
      <c r="M195" t="s">
        <v>34</v>
      </c>
      <c r="N195" t="str">
        <f>VLOOKUP(M195,lookups!A$9:B$17,2,FALSE)</f>
        <v>Some college</v>
      </c>
      <c r="O195" t="s">
        <v>25</v>
      </c>
      <c r="P195" t="s">
        <v>18</v>
      </c>
      <c r="Q195" t="s">
        <v>22</v>
      </c>
      <c r="R195" t="s">
        <v>30</v>
      </c>
      <c r="S195" s="14">
        <f>VLOOKUP(B195,lookups!$A$2:$B$6,2,FALSE)</f>
        <v>4</v>
      </c>
      <c r="T195" s="14">
        <f>VLOOKUP(C195,lookups!$A$2:$B$6,2,FALSE)</f>
        <v>5</v>
      </c>
      <c r="U195" s="14">
        <f>VLOOKUP(D195,lookups!$A$2:$B$6,2,FALSE)</f>
        <v>0</v>
      </c>
      <c r="V195" s="14">
        <f>VLOOKUP(E195,lookups!$A$2:$B$6,2,FALSE)</f>
        <v>0</v>
      </c>
      <c r="W195" s="14">
        <f>VLOOKUP(F195,lookups!$A$2:$B$6,2,FALSE)</f>
        <v>4</v>
      </c>
      <c r="X195" s="14">
        <f>VLOOKUP(G195,lookups!$A$2:$B$6,2,FALSE)</f>
        <v>4</v>
      </c>
      <c r="Y195" s="14">
        <f>VLOOKUP(H195,lookups!$A$2:$B$6,2,FALSE)</f>
        <v>2</v>
      </c>
      <c r="Z195" s="14">
        <f>VLOOKUP(I195,lookups!$A$2:$B$6,2,FALSE)</f>
        <v>1</v>
      </c>
      <c r="AA195">
        <f t="shared" si="32"/>
        <v>20</v>
      </c>
      <c r="AB195" s="16">
        <f t="shared" si="31"/>
        <v>1206</v>
      </c>
      <c r="AC195" s="16">
        <f t="shared" si="30"/>
        <v>180.5</v>
      </c>
      <c r="AD195" s="17">
        <f t="shared" ref="AD195:AD258" si="39">AC195/1404</f>
        <v>0.12856125356125356</v>
      </c>
      <c r="AE195" s="4">
        <f t="shared" si="33"/>
        <v>9</v>
      </c>
      <c r="AF195" s="4">
        <f t="shared" si="34"/>
        <v>0</v>
      </c>
      <c r="AG195" s="4">
        <f t="shared" si="35"/>
        <v>8</v>
      </c>
      <c r="AH195" s="4">
        <f t="shared" si="36"/>
        <v>3</v>
      </c>
      <c r="AI195" s="4">
        <f t="shared" si="37"/>
        <v>10</v>
      </c>
      <c r="AJ195" s="4">
        <f t="shared" si="38"/>
        <v>10</v>
      </c>
      <c r="AK195" s="4" t="s">
        <v>109</v>
      </c>
    </row>
    <row r="196" spans="1:37" x14ac:dyDescent="0.2">
      <c r="A196">
        <v>6497830754</v>
      </c>
      <c r="B196" t="s">
        <v>5</v>
      </c>
      <c r="C196" t="s">
        <v>6</v>
      </c>
      <c r="D196" t="s">
        <v>6</v>
      </c>
      <c r="E196" t="s">
        <v>3</v>
      </c>
      <c r="F196" t="s">
        <v>7</v>
      </c>
      <c r="G196" t="s">
        <v>7</v>
      </c>
      <c r="H196" t="s">
        <v>6</v>
      </c>
      <c r="I196" t="s">
        <v>4</v>
      </c>
      <c r="J196" t="s">
        <v>53</v>
      </c>
      <c r="K196" t="s">
        <v>9</v>
      </c>
      <c r="L196" t="s">
        <v>10</v>
      </c>
      <c r="M196" t="s">
        <v>44</v>
      </c>
      <c r="N196" t="str">
        <f>VLOOKUP(M196,lookups!A$9:B$17,2,FALSE)</f>
        <v>Post-graduate</v>
      </c>
      <c r="O196" t="s">
        <v>12</v>
      </c>
      <c r="P196" t="s">
        <v>13</v>
      </c>
      <c r="Q196" t="s">
        <v>42</v>
      </c>
      <c r="R196" t="s">
        <v>28</v>
      </c>
      <c r="S196" s="14">
        <f>VLOOKUP(B196,lookups!$A$2:$B$6,2,FALSE)</f>
        <v>0</v>
      </c>
      <c r="T196" s="14">
        <f>VLOOKUP(C196,lookups!$A$2:$B$6,2,FALSE)</f>
        <v>2</v>
      </c>
      <c r="U196" s="14">
        <f>VLOOKUP(D196,lookups!$A$2:$B$6,2,FALSE)</f>
        <v>2</v>
      </c>
      <c r="V196" s="14">
        <f>VLOOKUP(E196,lookups!$A$2:$B$6,2,FALSE)</f>
        <v>5</v>
      </c>
      <c r="W196" s="14">
        <f>VLOOKUP(F196,lookups!$A$2:$B$6,2,FALSE)</f>
        <v>4</v>
      </c>
      <c r="X196" s="14">
        <f>VLOOKUP(G196,lookups!$A$2:$B$6,2,FALSE)</f>
        <v>4</v>
      </c>
      <c r="Y196" s="14">
        <f>VLOOKUP(H196,lookups!$A$2:$B$6,2,FALSE)</f>
        <v>2</v>
      </c>
      <c r="Z196" s="14">
        <f>VLOOKUP(I196,lookups!$A$2:$B$6,2,FALSE)</f>
        <v>1</v>
      </c>
      <c r="AA196">
        <f t="shared" si="32"/>
        <v>20</v>
      </c>
      <c r="AB196" s="16">
        <f t="shared" si="31"/>
        <v>1206</v>
      </c>
      <c r="AC196" s="16">
        <f t="shared" si="30"/>
        <v>180.5</v>
      </c>
      <c r="AD196" s="17">
        <f t="shared" si="39"/>
        <v>0.12856125356125356</v>
      </c>
      <c r="AE196" s="4">
        <f t="shared" si="33"/>
        <v>2</v>
      </c>
      <c r="AF196" s="4">
        <f t="shared" si="34"/>
        <v>7</v>
      </c>
      <c r="AG196" s="4">
        <f t="shared" si="35"/>
        <v>8</v>
      </c>
      <c r="AH196" s="4">
        <f t="shared" si="36"/>
        <v>3</v>
      </c>
      <c r="AI196" s="4">
        <f t="shared" si="37"/>
        <v>8</v>
      </c>
      <c r="AJ196" s="4">
        <f t="shared" si="38"/>
        <v>12</v>
      </c>
      <c r="AK196" s="4" t="s">
        <v>109</v>
      </c>
    </row>
    <row r="197" spans="1:37" x14ac:dyDescent="0.2">
      <c r="A197">
        <v>6497824058</v>
      </c>
      <c r="B197" t="s">
        <v>7</v>
      </c>
      <c r="C197" t="s">
        <v>6</v>
      </c>
      <c r="D197" t="s">
        <v>5</v>
      </c>
      <c r="E197" t="s">
        <v>3</v>
      </c>
      <c r="F197" t="s">
        <v>4</v>
      </c>
      <c r="G197" t="s">
        <v>6</v>
      </c>
      <c r="H197" t="s">
        <v>6</v>
      </c>
      <c r="I197" t="s">
        <v>7</v>
      </c>
      <c r="J197" t="s">
        <v>53</v>
      </c>
      <c r="K197" t="s">
        <v>41</v>
      </c>
      <c r="L197" t="s">
        <v>10</v>
      </c>
      <c r="M197" t="s">
        <v>34</v>
      </c>
      <c r="N197" t="str">
        <f>VLOOKUP(M197,lookups!A$9:B$17,2,FALSE)</f>
        <v>Some college</v>
      </c>
      <c r="O197" t="s">
        <v>17</v>
      </c>
      <c r="P197" t="s">
        <v>26</v>
      </c>
      <c r="Q197" t="s">
        <v>27</v>
      </c>
      <c r="R197" t="s">
        <v>43</v>
      </c>
      <c r="S197" s="14">
        <f>VLOOKUP(B197,lookups!$A$2:$B$6,2,FALSE)</f>
        <v>4</v>
      </c>
      <c r="T197" s="14">
        <f>VLOOKUP(C197,lookups!$A$2:$B$6,2,FALSE)</f>
        <v>2</v>
      </c>
      <c r="U197" s="14">
        <f>VLOOKUP(D197,lookups!$A$2:$B$6,2,FALSE)</f>
        <v>0</v>
      </c>
      <c r="V197" s="14">
        <f>VLOOKUP(E197,lookups!$A$2:$B$6,2,FALSE)</f>
        <v>5</v>
      </c>
      <c r="W197" s="14">
        <f>VLOOKUP(F197,lookups!$A$2:$B$6,2,FALSE)</f>
        <v>1</v>
      </c>
      <c r="X197" s="14">
        <f>VLOOKUP(G197,lookups!$A$2:$B$6,2,FALSE)</f>
        <v>2</v>
      </c>
      <c r="Y197" s="14">
        <f>VLOOKUP(H197,lookups!$A$2:$B$6,2,FALSE)</f>
        <v>2</v>
      </c>
      <c r="Z197" s="14">
        <f>VLOOKUP(I197,lookups!$A$2:$B$6,2,FALSE)</f>
        <v>4</v>
      </c>
      <c r="AA197">
        <f t="shared" si="32"/>
        <v>20</v>
      </c>
      <c r="AB197" s="16">
        <f t="shared" si="31"/>
        <v>1206</v>
      </c>
      <c r="AC197" s="16">
        <f t="shared" si="30"/>
        <v>180.5</v>
      </c>
      <c r="AD197" s="17">
        <f t="shared" si="39"/>
        <v>0.12856125356125356</v>
      </c>
      <c r="AE197" s="4">
        <f t="shared" si="33"/>
        <v>6</v>
      </c>
      <c r="AF197" s="4">
        <f t="shared" si="34"/>
        <v>5</v>
      </c>
      <c r="AG197" s="4">
        <f t="shared" si="35"/>
        <v>3</v>
      </c>
      <c r="AH197" s="4">
        <f t="shared" si="36"/>
        <v>6</v>
      </c>
      <c r="AI197" s="4">
        <f t="shared" si="37"/>
        <v>7</v>
      </c>
      <c r="AJ197" s="4">
        <f t="shared" si="38"/>
        <v>13</v>
      </c>
      <c r="AK197" s="4" t="s">
        <v>109</v>
      </c>
    </row>
    <row r="198" spans="1:37" x14ac:dyDescent="0.2">
      <c r="A198">
        <v>6497804936</v>
      </c>
      <c r="B198" t="s">
        <v>6</v>
      </c>
      <c r="C198" t="s">
        <v>7</v>
      </c>
      <c r="D198" t="s">
        <v>6</v>
      </c>
      <c r="E198" t="s">
        <v>3</v>
      </c>
      <c r="F198" t="s">
        <v>7</v>
      </c>
      <c r="G198" t="s">
        <v>4</v>
      </c>
      <c r="H198" t="s">
        <v>4</v>
      </c>
      <c r="I198" t="s">
        <v>4</v>
      </c>
      <c r="J198" t="s">
        <v>53</v>
      </c>
      <c r="K198" t="s">
        <v>59</v>
      </c>
      <c r="L198" t="s">
        <v>10</v>
      </c>
      <c r="M198" t="s">
        <v>11</v>
      </c>
      <c r="N198" t="str">
        <f>VLOOKUP(M198,lookups!A$9:B$17,2,FALSE)</f>
        <v>College-graduate</v>
      </c>
      <c r="O198" t="s">
        <v>38</v>
      </c>
      <c r="P198" t="s">
        <v>13</v>
      </c>
      <c r="Q198" t="s">
        <v>14</v>
      </c>
      <c r="R198" t="s">
        <v>20</v>
      </c>
      <c r="S198" s="14">
        <f>VLOOKUP(B198,lookups!$A$2:$B$6,2,FALSE)</f>
        <v>2</v>
      </c>
      <c r="T198" s="14">
        <f>VLOOKUP(C198,lookups!$A$2:$B$6,2,FALSE)</f>
        <v>4</v>
      </c>
      <c r="U198" s="14">
        <f>VLOOKUP(D198,lookups!$A$2:$B$6,2,FALSE)</f>
        <v>2</v>
      </c>
      <c r="V198" s="14">
        <f>VLOOKUP(E198,lookups!$A$2:$B$6,2,FALSE)</f>
        <v>5</v>
      </c>
      <c r="W198" s="14">
        <f>VLOOKUP(F198,lookups!$A$2:$B$6,2,FALSE)</f>
        <v>4</v>
      </c>
      <c r="X198" s="14">
        <f>VLOOKUP(G198,lookups!$A$2:$B$6,2,FALSE)</f>
        <v>1</v>
      </c>
      <c r="Y198" s="14">
        <f>VLOOKUP(H198,lookups!$A$2:$B$6,2,FALSE)</f>
        <v>1</v>
      </c>
      <c r="Z198" s="14">
        <f>VLOOKUP(I198,lookups!$A$2:$B$6,2,FALSE)</f>
        <v>1</v>
      </c>
      <c r="AA198">
        <f t="shared" si="32"/>
        <v>20</v>
      </c>
      <c r="AB198" s="16">
        <f t="shared" si="31"/>
        <v>1206</v>
      </c>
      <c r="AC198" s="16">
        <f t="shared" ref="AC198:AC261" si="40">_xlfn.RANK.AVG(AA198,AA$2:AA$1405,1)</f>
        <v>180.5</v>
      </c>
      <c r="AD198" s="17">
        <f t="shared" si="39"/>
        <v>0.12856125356125356</v>
      </c>
      <c r="AE198" s="4">
        <f t="shared" si="33"/>
        <v>6</v>
      </c>
      <c r="AF198" s="4">
        <f t="shared" si="34"/>
        <v>7</v>
      </c>
      <c r="AG198" s="4">
        <f t="shared" si="35"/>
        <v>5</v>
      </c>
      <c r="AH198" s="4">
        <f t="shared" si="36"/>
        <v>2</v>
      </c>
      <c r="AI198" s="4">
        <f t="shared" si="37"/>
        <v>9</v>
      </c>
      <c r="AJ198" s="4">
        <f t="shared" si="38"/>
        <v>11</v>
      </c>
      <c r="AK198" s="4" t="s">
        <v>109</v>
      </c>
    </row>
    <row r="199" spans="1:37" x14ac:dyDescent="0.2">
      <c r="A199">
        <v>6497799594</v>
      </c>
      <c r="B199" t="s">
        <v>7</v>
      </c>
      <c r="C199" t="s">
        <v>6</v>
      </c>
      <c r="D199" t="s">
        <v>6</v>
      </c>
      <c r="E199" t="s">
        <v>3</v>
      </c>
      <c r="F199" t="s">
        <v>6</v>
      </c>
      <c r="G199" t="s">
        <v>6</v>
      </c>
      <c r="H199" t="s">
        <v>6</v>
      </c>
      <c r="I199" t="s">
        <v>4</v>
      </c>
      <c r="J199" t="s">
        <v>53</v>
      </c>
      <c r="K199" t="s">
        <v>55</v>
      </c>
      <c r="L199" t="s">
        <v>10</v>
      </c>
      <c r="M199" t="s">
        <v>11</v>
      </c>
      <c r="N199" t="str">
        <f>VLOOKUP(M199,lookups!A$9:B$17,2,FALSE)</f>
        <v>College-graduate</v>
      </c>
      <c r="O199" t="s">
        <v>25</v>
      </c>
      <c r="P199" t="s">
        <v>29</v>
      </c>
      <c r="Q199" t="s">
        <v>2</v>
      </c>
      <c r="R199" t="s">
        <v>33</v>
      </c>
      <c r="S199" s="14">
        <f>VLOOKUP(B199,lookups!$A$2:$B$6,2,FALSE)</f>
        <v>4</v>
      </c>
      <c r="T199" s="14">
        <f>VLOOKUP(C199,lookups!$A$2:$B$6,2,FALSE)</f>
        <v>2</v>
      </c>
      <c r="U199" s="14">
        <f>VLOOKUP(D199,lookups!$A$2:$B$6,2,FALSE)</f>
        <v>2</v>
      </c>
      <c r="V199" s="14">
        <f>VLOOKUP(E199,lookups!$A$2:$B$6,2,FALSE)</f>
        <v>5</v>
      </c>
      <c r="W199" s="14">
        <f>VLOOKUP(F199,lookups!$A$2:$B$6,2,FALSE)</f>
        <v>2</v>
      </c>
      <c r="X199" s="14">
        <f>VLOOKUP(G199,lookups!$A$2:$B$6,2,FALSE)</f>
        <v>2</v>
      </c>
      <c r="Y199" s="14">
        <f>VLOOKUP(H199,lookups!$A$2:$B$6,2,FALSE)</f>
        <v>2</v>
      </c>
      <c r="Z199" s="14">
        <f>VLOOKUP(I199,lookups!$A$2:$B$6,2,FALSE)</f>
        <v>1</v>
      </c>
      <c r="AA199">
        <f t="shared" si="32"/>
        <v>20</v>
      </c>
      <c r="AB199" s="16">
        <f t="shared" si="31"/>
        <v>1206</v>
      </c>
      <c r="AC199" s="16">
        <f t="shared" si="40"/>
        <v>180.5</v>
      </c>
      <c r="AD199" s="17">
        <f t="shared" si="39"/>
        <v>0.12856125356125356</v>
      </c>
      <c r="AE199" s="4">
        <f t="shared" si="33"/>
        <v>6</v>
      </c>
      <c r="AF199" s="4">
        <f t="shared" si="34"/>
        <v>7</v>
      </c>
      <c r="AG199" s="4">
        <f t="shared" si="35"/>
        <v>4</v>
      </c>
      <c r="AH199" s="4">
        <f t="shared" si="36"/>
        <v>3</v>
      </c>
      <c r="AI199" s="4">
        <f t="shared" si="37"/>
        <v>10</v>
      </c>
      <c r="AJ199" s="4">
        <f t="shared" si="38"/>
        <v>10</v>
      </c>
      <c r="AK199" s="4" t="s">
        <v>109</v>
      </c>
    </row>
    <row r="200" spans="1:37" x14ac:dyDescent="0.2">
      <c r="A200">
        <v>6497798506</v>
      </c>
      <c r="B200" t="s">
        <v>7</v>
      </c>
      <c r="C200" t="s">
        <v>7</v>
      </c>
      <c r="D200" t="s">
        <v>6</v>
      </c>
      <c r="E200" t="s">
        <v>7</v>
      </c>
      <c r="F200" t="s">
        <v>6</v>
      </c>
      <c r="G200" t="s">
        <v>7</v>
      </c>
      <c r="H200" t="s">
        <v>5</v>
      </c>
      <c r="I200" t="s">
        <v>5</v>
      </c>
      <c r="J200" t="s">
        <v>8</v>
      </c>
      <c r="K200" t="s">
        <v>55</v>
      </c>
      <c r="L200" t="s">
        <v>10</v>
      </c>
      <c r="M200" t="s">
        <v>34</v>
      </c>
      <c r="N200" t="str">
        <f>VLOOKUP(M200,lookups!A$9:B$17,2,FALSE)</f>
        <v>Some college</v>
      </c>
      <c r="O200" t="s">
        <v>39</v>
      </c>
      <c r="P200" t="s">
        <v>58</v>
      </c>
      <c r="Q200" t="s">
        <v>27</v>
      </c>
      <c r="R200" t="s">
        <v>33</v>
      </c>
      <c r="S200" s="14">
        <f>VLOOKUP(B200,lookups!$A$2:$B$6,2,FALSE)</f>
        <v>4</v>
      </c>
      <c r="T200" s="14">
        <f>VLOOKUP(C200,lookups!$A$2:$B$6,2,FALSE)</f>
        <v>4</v>
      </c>
      <c r="U200" s="14">
        <f>VLOOKUP(D200,lookups!$A$2:$B$6,2,FALSE)</f>
        <v>2</v>
      </c>
      <c r="V200" s="14">
        <f>VLOOKUP(E200,lookups!$A$2:$B$6,2,FALSE)</f>
        <v>4</v>
      </c>
      <c r="W200" s="14">
        <f>VLOOKUP(F200,lookups!$A$2:$B$6,2,FALSE)</f>
        <v>2</v>
      </c>
      <c r="X200" s="14">
        <f>VLOOKUP(G200,lookups!$A$2:$B$6,2,FALSE)</f>
        <v>4</v>
      </c>
      <c r="Y200" s="14">
        <f>VLOOKUP(H200,lookups!$A$2:$B$6,2,FALSE)</f>
        <v>0</v>
      </c>
      <c r="Z200" s="14">
        <f>VLOOKUP(I200,lookups!$A$2:$B$6,2,FALSE)</f>
        <v>0</v>
      </c>
      <c r="AA200">
        <f t="shared" si="32"/>
        <v>20</v>
      </c>
      <c r="AB200" s="16">
        <f t="shared" si="31"/>
        <v>1206</v>
      </c>
      <c r="AC200" s="16">
        <f t="shared" si="40"/>
        <v>180.5</v>
      </c>
      <c r="AD200" s="17">
        <f t="shared" si="39"/>
        <v>0.12856125356125356</v>
      </c>
      <c r="AE200" s="4">
        <f t="shared" si="33"/>
        <v>8</v>
      </c>
      <c r="AF200" s="4">
        <f t="shared" si="34"/>
        <v>6</v>
      </c>
      <c r="AG200" s="4">
        <f t="shared" si="35"/>
        <v>6</v>
      </c>
      <c r="AH200" s="4">
        <f t="shared" si="36"/>
        <v>0</v>
      </c>
      <c r="AI200" s="4">
        <f t="shared" si="37"/>
        <v>8</v>
      </c>
      <c r="AJ200" s="4">
        <f t="shared" si="38"/>
        <v>12</v>
      </c>
      <c r="AK200" s="4" t="s">
        <v>109</v>
      </c>
    </row>
    <row r="201" spans="1:37" x14ac:dyDescent="0.2">
      <c r="A201">
        <v>6501070258</v>
      </c>
      <c r="B201" t="s">
        <v>7</v>
      </c>
      <c r="C201" t="s">
        <v>6</v>
      </c>
      <c r="D201" t="s">
        <v>4</v>
      </c>
      <c r="E201" t="s">
        <v>6</v>
      </c>
      <c r="F201" t="s">
        <v>7</v>
      </c>
      <c r="G201" t="s">
        <v>6</v>
      </c>
      <c r="H201" t="s">
        <v>6</v>
      </c>
      <c r="I201" t="s">
        <v>7</v>
      </c>
      <c r="J201" t="s">
        <v>8</v>
      </c>
      <c r="K201" t="s">
        <v>21</v>
      </c>
      <c r="L201" t="s">
        <v>10</v>
      </c>
      <c r="M201" t="s">
        <v>44</v>
      </c>
      <c r="N201" t="str">
        <f>VLOOKUP(M201,lookups!A$9:B$17,2,FALSE)</f>
        <v>Post-graduate</v>
      </c>
      <c r="O201" t="s">
        <v>38</v>
      </c>
      <c r="P201" t="s">
        <v>36</v>
      </c>
      <c r="Q201" t="s">
        <v>27</v>
      </c>
      <c r="R201" t="s">
        <v>30</v>
      </c>
      <c r="S201" s="14">
        <f>VLOOKUP(B201,lookups!$A$2:$B$6,2,FALSE)</f>
        <v>4</v>
      </c>
      <c r="T201" s="14">
        <f>VLOOKUP(C201,lookups!$A$2:$B$6,2,FALSE)</f>
        <v>2</v>
      </c>
      <c r="U201" s="14">
        <f>VLOOKUP(D201,lookups!$A$2:$B$6,2,FALSE)</f>
        <v>1</v>
      </c>
      <c r="V201" s="14">
        <f>VLOOKUP(E201,lookups!$A$2:$B$6,2,FALSE)</f>
        <v>2</v>
      </c>
      <c r="W201" s="14">
        <f>VLOOKUP(F201,lookups!$A$2:$B$6,2,FALSE)</f>
        <v>4</v>
      </c>
      <c r="X201" s="14">
        <f>VLOOKUP(G201,lookups!$A$2:$B$6,2,FALSE)</f>
        <v>2</v>
      </c>
      <c r="Y201" s="14">
        <f>VLOOKUP(H201,lookups!$A$2:$B$6,2,FALSE)</f>
        <v>2</v>
      </c>
      <c r="Z201" s="14">
        <f>VLOOKUP(I201,lookups!$A$2:$B$6,2,FALSE)</f>
        <v>4</v>
      </c>
      <c r="AA201">
        <f t="shared" si="32"/>
        <v>21</v>
      </c>
      <c r="AB201" s="16">
        <f t="shared" si="31"/>
        <v>1171</v>
      </c>
      <c r="AC201" s="16">
        <f t="shared" si="40"/>
        <v>217</v>
      </c>
      <c r="AD201" s="17">
        <f t="shared" si="39"/>
        <v>0.15455840455840456</v>
      </c>
      <c r="AE201" s="4">
        <f t="shared" si="33"/>
        <v>6</v>
      </c>
      <c r="AF201" s="4">
        <f t="shared" si="34"/>
        <v>3</v>
      </c>
      <c r="AG201" s="4">
        <f t="shared" si="35"/>
        <v>6</v>
      </c>
      <c r="AH201" s="4">
        <f t="shared" si="36"/>
        <v>6</v>
      </c>
      <c r="AI201" s="4">
        <f t="shared" si="37"/>
        <v>11</v>
      </c>
      <c r="AJ201" s="4">
        <f t="shared" si="38"/>
        <v>10</v>
      </c>
      <c r="AK201" s="4" t="s">
        <v>109</v>
      </c>
    </row>
    <row r="202" spans="1:37" x14ac:dyDescent="0.2">
      <c r="A202">
        <v>6500040142</v>
      </c>
      <c r="B202" t="s">
        <v>6</v>
      </c>
      <c r="C202" t="s">
        <v>7</v>
      </c>
      <c r="D202" t="s">
        <v>5</v>
      </c>
      <c r="E202" t="s">
        <v>3</v>
      </c>
      <c r="F202" t="s">
        <v>7</v>
      </c>
      <c r="G202" t="s">
        <v>6</v>
      </c>
      <c r="H202" t="s">
        <v>6</v>
      </c>
      <c r="I202" t="s">
        <v>6</v>
      </c>
      <c r="J202" t="s">
        <v>8</v>
      </c>
      <c r="K202" t="s">
        <v>41</v>
      </c>
      <c r="L202" t="s">
        <v>35</v>
      </c>
      <c r="M202" t="s">
        <v>32</v>
      </c>
      <c r="N202" t="str">
        <f>VLOOKUP(M202,lookups!A$9:B$17,2,FALSE)</f>
        <v>High school or less</v>
      </c>
      <c r="O202" t="s">
        <v>17</v>
      </c>
      <c r="P202" t="s">
        <v>13</v>
      </c>
      <c r="Q202" t="s">
        <v>45</v>
      </c>
      <c r="R202" t="s">
        <v>28</v>
      </c>
      <c r="S202" s="14">
        <f>VLOOKUP(B202,lookups!$A$2:$B$6,2,FALSE)</f>
        <v>2</v>
      </c>
      <c r="T202" s="14">
        <f>VLOOKUP(C202,lookups!$A$2:$B$6,2,FALSE)</f>
        <v>4</v>
      </c>
      <c r="U202" s="14">
        <f>VLOOKUP(D202,lookups!$A$2:$B$6,2,FALSE)</f>
        <v>0</v>
      </c>
      <c r="V202" s="14">
        <f>VLOOKUP(E202,lookups!$A$2:$B$6,2,FALSE)</f>
        <v>5</v>
      </c>
      <c r="W202" s="14">
        <f>VLOOKUP(F202,lookups!$A$2:$B$6,2,FALSE)</f>
        <v>4</v>
      </c>
      <c r="X202" s="14">
        <f>VLOOKUP(G202,lookups!$A$2:$B$6,2,FALSE)</f>
        <v>2</v>
      </c>
      <c r="Y202" s="14">
        <f>VLOOKUP(H202,lookups!$A$2:$B$6,2,FALSE)</f>
        <v>2</v>
      </c>
      <c r="Z202" s="14">
        <f>VLOOKUP(I202,lookups!$A$2:$B$6,2,FALSE)</f>
        <v>2</v>
      </c>
      <c r="AA202">
        <f t="shared" si="32"/>
        <v>21</v>
      </c>
      <c r="AB202" s="16">
        <f t="shared" si="31"/>
        <v>1171</v>
      </c>
      <c r="AC202" s="16">
        <f t="shared" si="40"/>
        <v>217</v>
      </c>
      <c r="AD202" s="17">
        <f t="shared" si="39"/>
        <v>0.15455840455840456</v>
      </c>
      <c r="AE202" s="4">
        <f t="shared" si="33"/>
        <v>6</v>
      </c>
      <c r="AF202" s="4">
        <f t="shared" si="34"/>
        <v>5</v>
      </c>
      <c r="AG202" s="4">
        <f t="shared" si="35"/>
        <v>6</v>
      </c>
      <c r="AH202" s="4">
        <f t="shared" si="36"/>
        <v>4</v>
      </c>
      <c r="AI202" s="4">
        <f t="shared" si="37"/>
        <v>8</v>
      </c>
      <c r="AJ202" s="4">
        <f t="shared" si="38"/>
        <v>13</v>
      </c>
      <c r="AK202" s="4" t="s">
        <v>109</v>
      </c>
    </row>
    <row r="203" spans="1:37" x14ac:dyDescent="0.2">
      <c r="A203">
        <v>6499731434</v>
      </c>
      <c r="B203" t="s">
        <v>7</v>
      </c>
      <c r="C203" t="s">
        <v>7</v>
      </c>
      <c r="D203" t="s">
        <v>4</v>
      </c>
      <c r="E203" t="s">
        <v>3</v>
      </c>
      <c r="F203" t="s">
        <v>3</v>
      </c>
      <c r="G203" t="s">
        <v>5</v>
      </c>
      <c r="H203" t="s">
        <v>6</v>
      </c>
      <c r="I203" t="s">
        <v>5</v>
      </c>
      <c r="J203" t="s">
        <v>8</v>
      </c>
      <c r="K203" t="s">
        <v>9</v>
      </c>
      <c r="L203" t="s">
        <v>31</v>
      </c>
      <c r="M203" t="s">
        <v>34</v>
      </c>
      <c r="N203" t="str">
        <f>VLOOKUP(M203,lookups!A$9:B$17,2,FALSE)</f>
        <v>Some college</v>
      </c>
      <c r="O203" t="s">
        <v>17</v>
      </c>
      <c r="P203" t="s">
        <v>13</v>
      </c>
      <c r="Q203" t="s">
        <v>45</v>
      </c>
      <c r="R203" t="s">
        <v>33</v>
      </c>
      <c r="S203" s="14">
        <f>VLOOKUP(B203,lookups!$A$2:$B$6,2,FALSE)</f>
        <v>4</v>
      </c>
      <c r="T203" s="14">
        <f>VLOOKUP(C203,lookups!$A$2:$B$6,2,FALSE)</f>
        <v>4</v>
      </c>
      <c r="U203" s="14">
        <f>VLOOKUP(D203,lookups!$A$2:$B$6,2,FALSE)</f>
        <v>1</v>
      </c>
      <c r="V203" s="14">
        <f>VLOOKUP(E203,lookups!$A$2:$B$6,2,FALSE)</f>
        <v>5</v>
      </c>
      <c r="W203" s="14">
        <f>VLOOKUP(F203,lookups!$A$2:$B$6,2,FALSE)</f>
        <v>5</v>
      </c>
      <c r="X203" s="14">
        <f>VLOOKUP(G203,lookups!$A$2:$B$6,2,FALSE)</f>
        <v>0</v>
      </c>
      <c r="Y203" s="14">
        <f>VLOOKUP(H203,lookups!$A$2:$B$6,2,FALSE)</f>
        <v>2</v>
      </c>
      <c r="Z203" s="14">
        <f>VLOOKUP(I203,lookups!$A$2:$B$6,2,FALSE)</f>
        <v>0</v>
      </c>
      <c r="AA203">
        <f t="shared" si="32"/>
        <v>21</v>
      </c>
      <c r="AB203" s="16">
        <f t="shared" si="31"/>
        <v>1171</v>
      </c>
      <c r="AC203" s="16">
        <f t="shared" si="40"/>
        <v>217</v>
      </c>
      <c r="AD203" s="17">
        <f t="shared" si="39"/>
        <v>0.15455840455840456</v>
      </c>
      <c r="AE203" s="4">
        <f t="shared" si="33"/>
        <v>8</v>
      </c>
      <c r="AF203" s="4">
        <f t="shared" si="34"/>
        <v>6</v>
      </c>
      <c r="AG203" s="4">
        <f t="shared" si="35"/>
        <v>5</v>
      </c>
      <c r="AH203" s="4">
        <f t="shared" si="36"/>
        <v>2</v>
      </c>
      <c r="AI203" s="4">
        <f t="shared" si="37"/>
        <v>12</v>
      </c>
      <c r="AJ203" s="4">
        <f t="shared" si="38"/>
        <v>9</v>
      </c>
      <c r="AK203" s="4" t="s">
        <v>109</v>
      </c>
    </row>
    <row r="204" spans="1:37" x14ac:dyDescent="0.2">
      <c r="A204">
        <v>6499642417</v>
      </c>
      <c r="B204" t="s">
        <v>3</v>
      </c>
      <c r="C204" t="s">
        <v>7</v>
      </c>
      <c r="D204" t="s">
        <v>4</v>
      </c>
      <c r="E204" t="s">
        <v>3</v>
      </c>
      <c r="F204" t="s">
        <v>7</v>
      </c>
      <c r="G204" t="s">
        <v>6</v>
      </c>
      <c r="H204" t="s">
        <v>5</v>
      </c>
      <c r="I204" t="s">
        <v>5</v>
      </c>
      <c r="J204" t="s">
        <v>53</v>
      </c>
      <c r="K204" t="s">
        <v>59</v>
      </c>
      <c r="L204" t="s">
        <v>10</v>
      </c>
      <c r="M204" t="s">
        <v>32</v>
      </c>
      <c r="N204" t="str">
        <f>VLOOKUP(M204,lookups!A$9:B$17,2,FALSE)</f>
        <v>High school or less</v>
      </c>
      <c r="O204" t="s">
        <v>17</v>
      </c>
      <c r="P204" t="s">
        <v>13</v>
      </c>
      <c r="Q204" t="s">
        <v>2</v>
      </c>
      <c r="R204" t="s">
        <v>20</v>
      </c>
      <c r="S204" s="14">
        <f>VLOOKUP(B204,lookups!$A$2:$B$6,2,FALSE)</f>
        <v>5</v>
      </c>
      <c r="T204" s="14">
        <f>VLOOKUP(C204,lookups!$A$2:$B$6,2,FALSE)</f>
        <v>4</v>
      </c>
      <c r="U204" s="14">
        <f>VLOOKUP(D204,lookups!$A$2:$B$6,2,FALSE)</f>
        <v>1</v>
      </c>
      <c r="V204" s="14">
        <f>VLOOKUP(E204,lookups!$A$2:$B$6,2,FALSE)</f>
        <v>5</v>
      </c>
      <c r="W204" s="14">
        <f>VLOOKUP(F204,lookups!$A$2:$B$6,2,FALSE)</f>
        <v>4</v>
      </c>
      <c r="X204" s="14">
        <f>VLOOKUP(G204,lookups!$A$2:$B$6,2,FALSE)</f>
        <v>2</v>
      </c>
      <c r="Y204" s="14">
        <f>VLOOKUP(H204,lookups!$A$2:$B$6,2,FALSE)</f>
        <v>0</v>
      </c>
      <c r="Z204" s="14">
        <f>VLOOKUP(I204,lookups!$A$2:$B$6,2,FALSE)</f>
        <v>0</v>
      </c>
      <c r="AA204">
        <f t="shared" si="32"/>
        <v>21</v>
      </c>
      <c r="AB204" s="16">
        <f t="shared" si="31"/>
        <v>1171</v>
      </c>
      <c r="AC204" s="16">
        <f t="shared" si="40"/>
        <v>217</v>
      </c>
      <c r="AD204" s="17">
        <f t="shared" si="39"/>
        <v>0.15455840455840456</v>
      </c>
      <c r="AE204" s="4">
        <f t="shared" si="33"/>
        <v>9</v>
      </c>
      <c r="AF204" s="4">
        <f t="shared" si="34"/>
        <v>6</v>
      </c>
      <c r="AG204" s="4">
        <f t="shared" si="35"/>
        <v>6</v>
      </c>
      <c r="AH204" s="4">
        <f t="shared" si="36"/>
        <v>0</v>
      </c>
      <c r="AI204" s="4">
        <f t="shared" si="37"/>
        <v>10</v>
      </c>
      <c r="AJ204" s="4">
        <f t="shared" si="38"/>
        <v>11</v>
      </c>
      <c r="AK204" s="4" t="s">
        <v>109</v>
      </c>
    </row>
    <row r="205" spans="1:37" x14ac:dyDescent="0.2">
      <c r="A205">
        <v>6499480873</v>
      </c>
      <c r="B205" t="s">
        <v>6</v>
      </c>
      <c r="C205" t="s">
        <v>7</v>
      </c>
      <c r="D205" t="s">
        <v>6</v>
      </c>
      <c r="E205" t="s">
        <v>7</v>
      </c>
      <c r="F205" t="s">
        <v>6</v>
      </c>
      <c r="G205" t="s">
        <v>7</v>
      </c>
      <c r="H205" t="s">
        <v>6</v>
      </c>
      <c r="I205" t="s">
        <v>4</v>
      </c>
      <c r="J205" t="s">
        <v>8</v>
      </c>
      <c r="K205" t="s">
        <v>21</v>
      </c>
      <c r="L205" t="s">
        <v>35</v>
      </c>
      <c r="M205" t="s">
        <v>11</v>
      </c>
      <c r="N205" t="str">
        <f>VLOOKUP(M205,lookups!A$9:B$17,2,FALSE)</f>
        <v>College-graduate</v>
      </c>
      <c r="O205" t="s">
        <v>38</v>
      </c>
      <c r="P205" t="s">
        <v>13</v>
      </c>
      <c r="Q205" t="s">
        <v>45</v>
      </c>
      <c r="R205" t="s">
        <v>33</v>
      </c>
      <c r="S205" s="14">
        <f>VLOOKUP(B205,lookups!$A$2:$B$6,2,FALSE)</f>
        <v>2</v>
      </c>
      <c r="T205" s="14">
        <f>VLOOKUP(C205,lookups!$A$2:$B$6,2,FALSE)</f>
        <v>4</v>
      </c>
      <c r="U205" s="14">
        <f>VLOOKUP(D205,lookups!$A$2:$B$6,2,FALSE)</f>
        <v>2</v>
      </c>
      <c r="V205" s="14">
        <f>VLOOKUP(E205,lookups!$A$2:$B$6,2,FALSE)</f>
        <v>4</v>
      </c>
      <c r="W205" s="14">
        <f>VLOOKUP(F205,lookups!$A$2:$B$6,2,FALSE)</f>
        <v>2</v>
      </c>
      <c r="X205" s="14">
        <f>VLOOKUP(G205,lookups!$A$2:$B$6,2,FALSE)</f>
        <v>4</v>
      </c>
      <c r="Y205" s="14">
        <f>VLOOKUP(H205,lookups!$A$2:$B$6,2,FALSE)</f>
        <v>2</v>
      </c>
      <c r="Z205" s="14">
        <f>VLOOKUP(I205,lookups!$A$2:$B$6,2,FALSE)</f>
        <v>1</v>
      </c>
      <c r="AA205">
        <f t="shared" si="32"/>
        <v>21</v>
      </c>
      <c r="AB205" s="16">
        <f t="shared" si="31"/>
        <v>1171</v>
      </c>
      <c r="AC205" s="16">
        <f t="shared" si="40"/>
        <v>217</v>
      </c>
      <c r="AD205" s="17">
        <f t="shared" si="39"/>
        <v>0.15455840455840456</v>
      </c>
      <c r="AE205" s="4">
        <f t="shared" si="33"/>
        <v>6</v>
      </c>
      <c r="AF205" s="4">
        <f t="shared" si="34"/>
        <v>6</v>
      </c>
      <c r="AG205" s="4">
        <f t="shared" si="35"/>
        <v>6</v>
      </c>
      <c r="AH205" s="4">
        <f t="shared" si="36"/>
        <v>3</v>
      </c>
      <c r="AI205" s="4">
        <f t="shared" si="37"/>
        <v>8</v>
      </c>
      <c r="AJ205" s="4">
        <f t="shared" si="38"/>
        <v>13</v>
      </c>
      <c r="AK205" s="4" t="s">
        <v>109</v>
      </c>
    </row>
    <row r="206" spans="1:37" x14ac:dyDescent="0.2">
      <c r="A206">
        <v>6499462284</v>
      </c>
      <c r="B206" t="s">
        <v>5</v>
      </c>
      <c r="C206" t="s">
        <v>6</v>
      </c>
      <c r="D206" t="s">
        <v>5</v>
      </c>
      <c r="E206" t="s">
        <v>3</v>
      </c>
      <c r="F206" t="s">
        <v>3</v>
      </c>
      <c r="G206" t="s">
        <v>3</v>
      </c>
      <c r="H206" t="s">
        <v>7</v>
      </c>
      <c r="I206" t="s">
        <v>5</v>
      </c>
      <c r="J206" t="s">
        <v>8</v>
      </c>
      <c r="K206" t="s">
        <v>21</v>
      </c>
      <c r="L206" t="s">
        <v>31</v>
      </c>
      <c r="M206" t="s">
        <v>32</v>
      </c>
      <c r="N206" t="str">
        <f>VLOOKUP(M206,lookups!A$9:B$17,2,FALSE)</f>
        <v>High school or less</v>
      </c>
      <c r="O206" t="s">
        <v>25</v>
      </c>
      <c r="P206" t="s">
        <v>36</v>
      </c>
      <c r="Q206" t="s">
        <v>27</v>
      </c>
      <c r="R206" t="s">
        <v>23</v>
      </c>
      <c r="S206" s="14">
        <f>VLOOKUP(B206,lookups!$A$2:$B$6,2,FALSE)</f>
        <v>0</v>
      </c>
      <c r="T206" s="14">
        <f>VLOOKUP(C206,lookups!$A$2:$B$6,2,FALSE)</f>
        <v>2</v>
      </c>
      <c r="U206" s="14">
        <f>VLOOKUP(D206,lookups!$A$2:$B$6,2,FALSE)</f>
        <v>0</v>
      </c>
      <c r="V206" s="14">
        <f>VLOOKUP(E206,lookups!$A$2:$B$6,2,FALSE)</f>
        <v>5</v>
      </c>
      <c r="W206" s="14">
        <f>VLOOKUP(F206,lookups!$A$2:$B$6,2,FALSE)</f>
        <v>5</v>
      </c>
      <c r="X206" s="14">
        <f>VLOOKUP(G206,lookups!$A$2:$B$6,2,FALSE)</f>
        <v>5</v>
      </c>
      <c r="Y206" s="14">
        <f>VLOOKUP(H206,lookups!$A$2:$B$6,2,FALSE)</f>
        <v>4</v>
      </c>
      <c r="Z206" s="14">
        <f>VLOOKUP(I206,lookups!$A$2:$B$6,2,FALSE)</f>
        <v>0</v>
      </c>
      <c r="AA206">
        <f t="shared" si="32"/>
        <v>21</v>
      </c>
      <c r="AB206" s="16">
        <f t="shared" si="31"/>
        <v>1171</v>
      </c>
      <c r="AC206" s="16">
        <f t="shared" si="40"/>
        <v>217</v>
      </c>
      <c r="AD206" s="17">
        <f t="shared" si="39"/>
        <v>0.15455840455840456</v>
      </c>
      <c r="AE206" s="4">
        <f t="shared" si="33"/>
        <v>2</v>
      </c>
      <c r="AF206" s="4">
        <f t="shared" si="34"/>
        <v>5</v>
      </c>
      <c r="AG206" s="4">
        <f t="shared" si="35"/>
        <v>10</v>
      </c>
      <c r="AH206" s="4">
        <f t="shared" si="36"/>
        <v>4</v>
      </c>
      <c r="AI206" s="4">
        <f t="shared" si="37"/>
        <v>9</v>
      </c>
      <c r="AJ206" s="4">
        <f t="shared" si="38"/>
        <v>12</v>
      </c>
      <c r="AK206" s="4" t="s">
        <v>109</v>
      </c>
    </row>
    <row r="207" spans="1:37" x14ac:dyDescent="0.2">
      <c r="A207">
        <v>6499044214</v>
      </c>
      <c r="B207" t="s">
        <v>3</v>
      </c>
      <c r="C207" t="s">
        <v>3</v>
      </c>
      <c r="D207" t="s">
        <v>6</v>
      </c>
      <c r="E207" t="s">
        <v>6</v>
      </c>
      <c r="F207" t="s">
        <v>3</v>
      </c>
      <c r="G207" t="s">
        <v>4</v>
      </c>
      <c r="H207" t="s">
        <v>5</v>
      </c>
      <c r="I207" t="s">
        <v>4</v>
      </c>
      <c r="J207" t="s">
        <v>8</v>
      </c>
      <c r="K207" t="s">
        <v>9</v>
      </c>
      <c r="L207" t="s">
        <v>10</v>
      </c>
      <c r="M207" t="s">
        <v>11</v>
      </c>
      <c r="N207" t="str">
        <f>VLOOKUP(M207,lookups!A$9:B$17,2,FALSE)</f>
        <v>College-graduate</v>
      </c>
      <c r="O207" t="s">
        <v>38</v>
      </c>
      <c r="P207" t="s">
        <v>13</v>
      </c>
      <c r="Q207" t="s">
        <v>19</v>
      </c>
      <c r="R207" t="s">
        <v>15</v>
      </c>
      <c r="S207" s="14">
        <f>VLOOKUP(B207,lookups!$A$2:$B$6,2,FALSE)</f>
        <v>5</v>
      </c>
      <c r="T207" s="14">
        <f>VLOOKUP(C207,lookups!$A$2:$B$6,2,FALSE)</f>
        <v>5</v>
      </c>
      <c r="U207" s="14">
        <f>VLOOKUP(D207,lookups!$A$2:$B$6,2,FALSE)</f>
        <v>2</v>
      </c>
      <c r="V207" s="14">
        <f>VLOOKUP(E207,lookups!$A$2:$B$6,2,FALSE)</f>
        <v>2</v>
      </c>
      <c r="W207" s="14">
        <f>VLOOKUP(F207,lookups!$A$2:$B$6,2,FALSE)</f>
        <v>5</v>
      </c>
      <c r="X207" s="14">
        <f>VLOOKUP(G207,lookups!$A$2:$B$6,2,FALSE)</f>
        <v>1</v>
      </c>
      <c r="Y207" s="14">
        <f>VLOOKUP(H207,lookups!$A$2:$B$6,2,FALSE)</f>
        <v>0</v>
      </c>
      <c r="Z207" s="14">
        <f>VLOOKUP(I207,lookups!$A$2:$B$6,2,FALSE)</f>
        <v>1</v>
      </c>
      <c r="AA207">
        <f t="shared" si="32"/>
        <v>21</v>
      </c>
      <c r="AB207" s="16">
        <f t="shared" si="31"/>
        <v>1171</v>
      </c>
      <c r="AC207" s="16">
        <f t="shared" si="40"/>
        <v>217</v>
      </c>
      <c r="AD207" s="17">
        <f t="shared" si="39"/>
        <v>0.15455840455840456</v>
      </c>
      <c r="AE207" s="4">
        <f t="shared" si="33"/>
        <v>10</v>
      </c>
      <c r="AF207" s="4">
        <f t="shared" si="34"/>
        <v>4</v>
      </c>
      <c r="AG207" s="4">
        <f t="shared" si="35"/>
        <v>6</v>
      </c>
      <c r="AH207" s="4">
        <f t="shared" si="36"/>
        <v>1</v>
      </c>
      <c r="AI207" s="4">
        <f t="shared" si="37"/>
        <v>12</v>
      </c>
      <c r="AJ207" s="4">
        <f t="shared" si="38"/>
        <v>9</v>
      </c>
      <c r="AK207" s="4" t="s">
        <v>109</v>
      </c>
    </row>
    <row r="208" spans="1:37" x14ac:dyDescent="0.2">
      <c r="A208">
        <v>6498588722</v>
      </c>
      <c r="B208" t="s">
        <v>7</v>
      </c>
      <c r="C208" t="s">
        <v>6</v>
      </c>
      <c r="D208" t="s">
        <v>6</v>
      </c>
      <c r="E208" t="s">
        <v>7</v>
      </c>
      <c r="F208" t="s">
        <v>6</v>
      </c>
      <c r="G208" t="s">
        <v>7</v>
      </c>
      <c r="H208" t="s">
        <v>4</v>
      </c>
      <c r="I208" t="s">
        <v>6</v>
      </c>
      <c r="J208" t="s">
        <v>8</v>
      </c>
      <c r="K208" t="s">
        <v>62</v>
      </c>
      <c r="L208" t="s">
        <v>10</v>
      </c>
      <c r="M208" t="s">
        <v>32</v>
      </c>
      <c r="N208" t="str">
        <f>VLOOKUP(M208,lookups!A$9:B$17,2,FALSE)</f>
        <v>High school or less</v>
      </c>
      <c r="O208" t="s">
        <v>25</v>
      </c>
      <c r="P208" t="s">
        <v>58</v>
      </c>
      <c r="Q208" t="s">
        <v>27</v>
      </c>
      <c r="R208" t="s">
        <v>28</v>
      </c>
      <c r="S208" s="14">
        <f>VLOOKUP(B208,lookups!$A$2:$B$6,2,FALSE)</f>
        <v>4</v>
      </c>
      <c r="T208" s="14">
        <f>VLOOKUP(C208,lookups!$A$2:$B$6,2,FALSE)</f>
        <v>2</v>
      </c>
      <c r="U208" s="14">
        <f>VLOOKUP(D208,lookups!$A$2:$B$6,2,FALSE)</f>
        <v>2</v>
      </c>
      <c r="V208" s="14">
        <f>VLOOKUP(E208,lookups!$A$2:$B$6,2,FALSE)</f>
        <v>4</v>
      </c>
      <c r="W208" s="14">
        <f>VLOOKUP(F208,lookups!$A$2:$B$6,2,FALSE)</f>
        <v>2</v>
      </c>
      <c r="X208" s="14">
        <f>VLOOKUP(G208,lookups!$A$2:$B$6,2,FALSE)</f>
        <v>4</v>
      </c>
      <c r="Y208" s="14">
        <f>VLOOKUP(H208,lookups!$A$2:$B$6,2,FALSE)</f>
        <v>1</v>
      </c>
      <c r="Z208" s="14">
        <f>VLOOKUP(I208,lookups!$A$2:$B$6,2,FALSE)</f>
        <v>2</v>
      </c>
      <c r="AA208">
        <f t="shared" si="32"/>
        <v>21</v>
      </c>
      <c r="AB208" s="16">
        <f t="shared" si="31"/>
        <v>1171</v>
      </c>
      <c r="AC208" s="16">
        <f t="shared" si="40"/>
        <v>217</v>
      </c>
      <c r="AD208" s="17">
        <f t="shared" si="39"/>
        <v>0.15455840455840456</v>
      </c>
      <c r="AE208" s="4">
        <f t="shared" si="33"/>
        <v>6</v>
      </c>
      <c r="AF208" s="4">
        <f t="shared" si="34"/>
        <v>6</v>
      </c>
      <c r="AG208" s="4">
        <f t="shared" si="35"/>
        <v>6</v>
      </c>
      <c r="AH208" s="4">
        <f t="shared" si="36"/>
        <v>3</v>
      </c>
      <c r="AI208" s="4">
        <f t="shared" si="37"/>
        <v>9</v>
      </c>
      <c r="AJ208" s="4">
        <f t="shared" si="38"/>
        <v>12</v>
      </c>
      <c r="AK208" s="4" t="s">
        <v>109</v>
      </c>
    </row>
    <row r="209" spans="1:37" x14ac:dyDescent="0.2">
      <c r="A209">
        <v>6498537149</v>
      </c>
      <c r="B209" t="s">
        <v>7</v>
      </c>
      <c r="C209" t="s">
        <v>6</v>
      </c>
      <c r="D209" t="s">
        <v>6</v>
      </c>
      <c r="E209" t="s">
        <v>4</v>
      </c>
      <c r="F209" t="s">
        <v>7</v>
      </c>
      <c r="G209" t="s">
        <v>7</v>
      </c>
      <c r="H209" t="s">
        <v>6</v>
      </c>
      <c r="I209" t="s">
        <v>6</v>
      </c>
      <c r="J209" t="s">
        <v>8</v>
      </c>
      <c r="K209" t="s">
        <v>59</v>
      </c>
      <c r="L209" t="s">
        <v>10</v>
      </c>
      <c r="M209" t="s">
        <v>34</v>
      </c>
      <c r="N209" t="str">
        <f>VLOOKUP(M209,lookups!A$9:B$17,2,FALSE)</f>
        <v>Some college</v>
      </c>
      <c r="O209" t="s">
        <v>17</v>
      </c>
      <c r="P209" t="s">
        <v>36</v>
      </c>
      <c r="Q209" t="s">
        <v>45</v>
      </c>
      <c r="R209" t="s">
        <v>23</v>
      </c>
      <c r="S209" s="14">
        <f>VLOOKUP(B209,lookups!$A$2:$B$6,2,FALSE)</f>
        <v>4</v>
      </c>
      <c r="T209" s="14">
        <f>VLOOKUP(C209,lookups!$A$2:$B$6,2,FALSE)</f>
        <v>2</v>
      </c>
      <c r="U209" s="14">
        <f>VLOOKUP(D209,lookups!$A$2:$B$6,2,FALSE)</f>
        <v>2</v>
      </c>
      <c r="V209" s="14">
        <f>VLOOKUP(E209,lookups!$A$2:$B$6,2,FALSE)</f>
        <v>1</v>
      </c>
      <c r="W209" s="14">
        <f>VLOOKUP(F209,lookups!$A$2:$B$6,2,FALSE)</f>
        <v>4</v>
      </c>
      <c r="X209" s="14">
        <f>VLOOKUP(G209,lookups!$A$2:$B$6,2,FALSE)</f>
        <v>4</v>
      </c>
      <c r="Y209" s="14">
        <f>VLOOKUP(H209,lookups!$A$2:$B$6,2,FALSE)</f>
        <v>2</v>
      </c>
      <c r="Z209" s="14">
        <f>VLOOKUP(I209,lookups!$A$2:$B$6,2,FALSE)</f>
        <v>2</v>
      </c>
      <c r="AA209">
        <f t="shared" si="32"/>
        <v>21</v>
      </c>
      <c r="AB209" s="16">
        <f t="shared" si="31"/>
        <v>1171</v>
      </c>
      <c r="AC209" s="16">
        <f t="shared" si="40"/>
        <v>217</v>
      </c>
      <c r="AD209" s="17">
        <f t="shared" si="39"/>
        <v>0.15455840455840456</v>
      </c>
      <c r="AE209" s="4">
        <f t="shared" si="33"/>
        <v>6</v>
      </c>
      <c r="AF209" s="4">
        <f t="shared" si="34"/>
        <v>3</v>
      </c>
      <c r="AG209" s="4">
        <f t="shared" si="35"/>
        <v>8</v>
      </c>
      <c r="AH209" s="4">
        <f t="shared" si="36"/>
        <v>4</v>
      </c>
      <c r="AI209" s="4">
        <f t="shared" si="37"/>
        <v>12</v>
      </c>
      <c r="AJ209" s="4">
        <f t="shared" si="38"/>
        <v>9</v>
      </c>
      <c r="AK209" s="4" t="s">
        <v>109</v>
      </c>
    </row>
    <row r="210" spans="1:37" x14ac:dyDescent="0.2">
      <c r="A210">
        <v>6498502087</v>
      </c>
      <c r="B210" t="s">
        <v>6</v>
      </c>
      <c r="C210" t="s">
        <v>7</v>
      </c>
      <c r="D210" t="s">
        <v>7</v>
      </c>
      <c r="E210" t="s">
        <v>7</v>
      </c>
      <c r="F210" t="s">
        <v>7</v>
      </c>
      <c r="G210" t="s">
        <v>6</v>
      </c>
      <c r="H210" t="s">
        <v>4</v>
      </c>
      <c r="I210" t="s">
        <v>5</v>
      </c>
      <c r="J210" t="s">
        <v>53</v>
      </c>
      <c r="K210" t="s">
        <v>55</v>
      </c>
      <c r="L210" t="s">
        <v>10</v>
      </c>
      <c r="M210" t="s">
        <v>11</v>
      </c>
      <c r="N210" t="str">
        <f>VLOOKUP(M210,lookups!A$9:B$17,2,FALSE)</f>
        <v>College-graduate</v>
      </c>
      <c r="O210" t="s">
        <v>12</v>
      </c>
      <c r="P210" t="s">
        <v>13</v>
      </c>
      <c r="Q210" t="s">
        <v>45</v>
      </c>
      <c r="R210" t="s">
        <v>28</v>
      </c>
      <c r="S210" s="14">
        <f>VLOOKUP(B210,lookups!$A$2:$B$6,2,FALSE)</f>
        <v>2</v>
      </c>
      <c r="T210" s="14">
        <f>VLOOKUP(C210,lookups!$A$2:$B$6,2,FALSE)</f>
        <v>4</v>
      </c>
      <c r="U210" s="14">
        <f>VLOOKUP(D210,lookups!$A$2:$B$6,2,FALSE)</f>
        <v>4</v>
      </c>
      <c r="V210" s="14">
        <f>VLOOKUP(E210,lookups!$A$2:$B$6,2,FALSE)</f>
        <v>4</v>
      </c>
      <c r="W210" s="14">
        <f>VLOOKUP(F210,lookups!$A$2:$B$6,2,FALSE)</f>
        <v>4</v>
      </c>
      <c r="X210" s="14">
        <f>VLOOKUP(G210,lookups!$A$2:$B$6,2,FALSE)</f>
        <v>2</v>
      </c>
      <c r="Y210" s="14">
        <f>VLOOKUP(H210,lookups!$A$2:$B$6,2,FALSE)</f>
        <v>1</v>
      </c>
      <c r="Z210" s="14">
        <f>VLOOKUP(I210,lookups!$A$2:$B$6,2,FALSE)</f>
        <v>0</v>
      </c>
      <c r="AA210">
        <f t="shared" si="32"/>
        <v>21</v>
      </c>
      <c r="AB210" s="16">
        <f t="shared" si="31"/>
        <v>1171</v>
      </c>
      <c r="AC210" s="16">
        <f t="shared" si="40"/>
        <v>217</v>
      </c>
      <c r="AD210" s="17">
        <f t="shared" si="39"/>
        <v>0.15455840455840456</v>
      </c>
      <c r="AE210" s="4">
        <f t="shared" si="33"/>
        <v>6</v>
      </c>
      <c r="AF210" s="4">
        <f t="shared" si="34"/>
        <v>8</v>
      </c>
      <c r="AG210" s="4">
        <f t="shared" si="35"/>
        <v>6</v>
      </c>
      <c r="AH210" s="4">
        <f t="shared" si="36"/>
        <v>1</v>
      </c>
      <c r="AI210" s="4">
        <f t="shared" si="37"/>
        <v>11</v>
      </c>
      <c r="AJ210" s="4">
        <f t="shared" si="38"/>
        <v>10</v>
      </c>
      <c r="AK210" s="4" t="s">
        <v>109</v>
      </c>
    </row>
    <row r="211" spans="1:37" x14ac:dyDescent="0.2">
      <c r="A211">
        <v>6498497432</v>
      </c>
      <c r="B211" t="s">
        <v>6</v>
      </c>
      <c r="C211" t="s">
        <v>7</v>
      </c>
      <c r="D211" t="s">
        <v>6</v>
      </c>
      <c r="E211" t="s">
        <v>7</v>
      </c>
      <c r="F211" t="s">
        <v>3</v>
      </c>
      <c r="G211" t="s">
        <v>7</v>
      </c>
      <c r="H211" t="s">
        <v>5</v>
      </c>
      <c r="I211" t="s">
        <v>5</v>
      </c>
      <c r="J211" t="s">
        <v>8</v>
      </c>
      <c r="K211" t="s">
        <v>62</v>
      </c>
      <c r="L211" t="s">
        <v>1</v>
      </c>
      <c r="M211" t="s">
        <v>34</v>
      </c>
      <c r="N211" t="str">
        <f>VLOOKUP(M211,lookups!A$9:B$17,2,FALSE)</f>
        <v>Some college</v>
      </c>
      <c r="O211" t="s">
        <v>25</v>
      </c>
      <c r="P211" t="s">
        <v>58</v>
      </c>
      <c r="Q211" t="s">
        <v>27</v>
      </c>
      <c r="R211" t="s">
        <v>20</v>
      </c>
      <c r="S211" s="14">
        <f>VLOOKUP(B211,lookups!$A$2:$B$6,2,FALSE)</f>
        <v>2</v>
      </c>
      <c r="T211" s="14">
        <f>VLOOKUP(C211,lookups!$A$2:$B$6,2,FALSE)</f>
        <v>4</v>
      </c>
      <c r="U211" s="14">
        <f>VLOOKUP(D211,lookups!$A$2:$B$6,2,FALSE)</f>
        <v>2</v>
      </c>
      <c r="V211" s="14">
        <f>VLOOKUP(E211,lookups!$A$2:$B$6,2,FALSE)</f>
        <v>4</v>
      </c>
      <c r="W211" s="14">
        <f>VLOOKUP(F211,lookups!$A$2:$B$6,2,FALSE)</f>
        <v>5</v>
      </c>
      <c r="X211" s="14">
        <f>VLOOKUP(G211,lookups!$A$2:$B$6,2,FALSE)</f>
        <v>4</v>
      </c>
      <c r="Y211" s="14">
        <f>VLOOKUP(H211,lookups!$A$2:$B$6,2,FALSE)</f>
        <v>0</v>
      </c>
      <c r="Z211" s="14">
        <f>VLOOKUP(I211,lookups!$A$2:$B$6,2,FALSE)</f>
        <v>0</v>
      </c>
      <c r="AA211">
        <f t="shared" si="32"/>
        <v>21</v>
      </c>
      <c r="AB211" s="16">
        <f t="shared" si="31"/>
        <v>1171</v>
      </c>
      <c r="AC211" s="16">
        <f t="shared" si="40"/>
        <v>217</v>
      </c>
      <c r="AD211" s="17">
        <f t="shared" si="39"/>
        <v>0.15455840455840456</v>
      </c>
      <c r="AE211" s="4">
        <f t="shared" si="33"/>
        <v>6</v>
      </c>
      <c r="AF211" s="4">
        <f t="shared" si="34"/>
        <v>6</v>
      </c>
      <c r="AG211" s="4">
        <f t="shared" si="35"/>
        <v>9</v>
      </c>
      <c r="AH211" s="4">
        <f t="shared" si="36"/>
        <v>0</v>
      </c>
      <c r="AI211" s="4">
        <f t="shared" si="37"/>
        <v>9</v>
      </c>
      <c r="AJ211" s="4">
        <f t="shared" si="38"/>
        <v>12</v>
      </c>
      <c r="AK211" s="4" t="s">
        <v>109</v>
      </c>
    </row>
    <row r="212" spans="1:37" x14ac:dyDescent="0.2">
      <c r="A212">
        <v>6498466446</v>
      </c>
      <c r="B212" t="s">
        <v>6</v>
      </c>
      <c r="C212" t="s">
        <v>3</v>
      </c>
      <c r="D212" t="s">
        <v>7</v>
      </c>
      <c r="E212" t="s">
        <v>5</v>
      </c>
      <c r="F212" t="s">
        <v>7</v>
      </c>
      <c r="G212" t="s">
        <v>3</v>
      </c>
      <c r="H212" t="s">
        <v>4</v>
      </c>
      <c r="I212" t="s">
        <v>5</v>
      </c>
      <c r="J212" t="s">
        <v>53</v>
      </c>
      <c r="K212" t="s">
        <v>62</v>
      </c>
      <c r="L212" t="s">
        <v>10</v>
      </c>
      <c r="M212" t="s">
        <v>52</v>
      </c>
      <c r="N212" t="str">
        <f>VLOOKUP(M212,lookups!A$9:B$17,2,FALSE)</f>
        <v>Post-graduate</v>
      </c>
      <c r="O212" t="s">
        <v>47</v>
      </c>
      <c r="P212" t="s">
        <v>58</v>
      </c>
      <c r="Q212" t="s">
        <v>27</v>
      </c>
      <c r="R212" t="s">
        <v>33</v>
      </c>
      <c r="S212" s="14">
        <f>VLOOKUP(B212,lookups!$A$2:$B$6,2,FALSE)</f>
        <v>2</v>
      </c>
      <c r="T212" s="14">
        <f>VLOOKUP(C212,lookups!$A$2:$B$6,2,FALSE)</f>
        <v>5</v>
      </c>
      <c r="U212" s="14">
        <f>VLOOKUP(D212,lookups!$A$2:$B$6,2,FALSE)</f>
        <v>4</v>
      </c>
      <c r="V212" s="14">
        <f>VLOOKUP(E212,lookups!$A$2:$B$6,2,FALSE)</f>
        <v>0</v>
      </c>
      <c r="W212" s="14">
        <f>VLOOKUP(F212,lookups!$A$2:$B$6,2,FALSE)</f>
        <v>4</v>
      </c>
      <c r="X212" s="14">
        <f>VLOOKUP(G212,lookups!$A$2:$B$6,2,FALSE)</f>
        <v>5</v>
      </c>
      <c r="Y212" s="14">
        <f>VLOOKUP(H212,lookups!$A$2:$B$6,2,FALSE)</f>
        <v>1</v>
      </c>
      <c r="Z212" s="14">
        <f>VLOOKUP(I212,lookups!$A$2:$B$6,2,FALSE)</f>
        <v>0</v>
      </c>
      <c r="AA212">
        <f t="shared" si="32"/>
        <v>21</v>
      </c>
      <c r="AB212" s="16">
        <f t="shared" si="31"/>
        <v>1171</v>
      </c>
      <c r="AC212" s="16">
        <f t="shared" si="40"/>
        <v>217</v>
      </c>
      <c r="AD212" s="17">
        <f t="shared" si="39"/>
        <v>0.15455840455840456</v>
      </c>
      <c r="AE212" s="4">
        <f t="shared" si="33"/>
        <v>7</v>
      </c>
      <c r="AF212" s="4">
        <f t="shared" si="34"/>
        <v>4</v>
      </c>
      <c r="AG212" s="4">
        <f t="shared" si="35"/>
        <v>9</v>
      </c>
      <c r="AH212" s="4">
        <f t="shared" si="36"/>
        <v>1</v>
      </c>
      <c r="AI212" s="4">
        <f t="shared" si="37"/>
        <v>11</v>
      </c>
      <c r="AJ212" s="4">
        <f t="shared" si="38"/>
        <v>10</v>
      </c>
      <c r="AK212" s="4" t="s">
        <v>109</v>
      </c>
    </row>
    <row r="213" spans="1:37" x14ac:dyDescent="0.2">
      <c r="A213">
        <v>6498460716</v>
      </c>
      <c r="B213" t="s">
        <v>3</v>
      </c>
      <c r="C213" t="s">
        <v>3</v>
      </c>
      <c r="D213" t="s">
        <v>4</v>
      </c>
      <c r="E213" t="s">
        <v>6</v>
      </c>
      <c r="F213" t="s">
        <v>4</v>
      </c>
      <c r="G213" t="s">
        <v>6</v>
      </c>
      <c r="H213" t="s">
        <v>3</v>
      </c>
      <c r="I213" t="s">
        <v>5</v>
      </c>
      <c r="J213" t="s">
        <v>8</v>
      </c>
      <c r="K213" t="s">
        <v>59</v>
      </c>
      <c r="L213" t="s">
        <v>10</v>
      </c>
      <c r="M213" t="s">
        <v>32</v>
      </c>
      <c r="N213" t="str">
        <f>VLOOKUP(M213,lookups!A$9:B$17,2,FALSE)</f>
        <v>High school or less</v>
      </c>
      <c r="O213" t="s">
        <v>12</v>
      </c>
      <c r="P213" t="s">
        <v>48</v>
      </c>
      <c r="Q213" t="s">
        <v>14</v>
      </c>
      <c r="R213" t="s">
        <v>33</v>
      </c>
      <c r="S213" s="14">
        <f>VLOOKUP(B213,lookups!$A$2:$B$6,2,FALSE)</f>
        <v>5</v>
      </c>
      <c r="T213" s="14">
        <f>VLOOKUP(C213,lookups!$A$2:$B$6,2,FALSE)</f>
        <v>5</v>
      </c>
      <c r="U213" s="14">
        <f>VLOOKUP(D213,lookups!$A$2:$B$6,2,FALSE)</f>
        <v>1</v>
      </c>
      <c r="V213" s="14">
        <f>VLOOKUP(E213,lookups!$A$2:$B$6,2,FALSE)</f>
        <v>2</v>
      </c>
      <c r="W213" s="14">
        <f>VLOOKUP(F213,lookups!$A$2:$B$6,2,FALSE)</f>
        <v>1</v>
      </c>
      <c r="X213" s="14">
        <f>VLOOKUP(G213,lookups!$A$2:$B$6,2,FALSE)</f>
        <v>2</v>
      </c>
      <c r="Y213" s="14">
        <f>VLOOKUP(H213,lookups!$A$2:$B$6,2,FALSE)</f>
        <v>5</v>
      </c>
      <c r="Z213" s="14">
        <f>VLOOKUP(I213,lookups!$A$2:$B$6,2,FALSE)</f>
        <v>0</v>
      </c>
      <c r="AA213">
        <f t="shared" si="32"/>
        <v>21</v>
      </c>
      <c r="AB213" s="16">
        <f t="shared" si="31"/>
        <v>1171</v>
      </c>
      <c r="AC213" s="16">
        <f t="shared" si="40"/>
        <v>217</v>
      </c>
      <c r="AD213" s="17">
        <f t="shared" si="39"/>
        <v>0.15455840455840456</v>
      </c>
      <c r="AE213" s="4">
        <f t="shared" si="33"/>
        <v>10</v>
      </c>
      <c r="AF213" s="4">
        <f t="shared" si="34"/>
        <v>3</v>
      </c>
      <c r="AG213" s="4">
        <f t="shared" si="35"/>
        <v>3</v>
      </c>
      <c r="AH213" s="4">
        <f t="shared" si="36"/>
        <v>5</v>
      </c>
      <c r="AI213" s="4">
        <f t="shared" si="37"/>
        <v>12</v>
      </c>
      <c r="AJ213" s="4">
        <f t="shared" si="38"/>
        <v>9</v>
      </c>
      <c r="AK213" s="4" t="s">
        <v>109</v>
      </c>
    </row>
    <row r="214" spans="1:37" x14ac:dyDescent="0.2">
      <c r="A214">
        <v>6498443034</v>
      </c>
      <c r="B214" t="s">
        <v>6</v>
      </c>
      <c r="C214" t="s">
        <v>6</v>
      </c>
      <c r="D214" t="s">
        <v>5</v>
      </c>
      <c r="E214" t="s">
        <v>6</v>
      </c>
      <c r="F214" t="s">
        <v>3</v>
      </c>
      <c r="G214" t="s">
        <v>3</v>
      </c>
      <c r="H214" t="s">
        <v>4</v>
      </c>
      <c r="I214" t="s">
        <v>7</v>
      </c>
      <c r="J214" t="s">
        <v>53</v>
      </c>
      <c r="K214" t="s">
        <v>9</v>
      </c>
      <c r="L214" t="s">
        <v>54</v>
      </c>
      <c r="M214" t="s">
        <v>34</v>
      </c>
      <c r="N214" t="str">
        <f>VLOOKUP(M214,lookups!A$9:B$17,2,FALSE)</f>
        <v>Some college</v>
      </c>
      <c r="O214" t="s">
        <v>25</v>
      </c>
      <c r="P214" t="s">
        <v>13</v>
      </c>
      <c r="Q214" t="s">
        <v>2</v>
      </c>
      <c r="R214" t="s">
        <v>33</v>
      </c>
      <c r="S214" s="14">
        <f>VLOOKUP(B214,lookups!$A$2:$B$6,2,FALSE)</f>
        <v>2</v>
      </c>
      <c r="T214" s="14">
        <f>VLOOKUP(C214,lookups!$A$2:$B$6,2,FALSE)</f>
        <v>2</v>
      </c>
      <c r="U214" s="14">
        <f>VLOOKUP(D214,lookups!$A$2:$B$6,2,FALSE)</f>
        <v>0</v>
      </c>
      <c r="V214" s="14">
        <f>VLOOKUP(E214,lookups!$A$2:$B$6,2,FALSE)</f>
        <v>2</v>
      </c>
      <c r="W214" s="14">
        <f>VLOOKUP(F214,lookups!$A$2:$B$6,2,FALSE)</f>
        <v>5</v>
      </c>
      <c r="X214" s="14">
        <f>VLOOKUP(G214,lookups!$A$2:$B$6,2,FALSE)</f>
        <v>5</v>
      </c>
      <c r="Y214" s="14">
        <f>VLOOKUP(H214,lookups!$A$2:$B$6,2,FALSE)</f>
        <v>1</v>
      </c>
      <c r="Z214" s="14">
        <f>VLOOKUP(I214,lookups!$A$2:$B$6,2,FALSE)</f>
        <v>4</v>
      </c>
      <c r="AA214">
        <f t="shared" si="32"/>
        <v>21</v>
      </c>
      <c r="AB214" s="16">
        <f t="shared" si="31"/>
        <v>1171</v>
      </c>
      <c r="AC214" s="16">
        <f t="shared" si="40"/>
        <v>217</v>
      </c>
      <c r="AD214" s="17">
        <f t="shared" si="39"/>
        <v>0.15455840455840456</v>
      </c>
      <c r="AE214" s="4">
        <f t="shared" si="33"/>
        <v>4</v>
      </c>
      <c r="AF214" s="4">
        <f t="shared" si="34"/>
        <v>2</v>
      </c>
      <c r="AG214" s="4">
        <f t="shared" si="35"/>
        <v>10</v>
      </c>
      <c r="AH214" s="4">
        <f t="shared" si="36"/>
        <v>5</v>
      </c>
      <c r="AI214" s="4">
        <f t="shared" si="37"/>
        <v>8</v>
      </c>
      <c r="AJ214" s="4">
        <f t="shared" si="38"/>
        <v>13</v>
      </c>
      <c r="AK214" s="4" t="s">
        <v>109</v>
      </c>
    </row>
    <row r="215" spans="1:37" x14ac:dyDescent="0.2">
      <c r="A215">
        <v>6498415340</v>
      </c>
      <c r="B215" t="s">
        <v>7</v>
      </c>
      <c r="C215" t="s">
        <v>7</v>
      </c>
      <c r="D215" t="s">
        <v>4</v>
      </c>
      <c r="E215" t="s">
        <v>7</v>
      </c>
      <c r="F215" t="s">
        <v>7</v>
      </c>
      <c r="G215" t="s">
        <v>7</v>
      </c>
      <c r="H215" t="s">
        <v>5</v>
      </c>
      <c r="I215" t="s">
        <v>5</v>
      </c>
      <c r="J215" t="s">
        <v>53</v>
      </c>
      <c r="K215" t="s">
        <v>59</v>
      </c>
      <c r="L215" t="s">
        <v>10</v>
      </c>
      <c r="M215" t="s">
        <v>44</v>
      </c>
      <c r="N215" t="str">
        <f>VLOOKUP(M215,lookups!A$9:B$17,2,FALSE)</f>
        <v>Post-graduate</v>
      </c>
      <c r="O215" t="s">
        <v>17</v>
      </c>
      <c r="P215" t="s">
        <v>36</v>
      </c>
      <c r="Q215" t="s">
        <v>27</v>
      </c>
      <c r="R215" t="s">
        <v>15</v>
      </c>
      <c r="S215" s="14">
        <f>VLOOKUP(B215,lookups!$A$2:$B$6,2,FALSE)</f>
        <v>4</v>
      </c>
      <c r="T215" s="14">
        <f>VLOOKUP(C215,lookups!$A$2:$B$6,2,FALSE)</f>
        <v>4</v>
      </c>
      <c r="U215" s="14">
        <f>VLOOKUP(D215,lookups!$A$2:$B$6,2,FALSE)</f>
        <v>1</v>
      </c>
      <c r="V215" s="14">
        <f>VLOOKUP(E215,lookups!$A$2:$B$6,2,FALSE)</f>
        <v>4</v>
      </c>
      <c r="W215" s="14">
        <f>VLOOKUP(F215,lookups!$A$2:$B$6,2,FALSE)</f>
        <v>4</v>
      </c>
      <c r="X215" s="14">
        <f>VLOOKUP(G215,lookups!$A$2:$B$6,2,FALSE)</f>
        <v>4</v>
      </c>
      <c r="Y215" s="14">
        <f>VLOOKUP(H215,lookups!$A$2:$B$6,2,FALSE)</f>
        <v>0</v>
      </c>
      <c r="Z215" s="14">
        <f>VLOOKUP(I215,lookups!$A$2:$B$6,2,FALSE)</f>
        <v>0</v>
      </c>
      <c r="AA215">
        <f t="shared" si="32"/>
        <v>21</v>
      </c>
      <c r="AB215" s="16">
        <f t="shared" si="31"/>
        <v>1171</v>
      </c>
      <c r="AC215" s="16">
        <f t="shared" si="40"/>
        <v>217</v>
      </c>
      <c r="AD215" s="17">
        <f t="shared" si="39"/>
        <v>0.15455840455840456</v>
      </c>
      <c r="AE215" s="4">
        <f t="shared" si="33"/>
        <v>8</v>
      </c>
      <c r="AF215" s="4">
        <f t="shared" si="34"/>
        <v>5</v>
      </c>
      <c r="AG215" s="4">
        <f t="shared" si="35"/>
        <v>8</v>
      </c>
      <c r="AH215" s="4">
        <f t="shared" si="36"/>
        <v>0</v>
      </c>
      <c r="AI215" s="4">
        <f t="shared" si="37"/>
        <v>9</v>
      </c>
      <c r="AJ215" s="4">
        <f t="shared" si="38"/>
        <v>12</v>
      </c>
      <c r="AK215" s="4" t="s">
        <v>109</v>
      </c>
    </row>
    <row r="216" spans="1:37" x14ac:dyDescent="0.2">
      <c r="A216">
        <v>6498393181</v>
      </c>
      <c r="B216" t="s">
        <v>5</v>
      </c>
      <c r="C216" t="s">
        <v>3</v>
      </c>
      <c r="D216" t="s">
        <v>6</v>
      </c>
      <c r="E216" t="s">
        <v>6</v>
      </c>
      <c r="F216" t="s">
        <v>3</v>
      </c>
      <c r="G216" t="s">
        <v>6</v>
      </c>
      <c r="H216" t="s">
        <v>3</v>
      </c>
      <c r="I216" t="s">
        <v>5</v>
      </c>
      <c r="J216" t="s">
        <v>53</v>
      </c>
      <c r="K216" t="s">
        <v>21</v>
      </c>
      <c r="L216" t="s">
        <v>10</v>
      </c>
      <c r="M216" t="s">
        <v>11</v>
      </c>
      <c r="N216" t="str">
        <f>VLOOKUP(M216,lookups!A$9:B$17,2,FALSE)</f>
        <v>College-graduate</v>
      </c>
      <c r="O216" t="s">
        <v>25</v>
      </c>
      <c r="P216" t="s">
        <v>13</v>
      </c>
      <c r="Q216" t="s">
        <v>22</v>
      </c>
      <c r="R216" t="s">
        <v>23</v>
      </c>
      <c r="S216" s="14">
        <f>VLOOKUP(B216,lookups!$A$2:$B$6,2,FALSE)</f>
        <v>0</v>
      </c>
      <c r="T216" s="14">
        <f>VLOOKUP(C216,lookups!$A$2:$B$6,2,FALSE)</f>
        <v>5</v>
      </c>
      <c r="U216" s="14">
        <f>VLOOKUP(D216,lookups!$A$2:$B$6,2,FALSE)</f>
        <v>2</v>
      </c>
      <c r="V216" s="14">
        <f>VLOOKUP(E216,lookups!$A$2:$B$6,2,FALSE)</f>
        <v>2</v>
      </c>
      <c r="W216" s="14">
        <f>VLOOKUP(F216,lookups!$A$2:$B$6,2,FALSE)</f>
        <v>5</v>
      </c>
      <c r="X216" s="14">
        <f>VLOOKUP(G216,lookups!$A$2:$B$6,2,FALSE)</f>
        <v>2</v>
      </c>
      <c r="Y216" s="14">
        <f>VLOOKUP(H216,lookups!$A$2:$B$6,2,FALSE)</f>
        <v>5</v>
      </c>
      <c r="Z216" s="14">
        <f>VLOOKUP(I216,lookups!$A$2:$B$6,2,FALSE)</f>
        <v>0</v>
      </c>
      <c r="AA216">
        <f t="shared" si="32"/>
        <v>21</v>
      </c>
      <c r="AB216" s="16">
        <f t="shared" si="31"/>
        <v>1171</v>
      </c>
      <c r="AC216" s="16">
        <f t="shared" si="40"/>
        <v>217</v>
      </c>
      <c r="AD216" s="17">
        <f t="shared" si="39"/>
        <v>0.15455840455840456</v>
      </c>
      <c r="AE216" s="4">
        <f t="shared" si="33"/>
        <v>5</v>
      </c>
      <c r="AF216" s="4">
        <f t="shared" si="34"/>
        <v>4</v>
      </c>
      <c r="AG216" s="4">
        <f t="shared" si="35"/>
        <v>7</v>
      </c>
      <c r="AH216" s="4">
        <f t="shared" si="36"/>
        <v>5</v>
      </c>
      <c r="AI216" s="4">
        <f t="shared" si="37"/>
        <v>12</v>
      </c>
      <c r="AJ216" s="4">
        <f t="shared" si="38"/>
        <v>9</v>
      </c>
      <c r="AK216" s="4" t="s">
        <v>109</v>
      </c>
    </row>
    <row r="217" spans="1:37" x14ac:dyDescent="0.2">
      <c r="A217">
        <v>6498291570</v>
      </c>
      <c r="B217" t="s">
        <v>7</v>
      </c>
      <c r="C217" t="s">
        <v>6</v>
      </c>
      <c r="D217" t="s">
        <v>5</v>
      </c>
      <c r="E217" t="s">
        <v>3</v>
      </c>
      <c r="F217" t="s">
        <v>7</v>
      </c>
      <c r="G217" t="s">
        <v>6</v>
      </c>
      <c r="H217" t="s">
        <v>7</v>
      </c>
      <c r="I217" t="s">
        <v>5</v>
      </c>
      <c r="J217" t="s">
        <v>8</v>
      </c>
      <c r="K217" t="s">
        <v>9</v>
      </c>
      <c r="L217" t="s">
        <v>10</v>
      </c>
      <c r="M217" t="s">
        <v>11</v>
      </c>
      <c r="N217" t="str">
        <f>VLOOKUP(M217,lookups!A$9:B$17,2,FALSE)</f>
        <v>College-graduate</v>
      </c>
      <c r="O217" t="s">
        <v>17</v>
      </c>
      <c r="P217" t="s">
        <v>29</v>
      </c>
      <c r="Q217" t="s">
        <v>22</v>
      </c>
      <c r="R217" t="s">
        <v>30</v>
      </c>
      <c r="S217" s="14">
        <f>VLOOKUP(B217,lookups!$A$2:$B$6,2,FALSE)</f>
        <v>4</v>
      </c>
      <c r="T217" s="14">
        <f>VLOOKUP(C217,lookups!$A$2:$B$6,2,FALSE)</f>
        <v>2</v>
      </c>
      <c r="U217" s="14">
        <f>VLOOKUP(D217,lookups!$A$2:$B$6,2,FALSE)</f>
        <v>0</v>
      </c>
      <c r="V217" s="14">
        <f>VLOOKUP(E217,lookups!$A$2:$B$6,2,FALSE)</f>
        <v>5</v>
      </c>
      <c r="W217" s="14">
        <f>VLOOKUP(F217,lookups!$A$2:$B$6,2,FALSE)</f>
        <v>4</v>
      </c>
      <c r="X217" s="14">
        <f>VLOOKUP(G217,lookups!$A$2:$B$6,2,FALSE)</f>
        <v>2</v>
      </c>
      <c r="Y217" s="14">
        <f>VLOOKUP(H217,lookups!$A$2:$B$6,2,FALSE)</f>
        <v>4</v>
      </c>
      <c r="Z217" s="14">
        <f>VLOOKUP(I217,lookups!$A$2:$B$6,2,FALSE)</f>
        <v>0</v>
      </c>
      <c r="AA217">
        <f t="shared" si="32"/>
        <v>21</v>
      </c>
      <c r="AB217" s="16">
        <f t="shared" si="31"/>
        <v>1171</v>
      </c>
      <c r="AC217" s="16">
        <f t="shared" si="40"/>
        <v>217</v>
      </c>
      <c r="AD217" s="17">
        <f t="shared" si="39"/>
        <v>0.15455840455840456</v>
      </c>
      <c r="AE217" s="4">
        <f t="shared" si="33"/>
        <v>6</v>
      </c>
      <c r="AF217" s="4">
        <f t="shared" si="34"/>
        <v>5</v>
      </c>
      <c r="AG217" s="4">
        <f t="shared" si="35"/>
        <v>6</v>
      </c>
      <c r="AH217" s="4">
        <f t="shared" si="36"/>
        <v>4</v>
      </c>
      <c r="AI217" s="4">
        <f t="shared" si="37"/>
        <v>12</v>
      </c>
      <c r="AJ217" s="4">
        <f t="shared" si="38"/>
        <v>9</v>
      </c>
      <c r="AK217" s="4" t="s">
        <v>109</v>
      </c>
    </row>
    <row r="218" spans="1:37" x14ac:dyDescent="0.2">
      <c r="A218">
        <v>6498260753</v>
      </c>
      <c r="B218" t="s">
        <v>3</v>
      </c>
      <c r="C218" t="s">
        <v>6</v>
      </c>
      <c r="D218" t="s">
        <v>6</v>
      </c>
      <c r="E218" t="s">
        <v>6</v>
      </c>
      <c r="F218" t="s">
        <v>3</v>
      </c>
      <c r="G218" t="s">
        <v>3</v>
      </c>
      <c r="H218" t="s">
        <v>5</v>
      </c>
      <c r="I218" t="s">
        <v>5</v>
      </c>
      <c r="J218" t="s">
        <v>53</v>
      </c>
      <c r="K218" t="s">
        <v>55</v>
      </c>
      <c r="L218" t="s">
        <v>10</v>
      </c>
      <c r="M218" t="s">
        <v>34</v>
      </c>
      <c r="N218" t="str">
        <f>VLOOKUP(M218,lookups!A$9:B$17,2,FALSE)</f>
        <v>Some college</v>
      </c>
      <c r="O218" t="s">
        <v>25</v>
      </c>
      <c r="P218" t="s">
        <v>58</v>
      </c>
      <c r="Q218" t="s">
        <v>27</v>
      </c>
      <c r="R218" t="s">
        <v>43</v>
      </c>
      <c r="S218" s="14">
        <f>VLOOKUP(B218,lookups!$A$2:$B$6,2,FALSE)</f>
        <v>5</v>
      </c>
      <c r="T218" s="14">
        <f>VLOOKUP(C218,lookups!$A$2:$B$6,2,FALSE)</f>
        <v>2</v>
      </c>
      <c r="U218" s="14">
        <f>VLOOKUP(D218,lookups!$A$2:$B$6,2,FALSE)</f>
        <v>2</v>
      </c>
      <c r="V218" s="14">
        <f>VLOOKUP(E218,lookups!$A$2:$B$6,2,FALSE)</f>
        <v>2</v>
      </c>
      <c r="W218" s="14">
        <f>VLOOKUP(F218,lookups!$A$2:$B$6,2,FALSE)</f>
        <v>5</v>
      </c>
      <c r="X218" s="14">
        <f>VLOOKUP(G218,lookups!$A$2:$B$6,2,FALSE)</f>
        <v>5</v>
      </c>
      <c r="Y218" s="14">
        <f>VLOOKUP(H218,lookups!$A$2:$B$6,2,FALSE)</f>
        <v>0</v>
      </c>
      <c r="Z218" s="14">
        <f>VLOOKUP(I218,lookups!$A$2:$B$6,2,FALSE)</f>
        <v>0</v>
      </c>
      <c r="AA218">
        <f t="shared" si="32"/>
        <v>21</v>
      </c>
      <c r="AB218" s="16">
        <f t="shared" si="31"/>
        <v>1171</v>
      </c>
      <c r="AC218" s="16">
        <f t="shared" si="40"/>
        <v>217</v>
      </c>
      <c r="AD218" s="17">
        <f t="shared" si="39"/>
        <v>0.15455840455840456</v>
      </c>
      <c r="AE218" s="4">
        <f t="shared" si="33"/>
        <v>7</v>
      </c>
      <c r="AF218" s="4">
        <f t="shared" si="34"/>
        <v>4</v>
      </c>
      <c r="AG218" s="4">
        <f t="shared" si="35"/>
        <v>10</v>
      </c>
      <c r="AH218" s="4">
        <f t="shared" si="36"/>
        <v>0</v>
      </c>
      <c r="AI218" s="4">
        <f t="shared" si="37"/>
        <v>12</v>
      </c>
      <c r="AJ218" s="4">
        <f t="shared" si="38"/>
        <v>9</v>
      </c>
      <c r="AK218" s="4" t="s">
        <v>109</v>
      </c>
    </row>
    <row r="219" spans="1:37" x14ac:dyDescent="0.2">
      <c r="A219">
        <v>6498237698</v>
      </c>
      <c r="B219" t="s">
        <v>7</v>
      </c>
      <c r="C219" t="s">
        <v>7</v>
      </c>
      <c r="D219" t="s">
        <v>6</v>
      </c>
      <c r="E219" t="s">
        <v>3</v>
      </c>
      <c r="F219" t="s">
        <v>7</v>
      </c>
      <c r="G219" t="s">
        <v>4</v>
      </c>
      <c r="H219" t="s">
        <v>4</v>
      </c>
      <c r="I219" t="s">
        <v>5</v>
      </c>
      <c r="J219" t="s">
        <v>53</v>
      </c>
      <c r="K219" t="s">
        <v>21</v>
      </c>
      <c r="L219" t="s">
        <v>10</v>
      </c>
      <c r="M219" t="s">
        <v>11</v>
      </c>
      <c r="N219" t="str">
        <f>VLOOKUP(M219,lookups!A$9:B$17,2,FALSE)</f>
        <v>College-graduate</v>
      </c>
      <c r="O219" t="s">
        <v>25</v>
      </c>
      <c r="P219" t="s">
        <v>29</v>
      </c>
      <c r="Q219" t="s">
        <v>50</v>
      </c>
      <c r="R219" t="s">
        <v>33</v>
      </c>
      <c r="S219" s="14">
        <f>VLOOKUP(B219,lookups!$A$2:$B$6,2,FALSE)</f>
        <v>4</v>
      </c>
      <c r="T219" s="14">
        <f>VLOOKUP(C219,lookups!$A$2:$B$6,2,FALSE)</f>
        <v>4</v>
      </c>
      <c r="U219" s="14">
        <f>VLOOKUP(D219,lookups!$A$2:$B$6,2,FALSE)</f>
        <v>2</v>
      </c>
      <c r="V219" s="14">
        <f>VLOOKUP(E219,lookups!$A$2:$B$6,2,FALSE)</f>
        <v>5</v>
      </c>
      <c r="W219" s="14">
        <f>VLOOKUP(F219,lookups!$A$2:$B$6,2,FALSE)</f>
        <v>4</v>
      </c>
      <c r="X219" s="14">
        <f>VLOOKUP(G219,lookups!$A$2:$B$6,2,FALSE)</f>
        <v>1</v>
      </c>
      <c r="Y219" s="14">
        <f>VLOOKUP(H219,lookups!$A$2:$B$6,2,FALSE)</f>
        <v>1</v>
      </c>
      <c r="Z219" s="14">
        <f>VLOOKUP(I219,lookups!$A$2:$B$6,2,FALSE)</f>
        <v>0</v>
      </c>
      <c r="AA219">
        <f t="shared" si="32"/>
        <v>21</v>
      </c>
      <c r="AB219" s="16">
        <f t="shared" si="31"/>
        <v>1171</v>
      </c>
      <c r="AC219" s="16">
        <f t="shared" si="40"/>
        <v>217</v>
      </c>
      <c r="AD219" s="17">
        <f t="shared" si="39"/>
        <v>0.15455840455840456</v>
      </c>
      <c r="AE219" s="4">
        <f t="shared" si="33"/>
        <v>8</v>
      </c>
      <c r="AF219" s="4">
        <f t="shared" si="34"/>
        <v>7</v>
      </c>
      <c r="AG219" s="4">
        <f t="shared" si="35"/>
        <v>5</v>
      </c>
      <c r="AH219" s="4">
        <f t="shared" si="36"/>
        <v>1</v>
      </c>
      <c r="AI219" s="4">
        <f t="shared" si="37"/>
        <v>11</v>
      </c>
      <c r="AJ219" s="4">
        <f t="shared" si="38"/>
        <v>10</v>
      </c>
      <c r="AK219" s="4" t="s">
        <v>109</v>
      </c>
    </row>
    <row r="220" spans="1:37" x14ac:dyDescent="0.2">
      <c r="A220">
        <v>6498228395</v>
      </c>
      <c r="B220" t="s">
        <v>3</v>
      </c>
      <c r="C220" t="s">
        <v>3</v>
      </c>
      <c r="D220" t="s">
        <v>5</v>
      </c>
      <c r="E220" t="s">
        <v>5</v>
      </c>
      <c r="F220" t="s">
        <v>3</v>
      </c>
      <c r="G220" t="s">
        <v>7</v>
      </c>
      <c r="H220" t="s">
        <v>4</v>
      </c>
      <c r="I220" t="s">
        <v>4</v>
      </c>
      <c r="J220" t="s">
        <v>53</v>
      </c>
      <c r="K220" t="s">
        <v>9</v>
      </c>
      <c r="L220" t="s">
        <v>10</v>
      </c>
      <c r="M220" t="s">
        <v>34</v>
      </c>
      <c r="N220" t="str">
        <f>VLOOKUP(M220,lookups!A$9:B$17,2,FALSE)</f>
        <v>Some college</v>
      </c>
      <c r="O220" t="s">
        <v>12</v>
      </c>
      <c r="P220" t="s">
        <v>13</v>
      </c>
      <c r="Q220" t="s">
        <v>42</v>
      </c>
      <c r="R220" t="s">
        <v>30</v>
      </c>
      <c r="S220" s="14">
        <f>VLOOKUP(B220,lookups!$A$2:$B$6,2,FALSE)</f>
        <v>5</v>
      </c>
      <c r="T220" s="14">
        <f>VLOOKUP(C220,lookups!$A$2:$B$6,2,FALSE)</f>
        <v>5</v>
      </c>
      <c r="U220" s="14">
        <f>VLOOKUP(D220,lookups!$A$2:$B$6,2,FALSE)</f>
        <v>0</v>
      </c>
      <c r="V220" s="14">
        <f>VLOOKUP(E220,lookups!$A$2:$B$6,2,FALSE)</f>
        <v>0</v>
      </c>
      <c r="W220" s="14">
        <f>VLOOKUP(F220,lookups!$A$2:$B$6,2,FALSE)</f>
        <v>5</v>
      </c>
      <c r="X220" s="14">
        <f>VLOOKUP(G220,lookups!$A$2:$B$6,2,FALSE)</f>
        <v>4</v>
      </c>
      <c r="Y220" s="14">
        <f>VLOOKUP(H220,lookups!$A$2:$B$6,2,FALSE)</f>
        <v>1</v>
      </c>
      <c r="Z220" s="14">
        <f>VLOOKUP(I220,lookups!$A$2:$B$6,2,FALSE)</f>
        <v>1</v>
      </c>
      <c r="AA220">
        <f t="shared" si="32"/>
        <v>21</v>
      </c>
      <c r="AB220" s="16">
        <f t="shared" si="31"/>
        <v>1171</v>
      </c>
      <c r="AC220" s="16">
        <f t="shared" si="40"/>
        <v>217</v>
      </c>
      <c r="AD220" s="17">
        <f t="shared" si="39"/>
        <v>0.15455840455840456</v>
      </c>
      <c r="AE220" s="4">
        <f t="shared" si="33"/>
        <v>10</v>
      </c>
      <c r="AF220" s="4">
        <f t="shared" si="34"/>
        <v>0</v>
      </c>
      <c r="AG220" s="4">
        <f t="shared" si="35"/>
        <v>9</v>
      </c>
      <c r="AH220" s="4">
        <f t="shared" si="36"/>
        <v>2</v>
      </c>
      <c r="AI220" s="4">
        <f t="shared" si="37"/>
        <v>11</v>
      </c>
      <c r="AJ220" s="4">
        <f t="shared" si="38"/>
        <v>10</v>
      </c>
      <c r="AK220" s="4" t="s">
        <v>109</v>
      </c>
    </row>
    <row r="221" spans="1:37" x14ac:dyDescent="0.2">
      <c r="A221">
        <v>6498175387</v>
      </c>
      <c r="B221" t="s">
        <v>6</v>
      </c>
      <c r="C221" t="s">
        <v>6</v>
      </c>
      <c r="D221" t="s">
        <v>4</v>
      </c>
      <c r="E221" t="s">
        <v>6</v>
      </c>
      <c r="F221" t="s">
        <v>3</v>
      </c>
      <c r="G221" t="s">
        <v>4</v>
      </c>
      <c r="H221" t="s">
        <v>7</v>
      </c>
      <c r="I221" t="s">
        <v>7</v>
      </c>
      <c r="J221" t="s">
        <v>53</v>
      </c>
      <c r="K221" t="s">
        <v>55</v>
      </c>
      <c r="L221" t="s">
        <v>10</v>
      </c>
      <c r="M221" t="s">
        <v>32</v>
      </c>
      <c r="N221" t="str">
        <f>VLOOKUP(M221,lookups!A$9:B$17,2,FALSE)</f>
        <v>High school or less</v>
      </c>
      <c r="O221" t="s">
        <v>38</v>
      </c>
      <c r="P221" t="s">
        <v>58</v>
      </c>
      <c r="Q221" t="s">
        <v>27</v>
      </c>
      <c r="R221" t="s">
        <v>30</v>
      </c>
      <c r="S221" s="14">
        <f>VLOOKUP(B221,lookups!$A$2:$B$6,2,FALSE)</f>
        <v>2</v>
      </c>
      <c r="T221" s="14">
        <f>VLOOKUP(C221,lookups!$A$2:$B$6,2,FALSE)</f>
        <v>2</v>
      </c>
      <c r="U221" s="14">
        <f>VLOOKUP(D221,lookups!$A$2:$B$6,2,FALSE)</f>
        <v>1</v>
      </c>
      <c r="V221" s="14">
        <f>VLOOKUP(E221,lookups!$A$2:$B$6,2,FALSE)</f>
        <v>2</v>
      </c>
      <c r="W221" s="14">
        <f>VLOOKUP(F221,lookups!$A$2:$B$6,2,FALSE)</f>
        <v>5</v>
      </c>
      <c r="X221" s="14">
        <f>VLOOKUP(G221,lookups!$A$2:$B$6,2,FALSE)</f>
        <v>1</v>
      </c>
      <c r="Y221" s="14">
        <f>VLOOKUP(H221,lookups!$A$2:$B$6,2,FALSE)</f>
        <v>4</v>
      </c>
      <c r="Z221" s="14">
        <f>VLOOKUP(I221,lookups!$A$2:$B$6,2,FALSE)</f>
        <v>4</v>
      </c>
      <c r="AA221">
        <f t="shared" si="32"/>
        <v>21</v>
      </c>
      <c r="AB221" s="16">
        <f t="shared" si="31"/>
        <v>1171</v>
      </c>
      <c r="AC221" s="16">
        <f t="shared" si="40"/>
        <v>217</v>
      </c>
      <c r="AD221" s="17">
        <f t="shared" si="39"/>
        <v>0.15455840455840456</v>
      </c>
      <c r="AE221" s="4">
        <f t="shared" si="33"/>
        <v>4</v>
      </c>
      <c r="AF221" s="4">
        <f t="shared" si="34"/>
        <v>3</v>
      </c>
      <c r="AG221" s="4">
        <f t="shared" si="35"/>
        <v>6</v>
      </c>
      <c r="AH221" s="4">
        <f t="shared" si="36"/>
        <v>8</v>
      </c>
      <c r="AI221" s="4">
        <f t="shared" si="37"/>
        <v>12</v>
      </c>
      <c r="AJ221" s="4">
        <f t="shared" si="38"/>
        <v>9</v>
      </c>
      <c r="AK221" s="4" t="s">
        <v>109</v>
      </c>
    </row>
    <row r="222" spans="1:37" x14ac:dyDescent="0.2">
      <c r="A222">
        <v>6498118828</v>
      </c>
      <c r="B222" t="s">
        <v>6</v>
      </c>
      <c r="C222" t="s">
        <v>6</v>
      </c>
      <c r="D222" t="s">
        <v>6</v>
      </c>
      <c r="E222" t="s">
        <v>7</v>
      </c>
      <c r="F222" t="s">
        <v>7</v>
      </c>
      <c r="G222" t="s">
        <v>3</v>
      </c>
      <c r="H222" t="s">
        <v>4</v>
      </c>
      <c r="I222" t="s">
        <v>4</v>
      </c>
      <c r="J222" t="s">
        <v>53</v>
      </c>
      <c r="K222" t="s">
        <v>9</v>
      </c>
      <c r="L222" t="s">
        <v>31</v>
      </c>
      <c r="M222" t="s">
        <v>32</v>
      </c>
      <c r="N222" t="str">
        <f>VLOOKUP(M222,lookups!A$9:B$17,2,FALSE)</f>
        <v>High school or less</v>
      </c>
      <c r="O222" t="s">
        <v>17</v>
      </c>
      <c r="P222" t="s">
        <v>13</v>
      </c>
      <c r="Q222" t="s">
        <v>2</v>
      </c>
      <c r="R222" t="s">
        <v>30</v>
      </c>
      <c r="S222" s="14">
        <f>VLOOKUP(B222,lookups!$A$2:$B$6,2,FALSE)</f>
        <v>2</v>
      </c>
      <c r="T222" s="14">
        <f>VLOOKUP(C222,lookups!$A$2:$B$6,2,FALSE)</f>
        <v>2</v>
      </c>
      <c r="U222" s="14">
        <f>VLOOKUP(D222,lookups!$A$2:$B$6,2,FALSE)</f>
        <v>2</v>
      </c>
      <c r="V222" s="14">
        <f>VLOOKUP(E222,lookups!$A$2:$B$6,2,FALSE)</f>
        <v>4</v>
      </c>
      <c r="W222" s="14">
        <f>VLOOKUP(F222,lookups!$A$2:$B$6,2,FALSE)</f>
        <v>4</v>
      </c>
      <c r="X222" s="14">
        <f>VLOOKUP(G222,lookups!$A$2:$B$6,2,FALSE)</f>
        <v>5</v>
      </c>
      <c r="Y222" s="14">
        <f>VLOOKUP(H222,lookups!$A$2:$B$6,2,FALSE)</f>
        <v>1</v>
      </c>
      <c r="Z222" s="14">
        <f>VLOOKUP(I222,lookups!$A$2:$B$6,2,FALSE)</f>
        <v>1</v>
      </c>
      <c r="AA222">
        <f t="shared" si="32"/>
        <v>21</v>
      </c>
      <c r="AB222" s="16">
        <f t="shared" si="31"/>
        <v>1171</v>
      </c>
      <c r="AC222" s="16">
        <f t="shared" si="40"/>
        <v>217</v>
      </c>
      <c r="AD222" s="17">
        <f t="shared" si="39"/>
        <v>0.15455840455840456</v>
      </c>
      <c r="AE222" s="4">
        <f t="shared" si="33"/>
        <v>4</v>
      </c>
      <c r="AF222" s="4">
        <f t="shared" si="34"/>
        <v>6</v>
      </c>
      <c r="AG222" s="4">
        <f t="shared" si="35"/>
        <v>9</v>
      </c>
      <c r="AH222" s="4">
        <f t="shared" si="36"/>
        <v>2</v>
      </c>
      <c r="AI222" s="4">
        <f t="shared" si="37"/>
        <v>9</v>
      </c>
      <c r="AJ222" s="4">
        <f t="shared" si="38"/>
        <v>12</v>
      </c>
      <c r="AK222" s="4" t="s">
        <v>109</v>
      </c>
    </row>
    <row r="223" spans="1:37" x14ac:dyDescent="0.2">
      <c r="A223">
        <v>6498096502</v>
      </c>
      <c r="B223" t="s">
        <v>4</v>
      </c>
      <c r="C223" t="s">
        <v>7</v>
      </c>
      <c r="D223" t="s">
        <v>6</v>
      </c>
      <c r="E223" t="s">
        <v>6</v>
      </c>
      <c r="F223" t="s">
        <v>3</v>
      </c>
      <c r="G223" t="s">
        <v>6</v>
      </c>
      <c r="H223" t="s">
        <v>3</v>
      </c>
      <c r="I223" t="s">
        <v>5</v>
      </c>
      <c r="J223" t="s">
        <v>8</v>
      </c>
      <c r="K223" t="s">
        <v>59</v>
      </c>
      <c r="L223" t="s">
        <v>10</v>
      </c>
      <c r="M223" t="s">
        <v>34</v>
      </c>
      <c r="N223" t="str">
        <f>VLOOKUP(M223,lookups!A$9:B$17,2,FALSE)</f>
        <v>Some college</v>
      </c>
      <c r="O223" t="s">
        <v>17</v>
      </c>
      <c r="P223" t="s">
        <v>13</v>
      </c>
      <c r="Q223" t="s">
        <v>2</v>
      </c>
      <c r="R223" t="s">
        <v>23</v>
      </c>
      <c r="S223" s="14">
        <f>VLOOKUP(B223,lookups!$A$2:$B$6,2,FALSE)</f>
        <v>1</v>
      </c>
      <c r="T223" s="14">
        <f>VLOOKUP(C223,lookups!$A$2:$B$6,2,FALSE)</f>
        <v>4</v>
      </c>
      <c r="U223" s="14">
        <f>VLOOKUP(D223,lookups!$A$2:$B$6,2,FALSE)</f>
        <v>2</v>
      </c>
      <c r="V223" s="14">
        <f>VLOOKUP(E223,lookups!$A$2:$B$6,2,FALSE)</f>
        <v>2</v>
      </c>
      <c r="W223" s="14">
        <f>VLOOKUP(F223,lookups!$A$2:$B$6,2,FALSE)</f>
        <v>5</v>
      </c>
      <c r="X223" s="14">
        <f>VLOOKUP(G223,lookups!$A$2:$B$6,2,FALSE)</f>
        <v>2</v>
      </c>
      <c r="Y223" s="14">
        <f>VLOOKUP(H223,lookups!$A$2:$B$6,2,FALSE)</f>
        <v>5</v>
      </c>
      <c r="Z223" s="14">
        <f>VLOOKUP(I223,lookups!$A$2:$B$6,2,FALSE)</f>
        <v>0</v>
      </c>
      <c r="AA223">
        <f t="shared" si="32"/>
        <v>21</v>
      </c>
      <c r="AB223" s="16">
        <f t="shared" si="31"/>
        <v>1171</v>
      </c>
      <c r="AC223" s="16">
        <f t="shared" si="40"/>
        <v>217</v>
      </c>
      <c r="AD223" s="17">
        <f t="shared" si="39"/>
        <v>0.15455840455840456</v>
      </c>
      <c r="AE223" s="4">
        <f t="shared" si="33"/>
        <v>5</v>
      </c>
      <c r="AF223" s="4">
        <f t="shared" si="34"/>
        <v>4</v>
      </c>
      <c r="AG223" s="4">
        <f t="shared" si="35"/>
        <v>7</v>
      </c>
      <c r="AH223" s="4">
        <f t="shared" si="36"/>
        <v>5</v>
      </c>
      <c r="AI223" s="4">
        <f t="shared" si="37"/>
        <v>13</v>
      </c>
      <c r="AJ223" s="4">
        <f t="shared" si="38"/>
        <v>8</v>
      </c>
      <c r="AK223" s="4" t="s">
        <v>109</v>
      </c>
    </row>
    <row r="224" spans="1:37" x14ac:dyDescent="0.2">
      <c r="A224">
        <v>6498082669</v>
      </c>
      <c r="B224" t="s">
        <v>7</v>
      </c>
      <c r="C224" t="s">
        <v>3</v>
      </c>
      <c r="D224" t="s">
        <v>3</v>
      </c>
      <c r="E224" t="s">
        <v>4</v>
      </c>
      <c r="F224" t="s">
        <v>6</v>
      </c>
      <c r="G224" t="s">
        <v>4</v>
      </c>
      <c r="H224" t="s">
        <v>4</v>
      </c>
      <c r="I224" t="s">
        <v>6</v>
      </c>
      <c r="J224" t="s">
        <v>53</v>
      </c>
      <c r="K224" t="s">
        <v>9</v>
      </c>
      <c r="L224" t="s">
        <v>10</v>
      </c>
      <c r="M224" t="s">
        <v>44</v>
      </c>
      <c r="N224" t="str">
        <f>VLOOKUP(M224,lookups!A$9:B$17,2,FALSE)</f>
        <v>Post-graduate</v>
      </c>
      <c r="O224" t="s">
        <v>38</v>
      </c>
      <c r="P224" t="s">
        <v>36</v>
      </c>
      <c r="Q224" t="s">
        <v>27</v>
      </c>
      <c r="R224" t="s">
        <v>33</v>
      </c>
      <c r="S224" s="14">
        <f>VLOOKUP(B224,lookups!$A$2:$B$6,2,FALSE)</f>
        <v>4</v>
      </c>
      <c r="T224" s="14">
        <f>VLOOKUP(C224,lookups!$A$2:$B$6,2,FALSE)</f>
        <v>5</v>
      </c>
      <c r="U224" s="14">
        <f>VLOOKUP(D224,lookups!$A$2:$B$6,2,FALSE)</f>
        <v>5</v>
      </c>
      <c r="V224" s="14">
        <f>VLOOKUP(E224,lookups!$A$2:$B$6,2,FALSE)</f>
        <v>1</v>
      </c>
      <c r="W224" s="14">
        <f>VLOOKUP(F224,lookups!$A$2:$B$6,2,FALSE)</f>
        <v>2</v>
      </c>
      <c r="X224" s="14">
        <f>VLOOKUP(G224,lookups!$A$2:$B$6,2,FALSE)</f>
        <v>1</v>
      </c>
      <c r="Y224" s="14">
        <f>VLOOKUP(H224,lookups!$A$2:$B$6,2,FALSE)</f>
        <v>1</v>
      </c>
      <c r="Z224" s="14">
        <f>VLOOKUP(I224,lookups!$A$2:$B$6,2,FALSE)</f>
        <v>2</v>
      </c>
      <c r="AA224">
        <f t="shared" si="32"/>
        <v>21</v>
      </c>
      <c r="AB224" s="16">
        <f t="shared" si="31"/>
        <v>1171</v>
      </c>
      <c r="AC224" s="16">
        <f t="shared" si="40"/>
        <v>217</v>
      </c>
      <c r="AD224" s="17">
        <f t="shared" si="39"/>
        <v>0.15455840455840456</v>
      </c>
      <c r="AE224" s="4">
        <f t="shared" si="33"/>
        <v>9</v>
      </c>
      <c r="AF224" s="4">
        <f t="shared" si="34"/>
        <v>6</v>
      </c>
      <c r="AG224" s="4">
        <f t="shared" si="35"/>
        <v>3</v>
      </c>
      <c r="AH224" s="4">
        <f t="shared" si="36"/>
        <v>3</v>
      </c>
      <c r="AI224" s="4">
        <f t="shared" si="37"/>
        <v>12</v>
      </c>
      <c r="AJ224" s="4">
        <f t="shared" si="38"/>
        <v>9</v>
      </c>
      <c r="AK224" s="4" t="s">
        <v>109</v>
      </c>
    </row>
    <row r="225" spans="1:37" x14ac:dyDescent="0.2">
      <c r="A225">
        <v>6498076131</v>
      </c>
      <c r="B225" t="s">
        <v>7</v>
      </c>
      <c r="C225" t="s">
        <v>7</v>
      </c>
      <c r="D225" t="s">
        <v>6</v>
      </c>
      <c r="E225" t="s">
        <v>6</v>
      </c>
      <c r="F225" t="s">
        <v>6</v>
      </c>
      <c r="G225" t="s">
        <v>4</v>
      </c>
      <c r="H225" t="s">
        <v>6</v>
      </c>
      <c r="I225" t="s">
        <v>7</v>
      </c>
      <c r="J225" t="s">
        <v>53</v>
      </c>
      <c r="K225" t="s">
        <v>21</v>
      </c>
      <c r="L225" t="s">
        <v>10</v>
      </c>
      <c r="M225" t="s">
        <v>24</v>
      </c>
      <c r="N225" t="str">
        <f>VLOOKUP(M225,lookups!A$9:B$17,2,FALSE)</f>
        <v>High school or less</v>
      </c>
      <c r="O225" t="s">
        <v>25</v>
      </c>
      <c r="P225" t="s">
        <v>29</v>
      </c>
      <c r="Q225" t="s">
        <v>27</v>
      </c>
      <c r="R225" t="s">
        <v>33</v>
      </c>
      <c r="S225" s="14">
        <f>VLOOKUP(B225,lookups!$A$2:$B$6,2,FALSE)</f>
        <v>4</v>
      </c>
      <c r="T225" s="14">
        <f>VLOOKUP(C225,lookups!$A$2:$B$6,2,FALSE)</f>
        <v>4</v>
      </c>
      <c r="U225" s="14">
        <f>VLOOKUP(D225,lookups!$A$2:$B$6,2,FALSE)</f>
        <v>2</v>
      </c>
      <c r="V225" s="14">
        <f>VLOOKUP(E225,lookups!$A$2:$B$6,2,FALSE)</f>
        <v>2</v>
      </c>
      <c r="W225" s="14">
        <f>VLOOKUP(F225,lookups!$A$2:$B$6,2,FALSE)</f>
        <v>2</v>
      </c>
      <c r="X225" s="14">
        <f>VLOOKUP(G225,lookups!$A$2:$B$6,2,FALSE)</f>
        <v>1</v>
      </c>
      <c r="Y225" s="14">
        <f>VLOOKUP(H225,lookups!$A$2:$B$6,2,FALSE)</f>
        <v>2</v>
      </c>
      <c r="Z225" s="14">
        <f>VLOOKUP(I225,lookups!$A$2:$B$6,2,FALSE)</f>
        <v>4</v>
      </c>
      <c r="AA225">
        <f t="shared" si="32"/>
        <v>21</v>
      </c>
      <c r="AB225" s="16">
        <f t="shared" si="31"/>
        <v>1171</v>
      </c>
      <c r="AC225" s="16">
        <f t="shared" si="40"/>
        <v>217</v>
      </c>
      <c r="AD225" s="17">
        <f t="shared" si="39"/>
        <v>0.15455840455840456</v>
      </c>
      <c r="AE225" s="4">
        <f t="shared" si="33"/>
        <v>8</v>
      </c>
      <c r="AF225" s="4">
        <f t="shared" si="34"/>
        <v>4</v>
      </c>
      <c r="AG225" s="4">
        <f t="shared" si="35"/>
        <v>3</v>
      </c>
      <c r="AH225" s="4">
        <f t="shared" si="36"/>
        <v>6</v>
      </c>
      <c r="AI225" s="4">
        <f t="shared" si="37"/>
        <v>10</v>
      </c>
      <c r="AJ225" s="4">
        <f t="shared" si="38"/>
        <v>11</v>
      </c>
      <c r="AK225" s="4" t="s">
        <v>109</v>
      </c>
    </row>
    <row r="226" spans="1:37" x14ac:dyDescent="0.2">
      <c r="A226">
        <v>6498024554</v>
      </c>
      <c r="B226" t="s">
        <v>7</v>
      </c>
      <c r="C226" t="s">
        <v>3</v>
      </c>
      <c r="D226" t="s">
        <v>4</v>
      </c>
      <c r="E226" t="s">
        <v>5</v>
      </c>
      <c r="F226" t="s">
        <v>3</v>
      </c>
      <c r="G226" t="s">
        <v>6</v>
      </c>
      <c r="H226" t="s">
        <v>6</v>
      </c>
      <c r="I226" t="s">
        <v>6</v>
      </c>
      <c r="J226" t="s">
        <v>53</v>
      </c>
      <c r="K226" t="s">
        <v>21</v>
      </c>
      <c r="L226" t="s">
        <v>31</v>
      </c>
      <c r="M226" t="s">
        <v>24</v>
      </c>
      <c r="N226" t="str">
        <f>VLOOKUP(M226,lookups!A$9:B$17,2,FALSE)</f>
        <v>High school or less</v>
      </c>
      <c r="O226" t="s">
        <v>25</v>
      </c>
      <c r="P226" t="s">
        <v>36</v>
      </c>
      <c r="Q226" t="s">
        <v>27</v>
      </c>
      <c r="R226" t="s">
        <v>30</v>
      </c>
      <c r="S226" s="14">
        <f>VLOOKUP(B226,lookups!$A$2:$B$6,2,FALSE)</f>
        <v>4</v>
      </c>
      <c r="T226" s="14">
        <f>VLOOKUP(C226,lookups!$A$2:$B$6,2,FALSE)</f>
        <v>5</v>
      </c>
      <c r="U226" s="14">
        <f>VLOOKUP(D226,lookups!$A$2:$B$6,2,FALSE)</f>
        <v>1</v>
      </c>
      <c r="V226" s="14">
        <f>VLOOKUP(E226,lookups!$A$2:$B$6,2,FALSE)</f>
        <v>0</v>
      </c>
      <c r="W226" s="14">
        <f>VLOOKUP(F226,lookups!$A$2:$B$6,2,FALSE)</f>
        <v>5</v>
      </c>
      <c r="X226" s="14">
        <f>VLOOKUP(G226,lookups!$A$2:$B$6,2,FALSE)</f>
        <v>2</v>
      </c>
      <c r="Y226" s="14">
        <f>VLOOKUP(H226,lookups!$A$2:$B$6,2,FALSE)</f>
        <v>2</v>
      </c>
      <c r="Z226" s="14">
        <f>VLOOKUP(I226,lookups!$A$2:$B$6,2,FALSE)</f>
        <v>2</v>
      </c>
      <c r="AA226">
        <f t="shared" si="32"/>
        <v>21</v>
      </c>
      <c r="AB226" s="16">
        <f t="shared" si="31"/>
        <v>1171</v>
      </c>
      <c r="AC226" s="16">
        <f t="shared" si="40"/>
        <v>217</v>
      </c>
      <c r="AD226" s="17">
        <f t="shared" si="39"/>
        <v>0.15455840455840456</v>
      </c>
      <c r="AE226" s="4">
        <f t="shared" si="33"/>
        <v>9</v>
      </c>
      <c r="AF226" s="4">
        <f t="shared" si="34"/>
        <v>1</v>
      </c>
      <c r="AG226" s="4">
        <f t="shared" si="35"/>
        <v>7</v>
      </c>
      <c r="AH226" s="4">
        <f t="shared" si="36"/>
        <v>4</v>
      </c>
      <c r="AI226" s="4">
        <f t="shared" si="37"/>
        <v>12</v>
      </c>
      <c r="AJ226" s="4">
        <f t="shared" si="38"/>
        <v>9</v>
      </c>
      <c r="AK226" s="4" t="s">
        <v>109</v>
      </c>
    </row>
    <row r="227" spans="1:37" x14ac:dyDescent="0.2">
      <c r="A227">
        <v>6498012053</v>
      </c>
      <c r="B227" t="s">
        <v>3</v>
      </c>
      <c r="C227" t="s">
        <v>6</v>
      </c>
      <c r="D227" t="s">
        <v>6</v>
      </c>
      <c r="E227" t="s">
        <v>3</v>
      </c>
      <c r="F227" t="s">
        <v>7</v>
      </c>
      <c r="G227" t="s">
        <v>6</v>
      </c>
      <c r="H227" t="s">
        <v>5</v>
      </c>
      <c r="I227" t="s">
        <v>4</v>
      </c>
      <c r="J227" t="s">
        <v>8</v>
      </c>
      <c r="K227" t="s">
        <v>62</v>
      </c>
      <c r="L227" t="s">
        <v>10</v>
      </c>
      <c r="M227" t="s">
        <v>11</v>
      </c>
      <c r="N227" t="str">
        <f>VLOOKUP(M227,lookups!A$9:B$17,2,FALSE)</f>
        <v>College-graduate</v>
      </c>
      <c r="O227" t="s">
        <v>39</v>
      </c>
      <c r="P227" t="s">
        <v>29</v>
      </c>
      <c r="Q227" t="s">
        <v>50</v>
      </c>
      <c r="R227" t="s">
        <v>40</v>
      </c>
      <c r="S227" s="14">
        <f>VLOOKUP(B227,lookups!$A$2:$B$6,2,FALSE)</f>
        <v>5</v>
      </c>
      <c r="T227" s="14">
        <f>VLOOKUP(C227,lookups!$A$2:$B$6,2,FALSE)</f>
        <v>2</v>
      </c>
      <c r="U227" s="14">
        <f>VLOOKUP(D227,lookups!$A$2:$B$6,2,FALSE)</f>
        <v>2</v>
      </c>
      <c r="V227" s="14">
        <f>VLOOKUP(E227,lookups!$A$2:$B$6,2,FALSE)</f>
        <v>5</v>
      </c>
      <c r="W227" s="14">
        <f>VLOOKUP(F227,lookups!$A$2:$B$6,2,FALSE)</f>
        <v>4</v>
      </c>
      <c r="X227" s="14">
        <f>VLOOKUP(G227,lookups!$A$2:$B$6,2,FALSE)</f>
        <v>2</v>
      </c>
      <c r="Y227" s="14">
        <f>VLOOKUP(H227,lookups!$A$2:$B$6,2,FALSE)</f>
        <v>0</v>
      </c>
      <c r="Z227" s="14">
        <f>VLOOKUP(I227,lookups!$A$2:$B$6,2,FALSE)</f>
        <v>1</v>
      </c>
      <c r="AA227">
        <f t="shared" si="32"/>
        <v>21</v>
      </c>
      <c r="AB227" s="16">
        <f t="shared" si="31"/>
        <v>1171</v>
      </c>
      <c r="AC227" s="16">
        <f t="shared" si="40"/>
        <v>217</v>
      </c>
      <c r="AD227" s="17">
        <f t="shared" si="39"/>
        <v>0.15455840455840456</v>
      </c>
      <c r="AE227" s="4">
        <f t="shared" si="33"/>
        <v>7</v>
      </c>
      <c r="AF227" s="4">
        <f t="shared" si="34"/>
        <v>7</v>
      </c>
      <c r="AG227" s="4">
        <f t="shared" si="35"/>
        <v>6</v>
      </c>
      <c r="AH227" s="4">
        <f t="shared" si="36"/>
        <v>1</v>
      </c>
      <c r="AI227" s="4">
        <f t="shared" si="37"/>
        <v>11</v>
      </c>
      <c r="AJ227" s="4">
        <f t="shared" si="38"/>
        <v>10</v>
      </c>
      <c r="AK227" s="4" t="s">
        <v>109</v>
      </c>
    </row>
    <row r="228" spans="1:37" x14ac:dyDescent="0.2">
      <c r="A228">
        <v>6497927283</v>
      </c>
      <c r="B228" t="s">
        <v>3</v>
      </c>
      <c r="C228" t="s">
        <v>3</v>
      </c>
      <c r="D228" t="s">
        <v>6</v>
      </c>
      <c r="E228" t="s">
        <v>7</v>
      </c>
      <c r="F228" t="s">
        <v>6</v>
      </c>
      <c r="G228" t="s">
        <v>4</v>
      </c>
      <c r="H228" t="s">
        <v>5</v>
      </c>
      <c r="I228" t="s">
        <v>6</v>
      </c>
      <c r="J228" t="s">
        <v>53</v>
      </c>
      <c r="K228" t="s">
        <v>55</v>
      </c>
      <c r="L228" t="s">
        <v>31</v>
      </c>
      <c r="M228" t="s">
        <v>34</v>
      </c>
      <c r="N228" t="str">
        <f>VLOOKUP(M228,lookups!A$9:B$17,2,FALSE)</f>
        <v>Some college</v>
      </c>
      <c r="O228" t="s">
        <v>25</v>
      </c>
      <c r="P228" t="s">
        <v>13</v>
      </c>
      <c r="Q228" t="s">
        <v>2</v>
      </c>
      <c r="R228" t="s">
        <v>33</v>
      </c>
      <c r="S228" s="14">
        <f>VLOOKUP(B228,lookups!$A$2:$B$6,2,FALSE)</f>
        <v>5</v>
      </c>
      <c r="T228" s="14">
        <f>VLOOKUP(C228,lookups!$A$2:$B$6,2,FALSE)</f>
        <v>5</v>
      </c>
      <c r="U228" s="14">
        <f>VLOOKUP(D228,lookups!$A$2:$B$6,2,FALSE)</f>
        <v>2</v>
      </c>
      <c r="V228" s="14">
        <f>VLOOKUP(E228,lookups!$A$2:$B$6,2,FALSE)</f>
        <v>4</v>
      </c>
      <c r="W228" s="14">
        <f>VLOOKUP(F228,lookups!$A$2:$B$6,2,FALSE)</f>
        <v>2</v>
      </c>
      <c r="X228" s="14">
        <f>VLOOKUP(G228,lookups!$A$2:$B$6,2,FALSE)</f>
        <v>1</v>
      </c>
      <c r="Y228" s="14">
        <f>VLOOKUP(H228,lookups!$A$2:$B$6,2,FALSE)</f>
        <v>0</v>
      </c>
      <c r="Z228" s="14">
        <f>VLOOKUP(I228,lookups!$A$2:$B$6,2,FALSE)</f>
        <v>2</v>
      </c>
      <c r="AA228">
        <f t="shared" si="32"/>
        <v>21</v>
      </c>
      <c r="AB228" s="16">
        <f t="shared" si="31"/>
        <v>1171</v>
      </c>
      <c r="AC228" s="16">
        <f t="shared" si="40"/>
        <v>217</v>
      </c>
      <c r="AD228" s="17">
        <f t="shared" si="39"/>
        <v>0.15455840455840456</v>
      </c>
      <c r="AE228" s="4">
        <f t="shared" si="33"/>
        <v>10</v>
      </c>
      <c r="AF228" s="4">
        <f t="shared" si="34"/>
        <v>6</v>
      </c>
      <c r="AG228" s="4">
        <f t="shared" si="35"/>
        <v>3</v>
      </c>
      <c r="AH228" s="4">
        <f t="shared" si="36"/>
        <v>2</v>
      </c>
      <c r="AI228" s="4">
        <f t="shared" si="37"/>
        <v>9</v>
      </c>
      <c r="AJ228" s="4">
        <f t="shared" si="38"/>
        <v>12</v>
      </c>
      <c r="AK228" s="4" t="s">
        <v>109</v>
      </c>
    </row>
    <row r="229" spans="1:37" x14ac:dyDescent="0.2">
      <c r="A229">
        <v>6497901173</v>
      </c>
      <c r="B229" t="s">
        <v>6</v>
      </c>
      <c r="C229" t="s">
        <v>4</v>
      </c>
      <c r="D229" t="s">
        <v>5</v>
      </c>
      <c r="E229" t="s">
        <v>7</v>
      </c>
      <c r="F229" t="s">
        <v>7</v>
      </c>
      <c r="G229" t="s">
        <v>3</v>
      </c>
      <c r="H229" t="s">
        <v>7</v>
      </c>
      <c r="I229" t="s">
        <v>4</v>
      </c>
      <c r="J229" t="s">
        <v>8</v>
      </c>
      <c r="K229" t="s">
        <v>62</v>
      </c>
      <c r="L229" t="s">
        <v>10</v>
      </c>
      <c r="M229" t="s">
        <v>34</v>
      </c>
      <c r="N229" t="str">
        <f>VLOOKUP(M229,lookups!A$9:B$17,2,FALSE)</f>
        <v>Some college</v>
      </c>
      <c r="O229" t="s">
        <v>38</v>
      </c>
      <c r="P229" t="s">
        <v>13</v>
      </c>
      <c r="Q229" t="s">
        <v>45</v>
      </c>
      <c r="R229" t="s">
        <v>23</v>
      </c>
      <c r="S229" s="14">
        <f>VLOOKUP(B229,lookups!$A$2:$B$6,2,FALSE)</f>
        <v>2</v>
      </c>
      <c r="T229" s="14">
        <f>VLOOKUP(C229,lookups!$A$2:$B$6,2,FALSE)</f>
        <v>1</v>
      </c>
      <c r="U229" s="14">
        <f>VLOOKUP(D229,lookups!$A$2:$B$6,2,FALSE)</f>
        <v>0</v>
      </c>
      <c r="V229" s="14">
        <f>VLOOKUP(E229,lookups!$A$2:$B$6,2,FALSE)</f>
        <v>4</v>
      </c>
      <c r="W229" s="14">
        <f>VLOOKUP(F229,lookups!$A$2:$B$6,2,FALSE)</f>
        <v>4</v>
      </c>
      <c r="X229" s="14">
        <f>VLOOKUP(G229,lookups!$A$2:$B$6,2,FALSE)</f>
        <v>5</v>
      </c>
      <c r="Y229" s="14">
        <f>VLOOKUP(H229,lookups!$A$2:$B$6,2,FALSE)</f>
        <v>4</v>
      </c>
      <c r="Z229" s="14">
        <f>VLOOKUP(I229,lookups!$A$2:$B$6,2,FALSE)</f>
        <v>1</v>
      </c>
      <c r="AA229">
        <f t="shared" si="32"/>
        <v>21</v>
      </c>
      <c r="AB229" s="16">
        <f t="shared" si="31"/>
        <v>1171</v>
      </c>
      <c r="AC229" s="16">
        <f t="shared" si="40"/>
        <v>217</v>
      </c>
      <c r="AD229" s="17">
        <f t="shared" si="39"/>
        <v>0.15455840455840456</v>
      </c>
      <c r="AE229" s="4">
        <f t="shared" si="33"/>
        <v>3</v>
      </c>
      <c r="AF229" s="4">
        <f t="shared" si="34"/>
        <v>4</v>
      </c>
      <c r="AG229" s="4">
        <f t="shared" si="35"/>
        <v>9</v>
      </c>
      <c r="AH229" s="4">
        <f t="shared" si="36"/>
        <v>5</v>
      </c>
      <c r="AI229" s="4">
        <f t="shared" si="37"/>
        <v>10</v>
      </c>
      <c r="AJ229" s="4">
        <f t="shared" si="38"/>
        <v>11</v>
      </c>
      <c r="AK229" s="4" t="s">
        <v>109</v>
      </c>
    </row>
    <row r="230" spans="1:37" x14ac:dyDescent="0.2">
      <c r="A230">
        <v>6497883842</v>
      </c>
      <c r="B230" t="s">
        <v>6</v>
      </c>
      <c r="C230" t="s">
        <v>7</v>
      </c>
      <c r="D230" t="s">
        <v>7</v>
      </c>
      <c r="E230" t="s">
        <v>6</v>
      </c>
      <c r="F230" t="s">
        <v>6</v>
      </c>
      <c r="G230" t="s">
        <v>7</v>
      </c>
      <c r="H230" t="s">
        <v>6</v>
      </c>
      <c r="I230" t="s">
        <v>4</v>
      </c>
      <c r="J230" t="s">
        <v>56</v>
      </c>
      <c r="K230" t="s">
        <v>41</v>
      </c>
      <c r="L230" t="s">
        <v>10</v>
      </c>
      <c r="M230" t="s">
        <v>34</v>
      </c>
      <c r="N230" t="str">
        <f>VLOOKUP(M230,lookups!A$9:B$17,2,FALSE)</f>
        <v>Some college</v>
      </c>
      <c r="O230" t="s">
        <v>25</v>
      </c>
      <c r="P230" t="s">
        <v>36</v>
      </c>
      <c r="Q230" t="s">
        <v>27</v>
      </c>
      <c r="R230" t="s">
        <v>37</v>
      </c>
      <c r="S230" s="14">
        <f>VLOOKUP(B230,lookups!$A$2:$B$6,2,FALSE)</f>
        <v>2</v>
      </c>
      <c r="T230" s="14">
        <f>VLOOKUP(C230,lookups!$A$2:$B$6,2,FALSE)</f>
        <v>4</v>
      </c>
      <c r="U230" s="14">
        <f>VLOOKUP(D230,lookups!$A$2:$B$6,2,FALSE)</f>
        <v>4</v>
      </c>
      <c r="V230" s="14">
        <f>VLOOKUP(E230,lookups!$A$2:$B$6,2,FALSE)</f>
        <v>2</v>
      </c>
      <c r="W230" s="14">
        <f>VLOOKUP(F230,lookups!$A$2:$B$6,2,FALSE)</f>
        <v>2</v>
      </c>
      <c r="X230" s="14">
        <f>VLOOKUP(G230,lookups!$A$2:$B$6,2,FALSE)</f>
        <v>4</v>
      </c>
      <c r="Y230" s="14">
        <f>VLOOKUP(H230,lookups!$A$2:$B$6,2,FALSE)</f>
        <v>2</v>
      </c>
      <c r="Z230" s="14">
        <f>VLOOKUP(I230,lookups!$A$2:$B$6,2,FALSE)</f>
        <v>1</v>
      </c>
      <c r="AA230">
        <f t="shared" si="32"/>
        <v>21</v>
      </c>
      <c r="AB230" s="16">
        <f t="shared" si="31"/>
        <v>1171</v>
      </c>
      <c r="AC230" s="16">
        <f t="shared" si="40"/>
        <v>217</v>
      </c>
      <c r="AD230" s="17">
        <f t="shared" si="39"/>
        <v>0.15455840455840456</v>
      </c>
      <c r="AE230" s="4">
        <f t="shared" si="33"/>
        <v>6</v>
      </c>
      <c r="AF230" s="4">
        <f t="shared" si="34"/>
        <v>6</v>
      </c>
      <c r="AG230" s="4">
        <f t="shared" si="35"/>
        <v>6</v>
      </c>
      <c r="AH230" s="4">
        <f t="shared" si="36"/>
        <v>3</v>
      </c>
      <c r="AI230" s="4">
        <f t="shared" si="37"/>
        <v>10</v>
      </c>
      <c r="AJ230" s="4">
        <f t="shared" si="38"/>
        <v>11</v>
      </c>
      <c r="AK230" s="4" t="s">
        <v>109</v>
      </c>
    </row>
    <row r="231" spans="1:37" x14ac:dyDescent="0.2">
      <c r="A231">
        <v>6497878257</v>
      </c>
      <c r="B231" t="s">
        <v>6</v>
      </c>
      <c r="C231" t="s">
        <v>6</v>
      </c>
      <c r="D231" t="s">
        <v>6</v>
      </c>
      <c r="E231" t="s">
        <v>5</v>
      </c>
      <c r="F231" t="s">
        <v>3</v>
      </c>
      <c r="G231" t="s">
        <v>3</v>
      </c>
      <c r="H231" t="s">
        <v>4</v>
      </c>
      <c r="I231" t="s">
        <v>7</v>
      </c>
      <c r="J231" t="s">
        <v>53</v>
      </c>
      <c r="K231" t="s">
        <v>41</v>
      </c>
      <c r="L231" t="s">
        <v>10</v>
      </c>
      <c r="M231" t="s">
        <v>34</v>
      </c>
      <c r="N231" t="str">
        <f>VLOOKUP(M231,lookups!A$9:B$17,2,FALSE)</f>
        <v>Some college</v>
      </c>
      <c r="O231" t="s">
        <v>25</v>
      </c>
      <c r="P231" t="s">
        <v>29</v>
      </c>
      <c r="Q231" t="s">
        <v>2</v>
      </c>
      <c r="R231" t="s">
        <v>28</v>
      </c>
      <c r="S231" s="14">
        <f>VLOOKUP(B231,lookups!$A$2:$B$6,2,FALSE)</f>
        <v>2</v>
      </c>
      <c r="T231" s="14">
        <f>VLOOKUP(C231,lookups!$A$2:$B$6,2,FALSE)</f>
        <v>2</v>
      </c>
      <c r="U231" s="14">
        <f>VLOOKUP(D231,lookups!$A$2:$B$6,2,FALSE)</f>
        <v>2</v>
      </c>
      <c r="V231" s="14">
        <f>VLOOKUP(E231,lookups!$A$2:$B$6,2,FALSE)</f>
        <v>0</v>
      </c>
      <c r="W231" s="14">
        <f>VLOOKUP(F231,lookups!$A$2:$B$6,2,FALSE)</f>
        <v>5</v>
      </c>
      <c r="X231" s="14">
        <f>VLOOKUP(G231,lookups!$A$2:$B$6,2,FALSE)</f>
        <v>5</v>
      </c>
      <c r="Y231" s="14">
        <f>VLOOKUP(H231,lookups!$A$2:$B$6,2,FALSE)</f>
        <v>1</v>
      </c>
      <c r="Z231" s="14">
        <f>VLOOKUP(I231,lookups!$A$2:$B$6,2,FALSE)</f>
        <v>4</v>
      </c>
      <c r="AA231">
        <f t="shared" si="32"/>
        <v>21</v>
      </c>
      <c r="AB231" s="16">
        <f t="shared" si="31"/>
        <v>1171</v>
      </c>
      <c r="AC231" s="16">
        <f t="shared" si="40"/>
        <v>217</v>
      </c>
      <c r="AD231" s="17">
        <f t="shared" si="39"/>
        <v>0.15455840455840456</v>
      </c>
      <c r="AE231" s="4">
        <f t="shared" si="33"/>
        <v>4</v>
      </c>
      <c r="AF231" s="4">
        <f t="shared" si="34"/>
        <v>2</v>
      </c>
      <c r="AG231" s="4">
        <f t="shared" si="35"/>
        <v>10</v>
      </c>
      <c r="AH231" s="4">
        <f t="shared" si="36"/>
        <v>5</v>
      </c>
      <c r="AI231" s="4">
        <f t="shared" si="37"/>
        <v>10</v>
      </c>
      <c r="AJ231" s="4">
        <f t="shared" si="38"/>
        <v>11</v>
      </c>
      <c r="AK231" s="4" t="s">
        <v>109</v>
      </c>
    </row>
    <row r="232" spans="1:37" x14ac:dyDescent="0.2">
      <c r="A232">
        <v>6497857180</v>
      </c>
      <c r="B232" t="s">
        <v>4</v>
      </c>
      <c r="C232" t="s">
        <v>5</v>
      </c>
      <c r="D232" t="s">
        <v>3</v>
      </c>
      <c r="E232" t="s">
        <v>7</v>
      </c>
      <c r="F232" t="s">
        <v>4</v>
      </c>
      <c r="G232" t="s">
        <v>7</v>
      </c>
      <c r="H232" t="s">
        <v>3</v>
      </c>
      <c r="I232" t="s">
        <v>4</v>
      </c>
      <c r="J232" t="s">
        <v>53</v>
      </c>
      <c r="K232" t="s">
        <v>21</v>
      </c>
      <c r="L232" t="s">
        <v>10</v>
      </c>
      <c r="M232" t="s">
        <v>32</v>
      </c>
      <c r="N232" t="str">
        <f>VLOOKUP(M232,lookups!A$9:B$17,2,FALSE)</f>
        <v>High school or less</v>
      </c>
      <c r="O232" t="s">
        <v>25</v>
      </c>
      <c r="P232" t="s">
        <v>13</v>
      </c>
      <c r="Q232" t="s">
        <v>22</v>
      </c>
      <c r="R232" t="s">
        <v>28</v>
      </c>
      <c r="S232" s="14">
        <f>VLOOKUP(B232,lookups!$A$2:$B$6,2,FALSE)</f>
        <v>1</v>
      </c>
      <c r="T232" s="14">
        <f>VLOOKUP(C232,lookups!$A$2:$B$6,2,FALSE)</f>
        <v>0</v>
      </c>
      <c r="U232" s="14">
        <f>VLOOKUP(D232,lookups!$A$2:$B$6,2,FALSE)</f>
        <v>5</v>
      </c>
      <c r="V232" s="14">
        <f>VLOOKUP(E232,lookups!$A$2:$B$6,2,FALSE)</f>
        <v>4</v>
      </c>
      <c r="W232" s="14">
        <f>VLOOKUP(F232,lookups!$A$2:$B$6,2,FALSE)</f>
        <v>1</v>
      </c>
      <c r="X232" s="14">
        <f>VLOOKUP(G232,lookups!$A$2:$B$6,2,FALSE)</f>
        <v>4</v>
      </c>
      <c r="Y232" s="14">
        <f>VLOOKUP(H232,lookups!$A$2:$B$6,2,FALSE)</f>
        <v>5</v>
      </c>
      <c r="Z232" s="14">
        <f>VLOOKUP(I232,lookups!$A$2:$B$6,2,FALSE)</f>
        <v>1</v>
      </c>
      <c r="AA232">
        <f t="shared" si="32"/>
        <v>21</v>
      </c>
      <c r="AB232" s="16">
        <f t="shared" si="31"/>
        <v>1171</v>
      </c>
      <c r="AC232" s="16">
        <f t="shared" si="40"/>
        <v>217</v>
      </c>
      <c r="AD232" s="17">
        <f t="shared" si="39"/>
        <v>0.15455840455840456</v>
      </c>
      <c r="AE232" s="4">
        <f t="shared" si="33"/>
        <v>1</v>
      </c>
      <c r="AF232" s="4">
        <f t="shared" si="34"/>
        <v>9</v>
      </c>
      <c r="AG232" s="4">
        <f t="shared" si="35"/>
        <v>5</v>
      </c>
      <c r="AH232" s="4">
        <f t="shared" si="36"/>
        <v>6</v>
      </c>
      <c r="AI232" s="4">
        <f t="shared" si="37"/>
        <v>12</v>
      </c>
      <c r="AJ232" s="4">
        <f t="shared" si="38"/>
        <v>9</v>
      </c>
      <c r="AK232" s="4" t="s">
        <v>109</v>
      </c>
    </row>
    <row r="233" spans="1:37" x14ac:dyDescent="0.2">
      <c r="A233">
        <v>6497848320</v>
      </c>
      <c r="B233" t="s">
        <v>7</v>
      </c>
      <c r="C233" t="s">
        <v>6</v>
      </c>
      <c r="D233" t="s">
        <v>5</v>
      </c>
      <c r="E233" t="s">
        <v>7</v>
      </c>
      <c r="F233" t="s">
        <v>6</v>
      </c>
      <c r="G233" t="s">
        <v>3</v>
      </c>
      <c r="H233" t="s">
        <v>7</v>
      </c>
      <c r="I233" t="s">
        <v>5</v>
      </c>
      <c r="J233" t="s">
        <v>8</v>
      </c>
      <c r="K233" t="s">
        <v>55</v>
      </c>
      <c r="L233" t="s">
        <v>10</v>
      </c>
      <c r="M233" t="s">
        <v>11</v>
      </c>
      <c r="N233" t="str">
        <f>VLOOKUP(M233,lookups!A$9:B$17,2,FALSE)</f>
        <v>College-graduate</v>
      </c>
      <c r="O233" t="s">
        <v>12</v>
      </c>
      <c r="P233" t="s">
        <v>13</v>
      </c>
      <c r="Q233" t="s">
        <v>14</v>
      </c>
      <c r="R233" t="s">
        <v>23</v>
      </c>
      <c r="S233" s="14">
        <f>VLOOKUP(B233,lookups!$A$2:$B$6,2,FALSE)</f>
        <v>4</v>
      </c>
      <c r="T233" s="14">
        <f>VLOOKUP(C233,lookups!$A$2:$B$6,2,FALSE)</f>
        <v>2</v>
      </c>
      <c r="U233" s="14">
        <f>VLOOKUP(D233,lookups!$A$2:$B$6,2,FALSE)</f>
        <v>0</v>
      </c>
      <c r="V233" s="14">
        <f>VLOOKUP(E233,lookups!$A$2:$B$6,2,FALSE)</f>
        <v>4</v>
      </c>
      <c r="W233" s="14">
        <f>VLOOKUP(F233,lookups!$A$2:$B$6,2,FALSE)</f>
        <v>2</v>
      </c>
      <c r="X233" s="14">
        <f>VLOOKUP(G233,lookups!$A$2:$B$6,2,FALSE)</f>
        <v>5</v>
      </c>
      <c r="Y233" s="14">
        <f>VLOOKUP(H233,lookups!$A$2:$B$6,2,FALSE)</f>
        <v>4</v>
      </c>
      <c r="Z233" s="14">
        <f>VLOOKUP(I233,lookups!$A$2:$B$6,2,FALSE)</f>
        <v>0</v>
      </c>
      <c r="AA233">
        <f t="shared" si="32"/>
        <v>21</v>
      </c>
      <c r="AB233" s="16">
        <f t="shared" si="31"/>
        <v>1171</v>
      </c>
      <c r="AC233" s="16">
        <f t="shared" si="40"/>
        <v>217</v>
      </c>
      <c r="AD233" s="17">
        <f t="shared" si="39"/>
        <v>0.15455840455840456</v>
      </c>
      <c r="AE233" s="4">
        <f t="shared" si="33"/>
        <v>6</v>
      </c>
      <c r="AF233" s="4">
        <f t="shared" si="34"/>
        <v>4</v>
      </c>
      <c r="AG233" s="4">
        <f t="shared" si="35"/>
        <v>7</v>
      </c>
      <c r="AH233" s="4">
        <f t="shared" si="36"/>
        <v>4</v>
      </c>
      <c r="AI233" s="4">
        <f t="shared" si="37"/>
        <v>10</v>
      </c>
      <c r="AJ233" s="4">
        <f t="shared" si="38"/>
        <v>11</v>
      </c>
      <c r="AK233" s="4" t="s">
        <v>109</v>
      </c>
    </row>
    <row r="234" spans="1:37" x14ac:dyDescent="0.2">
      <c r="A234">
        <v>6497826606</v>
      </c>
      <c r="B234" t="s">
        <v>6</v>
      </c>
      <c r="C234" t="s">
        <v>7</v>
      </c>
      <c r="D234" t="s">
        <v>5</v>
      </c>
      <c r="E234" t="s">
        <v>3</v>
      </c>
      <c r="F234" t="s">
        <v>3</v>
      </c>
      <c r="G234" t="s">
        <v>3</v>
      </c>
      <c r="H234" t="s">
        <v>5</v>
      </c>
      <c r="I234" t="s">
        <v>5</v>
      </c>
      <c r="J234" t="s">
        <v>53</v>
      </c>
      <c r="K234" t="s">
        <v>21</v>
      </c>
      <c r="L234" t="s">
        <v>10</v>
      </c>
      <c r="M234" t="s">
        <v>44</v>
      </c>
      <c r="N234" t="str">
        <f>VLOOKUP(M234,lookups!A$9:B$17,2,FALSE)</f>
        <v>Post-graduate</v>
      </c>
      <c r="O234" t="s">
        <v>25</v>
      </c>
      <c r="P234" t="s">
        <v>18</v>
      </c>
      <c r="Q234" t="s">
        <v>2</v>
      </c>
      <c r="R234" t="s">
        <v>30</v>
      </c>
      <c r="S234" s="14">
        <f>VLOOKUP(B234,lookups!$A$2:$B$6,2,FALSE)</f>
        <v>2</v>
      </c>
      <c r="T234" s="14">
        <f>VLOOKUP(C234,lookups!$A$2:$B$6,2,FALSE)</f>
        <v>4</v>
      </c>
      <c r="U234" s="14">
        <f>VLOOKUP(D234,lookups!$A$2:$B$6,2,FALSE)</f>
        <v>0</v>
      </c>
      <c r="V234" s="14">
        <f>VLOOKUP(E234,lookups!$A$2:$B$6,2,FALSE)</f>
        <v>5</v>
      </c>
      <c r="W234" s="14">
        <f>VLOOKUP(F234,lookups!$A$2:$B$6,2,FALSE)</f>
        <v>5</v>
      </c>
      <c r="X234" s="14">
        <f>VLOOKUP(G234,lookups!$A$2:$B$6,2,FALSE)</f>
        <v>5</v>
      </c>
      <c r="Y234" s="14">
        <f>VLOOKUP(H234,lookups!$A$2:$B$6,2,FALSE)</f>
        <v>0</v>
      </c>
      <c r="Z234" s="14">
        <f>VLOOKUP(I234,lookups!$A$2:$B$6,2,FALSE)</f>
        <v>0</v>
      </c>
      <c r="AA234">
        <f t="shared" si="32"/>
        <v>21</v>
      </c>
      <c r="AB234" s="16">
        <f t="shared" si="31"/>
        <v>1171</v>
      </c>
      <c r="AC234" s="16">
        <f t="shared" si="40"/>
        <v>217</v>
      </c>
      <c r="AD234" s="17">
        <f t="shared" si="39"/>
        <v>0.15455840455840456</v>
      </c>
      <c r="AE234" s="4">
        <f t="shared" si="33"/>
        <v>6</v>
      </c>
      <c r="AF234" s="4">
        <f t="shared" si="34"/>
        <v>5</v>
      </c>
      <c r="AG234" s="4">
        <f t="shared" si="35"/>
        <v>10</v>
      </c>
      <c r="AH234" s="4">
        <f t="shared" si="36"/>
        <v>0</v>
      </c>
      <c r="AI234" s="4">
        <f t="shared" si="37"/>
        <v>7</v>
      </c>
      <c r="AJ234" s="4">
        <f t="shared" si="38"/>
        <v>14</v>
      </c>
      <c r="AK234" s="4" t="s">
        <v>109</v>
      </c>
    </row>
    <row r="235" spans="1:37" x14ac:dyDescent="0.2">
      <c r="A235">
        <v>6497799028</v>
      </c>
      <c r="B235" t="s">
        <v>3</v>
      </c>
      <c r="C235" t="s">
        <v>7</v>
      </c>
      <c r="D235" t="s">
        <v>5</v>
      </c>
      <c r="E235" t="s">
        <v>3</v>
      </c>
      <c r="F235" t="s">
        <v>3</v>
      </c>
      <c r="G235" t="s">
        <v>6</v>
      </c>
      <c r="H235" t="s">
        <v>5</v>
      </c>
      <c r="I235" t="s">
        <v>5</v>
      </c>
      <c r="J235" t="s">
        <v>8</v>
      </c>
      <c r="K235" t="s">
        <v>62</v>
      </c>
      <c r="L235" t="s">
        <v>10</v>
      </c>
      <c r="M235" t="s">
        <v>34</v>
      </c>
      <c r="N235" t="str">
        <f>VLOOKUP(M235,lookups!A$9:B$17,2,FALSE)</f>
        <v>Some college</v>
      </c>
      <c r="O235" t="s">
        <v>38</v>
      </c>
      <c r="P235" t="s">
        <v>58</v>
      </c>
      <c r="Q235" t="s">
        <v>27</v>
      </c>
      <c r="R235" t="s">
        <v>33</v>
      </c>
      <c r="S235" s="14">
        <f>VLOOKUP(B235,lookups!$A$2:$B$6,2,FALSE)</f>
        <v>5</v>
      </c>
      <c r="T235" s="14">
        <f>VLOOKUP(C235,lookups!$A$2:$B$6,2,FALSE)</f>
        <v>4</v>
      </c>
      <c r="U235" s="14">
        <f>VLOOKUP(D235,lookups!$A$2:$B$6,2,FALSE)</f>
        <v>0</v>
      </c>
      <c r="V235" s="14">
        <f>VLOOKUP(E235,lookups!$A$2:$B$6,2,FALSE)</f>
        <v>5</v>
      </c>
      <c r="W235" s="14">
        <f>VLOOKUP(F235,lookups!$A$2:$B$6,2,FALSE)</f>
        <v>5</v>
      </c>
      <c r="X235" s="14">
        <f>VLOOKUP(G235,lookups!$A$2:$B$6,2,FALSE)</f>
        <v>2</v>
      </c>
      <c r="Y235" s="14">
        <f>VLOOKUP(H235,lookups!$A$2:$B$6,2,FALSE)</f>
        <v>0</v>
      </c>
      <c r="Z235" s="14">
        <f>VLOOKUP(I235,lookups!$A$2:$B$6,2,FALSE)</f>
        <v>0</v>
      </c>
      <c r="AA235">
        <f t="shared" si="32"/>
        <v>21</v>
      </c>
      <c r="AB235" s="16">
        <f t="shared" si="31"/>
        <v>1171</v>
      </c>
      <c r="AC235" s="16">
        <f t="shared" si="40"/>
        <v>217</v>
      </c>
      <c r="AD235" s="17">
        <f t="shared" si="39"/>
        <v>0.15455840455840456</v>
      </c>
      <c r="AE235" s="4">
        <f t="shared" si="33"/>
        <v>9</v>
      </c>
      <c r="AF235" s="4">
        <f t="shared" si="34"/>
        <v>5</v>
      </c>
      <c r="AG235" s="4">
        <f t="shared" si="35"/>
        <v>7</v>
      </c>
      <c r="AH235" s="4">
        <f t="shared" si="36"/>
        <v>0</v>
      </c>
      <c r="AI235" s="4">
        <f t="shared" si="37"/>
        <v>10</v>
      </c>
      <c r="AJ235" s="4">
        <f t="shared" si="38"/>
        <v>11</v>
      </c>
      <c r="AK235" s="4" t="s">
        <v>109</v>
      </c>
    </row>
    <row r="236" spans="1:37" x14ac:dyDescent="0.2">
      <c r="A236">
        <v>6500991454</v>
      </c>
      <c r="B236" t="s">
        <v>5</v>
      </c>
      <c r="C236" t="s">
        <v>5</v>
      </c>
      <c r="D236" t="s">
        <v>5</v>
      </c>
      <c r="E236" t="s">
        <v>3</v>
      </c>
      <c r="F236" t="s">
        <v>3</v>
      </c>
      <c r="G236" t="s">
        <v>3</v>
      </c>
      <c r="H236" t="s">
        <v>6</v>
      </c>
      <c r="I236" t="s">
        <v>3</v>
      </c>
      <c r="J236" t="s">
        <v>8</v>
      </c>
      <c r="K236" t="s">
        <v>9</v>
      </c>
      <c r="L236" t="s">
        <v>10</v>
      </c>
      <c r="M236" t="s">
        <v>11</v>
      </c>
      <c r="N236" t="str">
        <f>VLOOKUP(M236,lookups!A$9:B$17,2,FALSE)</f>
        <v>College-graduate</v>
      </c>
      <c r="O236" t="s">
        <v>38</v>
      </c>
      <c r="P236" t="s">
        <v>13</v>
      </c>
      <c r="Q236" t="s">
        <v>19</v>
      </c>
      <c r="R236" t="s">
        <v>30</v>
      </c>
      <c r="S236" s="14">
        <f>VLOOKUP(B236,lookups!$A$2:$B$6,2,FALSE)</f>
        <v>0</v>
      </c>
      <c r="T236" s="14">
        <f>VLOOKUP(C236,lookups!$A$2:$B$6,2,FALSE)</f>
        <v>0</v>
      </c>
      <c r="U236" s="14">
        <f>VLOOKUP(D236,lookups!$A$2:$B$6,2,FALSE)</f>
        <v>0</v>
      </c>
      <c r="V236" s="14">
        <f>VLOOKUP(E236,lookups!$A$2:$B$6,2,FALSE)</f>
        <v>5</v>
      </c>
      <c r="W236" s="14">
        <f>VLOOKUP(F236,lookups!$A$2:$B$6,2,FALSE)</f>
        <v>5</v>
      </c>
      <c r="X236" s="14">
        <f>VLOOKUP(G236,lookups!$A$2:$B$6,2,FALSE)</f>
        <v>5</v>
      </c>
      <c r="Y236" s="14">
        <f>VLOOKUP(H236,lookups!$A$2:$B$6,2,FALSE)</f>
        <v>2</v>
      </c>
      <c r="Z236" s="14">
        <f>VLOOKUP(I236,lookups!$A$2:$B$6,2,FALSE)</f>
        <v>5</v>
      </c>
      <c r="AA236">
        <f t="shared" si="32"/>
        <v>22</v>
      </c>
      <c r="AB236" s="16">
        <f t="shared" si="31"/>
        <v>1127</v>
      </c>
      <c r="AC236" s="16">
        <f t="shared" si="40"/>
        <v>256.5</v>
      </c>
      <c r="AD236" s="17">
        <f t="shared" si="39"/>
        <v>0.18269230769230768</v>
      </c>
      <c r="AE236" s="4">
        <f t="shared" si="33"/>
        <v>0</v>
      </c>
      <c r="AF236" s="4">
        <f t="shared" si="34"/>
        <v>5</v>
      </c>
      <c r="AG236" s="4">
        <f t="shared" si="35"/>
        <v>10</v>
      </c>
      <c r="AH236" s="4">
        <f t="shared" si="36"/>
        <v>7</v>
      </c>
      <c r="AI236" s="4">
        <f t="shared" si="37"/>
        <v>7</v>
      </c>
      <c r="AJ236" s="4">
        <f t="shared" si="38"/>
        <v>15</v>
      </c>
      <c r="AK236" s="4" t="s">
        <v>109</v>
      </c>
    </row>
    <row r="237" spans="1:37" x14ac:dyDescent="0.2">
      <c r="A237">
        <v>6500981374</v>
      </c>
      <c r="B237" t="s">
        <v>7</v>
      </c>
      <c r="C237" t="s">
        <v>7</v>
      </c>
      <c r="D237" t="s">
        <v>6</v>
      </c>
      <c r="E237" t="s">
        <v>6</v>
      </c>
      <c r="F237" t="s">
        <v>6</v>
      </c>
      <c r="G237" t="s">
        <v>7</v>
      </c>
      <c r="H237" t="s">
        <v>6</v>
      </c>
      <c r="I237" t="s">
        <v>6</v>
      </c>
      <c r="J237" t="s">
        <v>8</v>
      </c>
      <c r="K237" t="s">
        <v>9</v>
      </c>
      <c r="L237" t="s">
        <v>10</v>
      </c>
      <c r="M237" t="s">
        <v>34</v>
      </c>
      <c r="N237" t="str">
        <f>VLOOKUP(M237,lookups!A$9:B$17,2,FALSE)</f>
        <v>Some college</v>
      </c>
      <c r="O237" t="s">
        <v>25</v>
      </c>
      <c r="P237" t="s">
        <v>36</v>
      </c>
      <c r="Q237" t="s">
        <v>27</v>
      </c>
      <c r="R237" t="s">
        <v>23</v>
      </c>
      <c r="S237" s="14">
        <f>VLOOKUP(B237,lookups!$A$2:$B$6,2,FALSE)</f>
        <v>4</v>
      </c>
      <c r="T237" s="14">
        <f>VLOOKUP(C237,lookups!$A$2:$B$6,2,FALSE)</f>
        <v>4</v>
      </c>
      <c r="U237" s="14">
        <f>VLOOKUP(D237,lookups!$A$2:$B$6,2,FALSE)</f>
        <v>2</v>
      </c>
      <c r="V237" s="14">
        <f>VLOOKUP(E237,lookups!$A$2:$B$6,2,FALSE)</f>
        <v>2</v>
      </c>
      <c r="W237" s="14">
        <f>VLOOKUP(F237,lookups!$A$2:$B$6,2,FALSE)</f>
        <v>2</v>
      </c>
      <c r="X237" s="14">
        <f>VLOOKUP(G237,lookups!$A$2:$B$6,2,FALSE)</f>
        <v>4</v>
      </c>
      <c r="Y237" s="14">
        <f>VLOOKUP(H237,lookups!$A$2:$B$6,2,FALSE)</f>
        <v>2</v>
      </c>
      <c r="Z237" s="14">
        <f>VLOOKUP(I237,lookups!$A$2:$B$6,2,FALSE)</f>
        <v>2</v>
      </c>
      <c r="AA237">
        <f t="shared" si="32"/>
        <v>22</v>
      </c>
      <c r="AB237" s="16">
        <f t="shared" si="31"/>
        <v>1127</v>
      </c>
      <c r="AC237" s="16">
        <f t="shared" si="40"/>
        <v>256.5</v>
      </c>
      <c r="AD237" s="17">
        <f t="shared" si="39"/>
        <v>0.18269230769230768</v>
      </c>
      <c r="AE237" s="4">
        <f t="shared" si="33"/>
        <v>8</v>
      </c>
      <c r="AF237" s="4">
        <f t="shared" si="34"/>
        <v>4</v>
      </c>
      <c r="AG237" s="4">
        <f t="shared" si="35"/>
        <v>6</v>
      </c>
      <c r="AH237" s="4">
        <f t="shared" si="36"/>
        <v>4</v>
      </c>
      <c r="AI237" s="4">
        <f t="shared" si="37"/>
        <v>10</v>
      </c>
      <c r="AJ237" s="4">
        <f t="shared" si="38"/>
        <v>12</v>
      </c>
      <c r="AK237" s="4" t="s">
        <v>109</v>
      </c>
    </row>
    <row r="238" spans="1:37" x14ac:dyDescent="0.2">
      <c r="A238">
        <v>6500583006</v>
      </c>
      <c r="B238" t="s">
        <v>3</v>
      </c>
      <c r="C238" t="s">
        <v>3</v>
      </c>
      <c r="D238" t="s">
        <v>4</v>
      </c>
      <c r="E238" t="s">
        <v>4</v>
      </c>
      <c r="F238" t="s">
        <v>3</v>
      </c>
      <c r="G238" t="s">
        <v>6</v>
      </c>
      <c r="H238" t="s">
        <v>4</v>
      </c>
      <c r="I238" t="s">
        <v>6</v>
      </c>
      <c r="J238" t="s">
        <v>8</v>
      </c>
      <c r="K238" t="s">
        <v>41</v>
      </c>
      <c r="L238" t="s">
        <v>10</v>
      </c>
      <c r="M238" t="s">
        <v>32</v>
      </c>
      <c r="N238" t="str">
        <f>VLOOKUP(M238,lookups!A$9:B$17,2,FALSE)</f>
        <v>High school or less</v>
      </c>
      <c r="O238" t="s">
        <v>25</v>
      </c>
      <c r="P238" t="s">
        <v>36</v>
      </c>
      <c r="Q238" t="s">
        <v>46</v>
      </c>
      <c r="R238" t="s">
        <v>15</v>
      </c>
      <c r="S238" s="14">
        <f>VLOOKUP(B238,lookups!$A$2:$B$6,2,FALSE)</f>
        <v>5</v>
      </c>
      <c r="T238" s="14">
        <f>VLOOKUP(C238,lookups!$A$2:$B$6,2,FALSE)</f>
        <v>5</v>
      </c>
      <c r="U238" s="14">
        <f>VLOOKUP(D238,lookups!$A$2:$B$6,2,FALSE)</f>
        <v>1</v>
      </c>
      <c r="V238" s="14">
        <f>VLOOKUP(E238,lookups!$A$2:$B$6,2,FALSE)</f>
        <v>1</v>
      </c>
      <c r="W238" s="14">
        <f>VLOOKUP(F238,lookups!$A$2:$B$6,2,FALSE)</f>
        <v>5</v>
      </c>
      <c r="X238" s="14">
        <f>VLOOKUP(G238,lookups!$A$2:$B$6,2,FALSE)</f>
        <v>2</v>
      </c>
      <c r="Y238" s="14">
        <f>VLOOKUP(H238,lookups!$A$2:$B$6,2,FALSE)</f>
        <v>1</v>
      </c>
      <c r="Z238" s="14">
        <f>VLOOKUP(I238,lookups!$A$2:$B$6,2,FALSE)</f>
        <v>2</v>
      </c>
      <c r="AA238">
        <f t="shared" si="32"/>
        <v>22</v>
      </c>
      <c r="AB238" s="16">
        <f t="shared" si="31"/>
        <v>1127</v>
      </c>
      <c r="AC238" s="16">
        <f t="shared" si="40"/>
        <v>256.5</v>
      </c>
      <c r="AD238" s="17">
        <f t="shared" si="39"/>
        <v>0.18269230769230768</v>
      </c>
      <c r="AE238" s="4">
        <f t="shared" si="33"/>
        <v>10</v>
      </c>
      <c r="AF238" s="4">
        <f t="shared" si="34"/>
        <v>2</v>
      </c>
      <c r="AG238" s="4">
        <f t="shared" si="35"/>
        <v>7</v>
      </c>
      <c r="AH238" s="4">
        <f t="shared" si="36"/>
        <v>3</v>
      </c>
      <c r="AI238" s="4">
        <f t="shared" si="37"/>
        <v>12</v>
      </c>
      <c r="AJ238" s="4">
        <f t="shared" si="38"/>
        <v>10</v>
      </c>
      <c r="AK238" s="4" t="s">
        <v>109</v>
      </c>
    </row>
    <row r="239" spans="1:37" x14ac:dyDescent="0.2">
      <c r="A239">
        <v>6499773001</v>
      </c>
      <c r="B239" t="s">
        <v>6</v>
      </c>
      <c r="C239" t="s">
        <v>7</v>
      </c>
      <c r="D239" t="s">
        <v>6</v>
      </c>
      <c r="E239" t="s">
        <v>3</v>
      </c>
      <c r="F239" t="s">
        <v>6</v>
      </c>
      <c r="G239" t="s">
        <v>6</v>
      </c>
      <c r="H239" t="s">
        <v>7</v>
      </c>
      <c r="I239" t="s">
        <v>4</v>
      </c>
      <c r="J239" t="s">
        <v>8</v>
      </c>
      <c r="K239" t="s">
        <v>9</v>
      </c>
      <c r="L239" t="s">
        <v>10</v>
      </c>
      <c r="M239" t="s">
        <v>44</v>
      </c>
      <c r="N239" t="str">
        <f>VLOOKUP(M239,lookups!A$9:B$17,2,FALSE)</f>
        <v>Post-graduate</v>
      </c>
      <c r="O239" t="s">
        <v>38</v>
      </c>
      <c r="P239" t="s">
        <v>13</v>
      </c>
      <c r="Q239" t="s">
        <v>2</v>
      </c>
      <c r="R239" t="s">
        <v>28</v>
      </c>
      <c r="S239" s="14">
        <f>VLOOKUP(B239,lookups!$A$2:$B$6,2,FALSE)</f>
        <v>2</v>
      </c>
      <c r="T239" s="14">
        <f>VLOOKUP(C239,lookups!$A$2:$B$6,2,FALSE)</f>
        <v>4</v>
      </c>
      <c r="U239" s="14">
        <f>VLOOKUP(D239,lookups!$A$2:$B$6,2,FALSE)</f>
        <v>2</v>
      </c>
      <c r="V239" s="14">
        <f>VLOOKUP(E239,lookups!$A$2:$B$6,2,FALSE)</f>
        <v>5</v>
      </c>
      <c r="W239" s="14">
        <f>VLOOKUP(F239,lookups!$A$2:$B$6,2,FALSE)</f>
        <v>2</v>
      </c>
      <c r="X239" s="14">
        <f>VLOOKUP(G239,lookups!$A$2:$B$6,2,FALSE)</f>
        <v>2</v>
      </c>
      <c r="Y239" s="14">
        <f>VLOOKUP(H239,lookups!$A$2:$B$6,2,FALSE)</f>
        <v>4</v>
      </c>
      <c r="Z239" s="14">
        <f>VLOOKUP(I239,lookups!$A$2:$B$6,2,FALSE)</f>
        <v>1</v>
      </c>
      <c r="AA239">
        <f t="shared" si="32"/>
        <v>22</v>
      </c>
      <c r="AB239" s="16">
        <f t="shared" si="31"/>
        <v>1127</v>
      </c>
      <c r="AC239" s="16">
        <f t="shared" si="40"/>
        <v>256.5</v>
      </c>
      <c r="AD239" s="17">
        <f t="shared" si="39"/>
        <v>0.18269230769230768</v>
      </c>
      <c r="AE239" s="4">
        <f t="shared" si="33"/>
        <v>6</v>
      </c>
      <c r="AF239" s="4">
        <f t="shared" si="34"/>
        <v>7</v>
      </c>
      <c r="AG239" s="4">
        <f t="shared" si="35"/>
        <v>4</v>
      </c>
      <c r="AH239" s="4">
        <f t="shared" si="36"/>
        <v>5</v>
      </c>
      <c r="AI239" s="4">
        <f t="shared" si="37"/>
        <v>10</v>
      </c>
      <c r="AJ239" s="4">
        <f t="shared" si="38"/>
        <v>12</v>
      </c>
      <c r="AK239" s="4" t="s">
        <v>109</v>
      </c>
    </row>
    <row r="240" spans="1:37" x14ac:dyDescent="0.2">
      <c r="A240">
        <v>6499632107</v>
      </c>
      <c r="B240" t="s">
        <v>7</v>
      </c>
      <c r="C240" t="s">
        <v>3</v>
      </c>
      <c r="D240" t="s">
        <v>6</v>
      </c>
      <c r="E240" t="s">
        <v>5</v>
      </c>
      <c r="F240" t="s">
        <v>7</v>
      </c>
      <c r="G240" t="s">
        <v>3</v>
      </c>
      <c r="H240" t="s">
        <v>6</v>
      </c>
      <c r="I240" t="s">
        <v>5</v>
      </c>
      <c r="J240" t="s">
        <v>8</v>
      </c>
      <c r="K240" t="s">
        <v>9</v>
      </c>
      <c r="L240" t="s">
        <v>10</v>
      </c>
      <c r="M240" t="s">
        <v>34</v>
      </c>
      <c r="N240" t="str">
        <f>VLOOKUP(M240,lookups!A$9:B$17,2,FALSE)</f>
        <v>Some college</v>
      </c>
      <c r="O240" t="s">
        <v>17</v>
      </c>
      <c r="P240" t="s">
        <v>13</v>
      </c>
      <c r="Q240" t="s">
        <v>42</v>
      </c>
      <c r="R240" t="s">
        <v>33</v>
      </c>
      <c r="S240" s="14">
        <f>VLOOKUP(B240,lookups!$A$2:$B$6,2,FALSE)</f>
        <v>4</v>
      </c>
      <c r="T240" s="14">
        <f>VLOOKUP(C240,lookups!$A$2:$B$6,2,FALSE)</f>
        <v>5</v>
      </c>
      <c r="U240" s="14">
        <f>VLOOKUP(D240,lookups!$A$2:$B$6,2,FALSE)</f>
        <v>2</v>
      </c>
      <c r="V240" s="14">
        <f>VLOOKUP(E240,lookups!$A$2:$B$6,2,FALSE)</f>
        <v>0</v>
      </c>
      <c r="W240" s="14">
        <f>VLOOKUP(F240,lookups!$A$2:$B$6,2,FALSE)</f>
        <v>4</v>
      </c>
      <c r="X240" s="14">
        <f>VLOOKUP(G240,lookups!$A$2:$B$6,2,FALSE)</f>
        <v>5</v>
      </c>
      <c r="Y240" s="14">
        <f>VLOOKUP(H240,lookups!$A$2:$B$6,2,FALSE)</f>
        <v>2</v>
      </c>
      <c r="Z240" s="14">
        <f>VLOOKUP(I240,lookups!$A$2:$B$6,2,FALSE)</f>
        <v>0</v>
      </c>
      <c r="AA240">
        <f t="shared" si="32"/>
        <v>22</v>
      </c>
      <c r="AB240" s="16">
        <f t="shared" si="31"/>
        <v>1127</v>
      </c>
      <c r="AC240" s="16">
        <f t="shared" si="40"/>
        <v>256.5</v>
      </c>
      <c r="AD240" s="17">
        <f t="shared" si="39"/>
        <v>0.18269230769230768</v>
      </c>
      <c r="AE240" s="4">
        <f t="shared" si="33"/>
        <v>9</v>
      </c>
      <c r="AF240" s="4">
        <f t="shared" si="34"/>
        <v>2</v>
      </c>
      <c r="AG240" s="4">
        <f t="shared" si="35"/>
        <v>9</v>
      </c>
      <c r="AH240" s="4">
        <f t="shared" si="36"/>
        <v>2</v>
      </c>
      <c r="AI240" s="4">
        <f t="shared" si="37"/>
        <v>12</v>
      </c>
      <c r="AJ240" s="4">
        <f t="shared" si="38"/>
        <v>10</v>
      </c>
      <c r="AK240" s="4" t="s">
        <v>109</v>
      </c>
    </row>
    <row r="241" spans="1:37" x14ac:dyDescent="0.2">
      <c r="A241">
        <v>6498913356</v>
      </c>
      <c r="B241" t="s">
        <v>4</v>
      </c>
      <c r="C241" t="s">
        <v>7</v>
      </c>
      <c r="D241" t="s">
        <v>6</v>
      </c>
      <c r="E241" t="s">
        <v>7</v>
      </c>
      <c r="F241" t="s">
        <v>7</v>
      </c>
      <c r="G241" t="s">
        <v>4</v>
      </c>
      <c r="H241" t="s">
        <v>6</v>
      </c>
      <c r="I241" t="s">
        <v>7</v>
      </c>
      <c r="J241" t="s">
        <v>56</v>
      </c>
      <c r="K241" t="s">
        <v>21</v>
      </c>
      <c r="L241" t="s">
        <v>61</v>
      </c>
      <c r="M241" t="s">
        <v>11</v>
      </c>
      <c r="N241" t="str">
        <f>VLOOKUP(M241,lookups!A$9:B$17,2,FALSE)</f>
        <v>College-graduate</v>
      </c>
      <c r="O241" t="s">
        <v>12</v>
      </c>
      <c r="P241" t="s">
        <v>26</v>
      </c>
      <c r="Q241" t="s">
        <v>42</v>
      </c>
      <c r="R241" t="s">
        <v>30</v>
      </c>
      <c r="S241" s="14">
        <f>VLOOKUP(B241,lookups!$A$2:$B$6,2,FALSE)</f>
        <v>1</v>
      </c>
      <c r="T241" s="14">
        <f>VLOOKUP(C241,lookups!$A$2:$B$6,2,FALSE)</f>
        <v>4</v>
      </c>
      <c r="U241" s="14">
        <f>VLOOKUP(D241,lookups!$A$2:$B$6,2,FALSE)</f>
        <v>2</v>
      </c>
      <c r="V241" s="14">
        <f>VLOOKUP(E241,lookups!$A$2:$B$6,2,FALSE)</f>
        <v>4</v>
      </c>
      <c r="W241" s="14">
        <f>VLOOKUP(F241,lookups!$A$2:$B$6,2,FALSE)</f>
        <v>4</v>
      </c>
      <c r="X241" s="14">
        <f>VLOOKUP(G241,lookups!$A$2:$B$6,2,FALSE)</f>
        <v>1</v>
      </c>
      <c r="Y241" s="14">
        <f>VLOOKUP(H241,lookups!$A$2:$B$6,2,FALSE)</f>
        <v>2</v>
      </c>
      <c r="Z241" s="14">
        <f>VLOOKUP(I241,lookups!$A$2:$B$6,2,FALSE)</f>
        <v>4</v>
      </c>
      <c r="AA241">
        <f t="shared" si="32"/>
        <v>22</v>
      </c>
      <c r="AB241" s="16">
        <f t="shared" si="31"/>
        <v>1127</v>
      </c>
      <c r="AC241" s="16">
        <f t="shared" si="40"/>
        <v>256.5</v>
      </c>
      <c r="AD241" s="17">
        <f t="shared" si="39"/>
        <v>0.18269230769230768</v>
      </c>
      <c r="AE241" s="4">
        <f t="shared" si="33"/>
        <v>5</v>
      </c>
      <c r="AF241" s="4">
        <f t="shared" si="34"/>
        <v>6</v>
      </c>
      <c r="AG241" s="4">
        <f t="shared" si="35"/>
        <v>5</v>
      </c>
      <c r="AH241" s="4">
        <f t="shared" si="36"/>
        <v>6</v>
      </c>
      <c r="AI241" s="4">
        <f t="shared" si="37"/>
        <v>9</v>
      </c>
      <c r="AJ241" s="4">
        <f t="shared" si="38"/>
        <v>13</v>
      </c>
      <c r="AK241" s="4" t="s">
        <v>109</v>
      </c>
    </row>
    <row r="242" spans="1:37" x14ac:dyDescent="0.2">
      <c r="A242">
        <v>6498823347</v>
      </c>
      <c r="B242" t="s">
        <v>5</v>
      </c>
      <c r="C242" t="s">
        <v>5</v>
      </c>
      <c r="D242" t="s">
        <v>6</v>
      </c>
      <c r="E242" t="s">
        <v>3</v>
      </c>
      <c r="F242" t="s">
        <v>3</v>
      </c>
      <c r="G242" t="s">
        <v>3</v>
      </c>
      <c r="H242" t="s">
        <v>7</v>
      </c>
      <c r="I242" t="s">
        <v>4</v>
      </c>
      <c r="J242" t="s">
        <v>8</v>
      </c>
      <c r="K242" t="s">
        <v>62</v>
      </c>
      <c r="L242" t="s">
        <v>10</v>
      </c>
      <c r="M242" t="s">
        <v>44</v>
      </c>
      <c r="N242" t="str">
        <f>VLOOKUP(M242,lookups!A$9:B$17,2,FALSE)</f>
        <v>Post-graduate</v>
      </c>
      <c r="O242" t="s">
        <v>47</v>
      </c>
      <c r="P242" t="s">
        <v>58</v>
      </c>
      <c r="Q242" t="s">
        <v>42</v>
      </c>
      <c r="S242" s="14">
        <f>VLOOKUP(B242,lookups!$A$2:$B$6,2,FALSE)</f>
        <v>0</v>
      </c>
      <c r="T242" s="14">
        <f>VLOOKUP(C242,lookups!$A$2:$B$6,2,FALSE)</f>
        <v>0</v>
      </c>
      <c r="U242" s="14">
        <f>VLOOKUP(D242,lookups!$A$2:$B$6,2,FALSE)</f>
        <v>2</v>
      </c>
      <c r="V242" s="14">
        <f>VLOOKUP(E242,lookups!$A$2:$B$6,2,FALSE)</f>
        <v>5</v>
      </c>
      <c r="W242" s="14">
        <f>VLOOKUP(F242,lookups!$A$2:$B$6,2,FALSE)</f>
        <v>5</v>
      </c>
      <c r="X242" s="14">
        <f>VLOOKUP(G242,lookups!$A$2:$B$6,2,FALSE)</f>
        <v>5</v>
      </c>
      <c r="Y242" s="14">
        <f>VLOOKUP(H242,lookups!$A$2:$B$6,2,FALSE)</f>
        <v>4</v>
      </c>
      <c r="Z242" s="14">
        <f>VLOOKUP(I242,lookups!$A$2:$B$6,2,FALSE)</f>
        <v>1</v>
      </c>
      <c r="AA242">
        <f t="shared" si="32"/>
        <v>22</v>
      </c>
      <c r="AB242" s="16">
        <f t="shared" si="31"/>
        <v>1127</v>
      </c>
      <c r="AC242" s="16">
        <f t="shared" si="40"/>
        <v>256.5</v>
      </c>
      <c r="AD242" s="17">
        <f t="shared" si="39"/>
        <v>0.18269230769230768</v>
      </c>
      <c r="AE242" s="4">
        <f t="shared" si="33"/>
        <v>0</v>
      </c>
      <c r="AF242" s="4">
        <f t="shared" si="34"/>
        <v>7</v>
      </c>
      <c r="AG242" s="4">
        <f t="shared" si="35"/>
        <v>10</v>
      </c>
      <c r="AH242" s="4">
        <f t="shared" si="36"/>
        <v>5</v>
      </c>
      <c r="AI242" s="4">
        <f t="shared" si="37"/>
        <v>11</v>
      </c>
      <c r="AJ242" s="4">
        <f t="shared" si="38"/>
        <v>11</v>
      </c>
      <c r="AK242" s="4" t="s">
        <v>109</v>
      </c>
    </row>
    <row r="243" spans="1:37" x14ac:dyDescent="0.2">
      <c r="A243">
        <v>6498746985</v>
      </c>
      <c r="B243" t="s">
        <v>6</v>
      </c>
      <c r="C243" t="s">
        <v>7</v>
      </c>
      <c r="D243" t="s">
        <v>6</v>
      </c>
      <c r="E243" t="s">
        <v>6</v>
      </c>
      <c r="F243" t="s">
        <v>7</v>
      </c>
      <c r="G243" t="s">
        <v>6</v>
      </c>
      <c r="H243" t="s">
        <v>7</v>
      </c>
      <c r="I243" t="s">
        <v>6</v>
      </c>
      <c r="J243" t="s">
        <v>8</v>
      </c>
      <c r="K243" t="s">
        <v>63</v>
      </c>
      <c r="L243" t="s">
        <v>10</v>
      </c>
      <c r="M243" t="s">
        <v>11</v>
      </c>
      <c r="N243" t="str">
        <f>VLOOKUP(M243,lookups!A$9:B$17,2,FALSE)</f>
        <v>College-graduate</v>
      </c>
      <c r="O243" t="s">
        <v>38</v>
      </c>
      <c r="P243" t="s">
        <v>58</v>
      </c>
      <c r="Q243" t="s">
        <v>27</v>
      </c>
      <c r="R243" t="s">
        <v>33</v>
      </c>
      <c r="S243" s="14">
        <f>VLOOKUP(B243,lookups!$A$2:$B$6,2,FALSE)</f>
        <v>2</v>
      </c>
      <c r="T243" s="14">
        <f>VLOOKUP(C243,lookups!$A$2:$B$6,2,FALSE)</f>
        <v>4</v>
      </c>
      <c r="U243" s="14">
        <f>VLOOKUP(D243,lookups!$A$2:$B$6,2,FALSE)</f>
        <v>2</v>
      </c>
      <c r="V243" s="14">
        <f>VLOOKUP(E243,lookups!$A$2:$B$6,2,FALSE)</f>
        <v>2</v>
      </c>
      <c r="W243" s="14">
        <f>VLOOKUP(F243,lookups!$A$2:$B$6,2,FALSE)</f>
        <v>4</v>
      </c>
      <c r="X243" s="14">
        <f>VLOOKUP(G243,lookups!$A$2:$B$6,2,FALSE)</f>
        <v>2</v>
      </c>
      <c r="Y243" s="14">
        <f>VLOOKUP(H243,lookups!$A$2:$B$6,2,FALSE)</f>
        <v>4</v>
      </c>
      <c r="Z243" s="14">
        <f>VLOOKUP(I243,lookups!$A$2:$B$6,2,FALSE)</f>
        <v>2</v>
      </c>
      <c r="AA243">
        <f t="shared" si="32"/>
        <v>22</v>
      </c>
      <c r="AB243" s="16">
        <f t="shared" si="31"/>
        <v>1127</v>
      </c>
      <c r="AC243" s="16">
        <f t="shared" si="40"/>
        <v>256.5</v>
      </c>
      <c r="AD243" s="17">
        <f t="shared" si="39"/>
        <v>0.18269230769230768</v>
      </c>
      <c r="AE243" s="4">
        <f t="shared" si="33"/>
        <v>6</v>
      </c>
      <c r="AF243" s="4">
        <f t="shared" si="34"/>
        <v>4</v>
      </c>
      <c r="AG243" s="4">
        <f t="shared" si="35"/>
        <v>6</v>
      </c>
      <c r="AH243" s="4">
        <f t="shared" si="36"/>
        <v>6</v>
      </c>
      <c r="AI243" s="4">
        <f t="shared" si="37"/>
        <v>12</v>
      </c>
      <c r="AJ243" s="4">
        <f t="shared" si="38"/>
        <v>10</v>
      </c>
      <c r="AK243" s="4" t="s">
        <v>109</v>
      </c>
    </row>
    <row r="244" spans="1:37" x14ac:dyDescent="0.2">
      <c r="A244">
        <v>6498720572</v>
      </c>
      <c r="B244" t="s">
        <v>3</v>
      </c>
      <c r="C244" t="s">
        <v>3</v>
      </c>
      <c r="D244" t="s">
        <v>4</v>
      </c>
      <c r="E244" t="s">
        <v>6</v>
      </c>
      <c r="F244" t="s">
        <v>3</v>
      </c>
      <c r="G244" t="s">
        <v>7</v>
      </c>
      <c r="H244" t="s">
        <v>5</v>
      </c>
      <c r="I244" t="s">
        <v>5</v>
      </c>
      <c r="J244" t="s">
        <v>8</v>
      </c>
      <c r="K244" t="s">
        <v>55</v>
      </c>
      <c r="L244" t="s">
        <v>10</v>
      </c>
      <c r="M244" t="s">
        <v>32</v>
      </c>
      <c r="N244" t="str">
        <f>VLOOKUP(M244,lookups!A$9:B$17,2,FALSE)</f>
        <v>High school or less</v>
      </c>
      <c r="O244" t="s">
        <v>12</v>
      </c>
      <c r="P244" t="s">
        <v>13</v>
      </c>
      <c r="Q244" t="s">
        <v>2</v>
      </c>
      <c r="R244" t="s">
        <v>28</v>
      </c>
      <c r="S244" s="14">
        <f>VLOOKUP(B244,lookups!$A$2:$B$6,2,FALSE)</f>
        <v>5</v>
      </c>
      <c r="T244" s="14">
        <f>VLOOKUP(C244,lookups!$A$2:$B$6,2,FALSE)</f>
        <v>5</v>
      </c>
      <c r="U244" s="14">
        <f>VLOOKUP(D244,lookups!$A$2:$B$6,2,FALSE)</f>
        <v>1</v>
      </c>
      <c r="V244" s="14">
        <f>VLOOKUP(E244,lookups!$A$2:$B$6,2,FALSE)</f>
        <v>2</v>
      </c>
      <c r="W244" s="14">
        <f>VLOOKUP(F244,lookups!$A$2:$B$6,2,FALSE)</f>
        <v>5</v>
      </c>
      <c r="X244" s="14">
        <f>VLOOKUP(G244,lookups!$A$2:$B$6,2,FALSE)</f>
        <v>4</v>
      </c>
      <c r="Y244" s="14">
        <f>VLOOKUP(H244,lookups!$A$2:$B$6,2,FALSE)</f>
        <v>0</v>
      </c>
      <c r="Z244" s="14">
        <f>VLOOKUP(I244,lookups!$A$2:$B$6,2,FALSE)</f>
        <v>0</v>
      </c>
      <c r="AA244">
        <f t="shared" si="32"/>
        <v>22</v>
      </c>
      <c r="AB244" s="16">
        <f t="shared" si="31"/>
        <v>1127</v>
      </c>
      <c r="AC244" s="16">
        <f t="shared" si="40"/>
        <v>256.5</v>
      </c>
      <c r="AD244" s="17">
        <f t="shared" si="39"/>
        <v>0.18269230769230768</v>
      </c>
      <c r="AE244" s="4">
        <f t="shared" si="33"/>
        <v>10</v>
      </c>
      <c r="AF244" s="4">
        <f t="shared" si="34"/>
        <v>3</v>
      </c>
      <c r="AG244" s="4">
        <f t="shared" si="35"/>
        <v>9</v>
      </c>
      <c r="AH244" s="4">
        <f t="shared" si="36"/>
        <v>0</v>
      </c>
      <c r="AI244" s="4">
        <f t="shared" si="37"/>
        <v>11</v>
      </c>
      <c r="AJ244" s="4">
        <f t="shared" si="38"/>
        <v>11</v>
      </c>
      <c r="AK244" s="4" t="s">
        <v>109</v>
      </c>
    </row>
    <row r="245" spans="1:37" x14ac:dyDescent="0.2">
      <c r="A245">
        <v>6498610912</v>
      </c>
      <c r="B245" t="s">
        <v>4</v>
      </c>
      <c r="C245" t="s">
        <v>7</v>
      </c>
      <c r="D245" t="s">
        <v>6</v>
      </c>
      <c r="E245" t="s">
        <v>3</v>
      </c>
      <c r="F245" t="s">
        <v>6</v>
      </c>
      <c r="G245" t="s">
        <v>6</v>
      </c>
      <c r="H245" t="s">
        <v>7</v>
      </c>
      <c r="I245" t="s">
        <v>6</v>
      </c>
      <c r="J245" t="s">
        <v>8</v>
      </c>
      <c r="K245" t="s">
        <v>59</v>
      </c>
      <c r="L245" t="s">
        <v>10</v>
      </c>
      <c r="M245" t="s">
        <v>11</v>
      </c>
      <c r="N245" t="str">
        <f>VLOOKUP(M245,lookups!A$9:B$17,2,FALSE)</f>
        <v>College-graduate</v>
      </c>
      <c r="O245" t="s">
        <v>39</v>
      </c>
      <c r="P245" t="s">
        <v>13</v>
      </c>
      <c r="Q245" t="s">
        <v>42</v>
      </c>
      <c r="R245" t="s">
        <v>40</v>
      </c>
      <c r="S245" s="14">
        <f>VLOOKUP(B245,lookups!$A$2:$B$6,2,FALSE)</f>
        <v>1</v>
      </c>
      <c r="T245" s="14">
        <f>VLOOKUP(C245,lookups!$A$2:$B$6,2,FALSE)</f>
        <v>4</v>
      </c>
      <c r="U245" s="14">
        <f>VLOOKUP(D245,lookups!$A$2:$B$6,2,FALSE)</f>
        <v>2</v>
      </c>
      <c r="V245" s="14">
        <f>VLOOKUP(E245,lookups!$A$2:$B$6,2,FALSE)</f>
        <v>5</v>
      </c>
      <c r="W245" s="14">
        <f>VLOOKUP(F245,lookups!$A$2:$B$6,2,FALSE)</f>
        <v>2</v>
      </c>
      <c r="X245" s="14">
        <f>VLOOKUP(G245,lookups!$A$2:$B$6,2,FALSE)</f>
        <v>2</v>
      </c>
      <c r="Y245" s="14">
        <f>VLOOKUP(H245,lookups!$A$2:$B$6,2,FALSE)</f>
        <v>4</v>
      </c>
      <c r="Z245" s="14">
        <f>VLOOKUP(I245,lookups!$A$2:$B$6,2,FALSE)</f>
        <v>2</v>
      </c>
      <c r="AA245">
        <f t="shared" si="32"/>
        <v>22</v>
      </c>
      <c r="AB245" s="16">
        <f t="shared" si="31"/>
        <v>1127</v>
      </c>
      <c r="AC245" s="16">
        <f t="shared" si="40"/>
        <v>256.5</v>
      </c>
      <c r="AD245" s="17">
        <f t="shared" si="39"/>
        <v>0.18269230769230768</v>
      </c>
      <c r="AE245" s="4">
        <f t="shared" si="33"/>
        <v>5</v>
      </c>
      <c r="AF245" s="4">
        <f t="shared" si="34"/>
        <v>7</v>
      </c>
      <c r="AG245" s="4">
        <f t="shared" si="35"/>
        <v>4</v>
      </c>
      <c r="AH245" s="4">
        <f t="shared" si="36"/>
        <v>6</v>
      </c>
      <c r="AI245" s="4">
        <f t="shared" si="37"/>
        <v>9</v>
      </c>
      <c r="AJ245" s="4">
        <f t="shared" si="38"/>
        <v>13</v>
      </c>
      <c r="AK245" s="4" t="s">
        <v>109</v>
      </c>
    </row>
    <row r="246" spans="1:37" x14ac:dyDescent="0.2">
      <c r="A246">
        <v>6498575588</v>
      </c>
      <c r="B246" t="s">
        <v>7</v>
      </c>
      <c r="C246" t="s">
        <v>7</v>
      </c>
      <c r="D246" t="s">
        <v>6</v>
      </c>
      <c r="E246" t="s">
        <v>6</v>
      </c>
      <c r="F246" t="s">
        <v>7</v>
      </c>
      <c r="G246" t="s">
        <v>7</v>
      </c>
      <c r="H246" t="s">
        <v>4</v>
      </c>
      <c r="I246" t="s">
        <v>4</v>
      </c>
      <c r="J246" t="s">
        <v>8</v>
      </c>
      <c r="K246" t="s">
        <v>21</v>
      </c>
      <c r="L246" t="s">
        <v>54</v>
      </c>
      <c r="M246" t="s">
        <v>11</v>
      </c>
      <c r="N246" t="str">
        <f>VLOOKUP(M246,lookups!A$9:B$17,2,FALSE)</f>
        <v>College-graduate</v>
      </c>
      <c r="O246" t="s">
        <v>17</v>
      </c>
      <c r="P246" t="s">
        <v>36</v>
      </c>
      <c r="Q246" t="s">
        <v>50</v>
      </c>
      <c r="R246" t="s">
        <v>33</v>
      </c>
      <c r="S246" s="14">
        <f>VLOOKUP(B246,lookups!$A$2:$B$6,2,FALSE)</f>
        <v>4</v>
      </c>
      <c r="T246" s="14">
        <f>VLOOKUP(C246,lookups!$A$2:$B$6,2,FALSE)</f>
        <v>4</v>
      </c>
      <c r="U246" s="14">
        <f>VLOOKUP(D246,lookups!$A$2:$B$6,2,FALSE)</f>
        <v>2</v>
      </c>
      <c r="V246" s="14">
        <f>VLOOKUP(E246,lookups!$A$2:$B$6,2,FALSE)</f>
        <v>2</v>
      </c>
      <c r="W246" s="14">
        <f>VLOOKUP(F246,lookups!$A$2:$B$6,2,FALSE)</f>
        <v>4</v>
      </c>
      <c r="X246" s="14">
        <f>VLOOKUP(G246,lookups!$A$2:$B$6,2,FALSE)</f>
        <v>4</v>
      </c>
      <c r="Y246" s="14">
        <f>VLOOKUP(H246,lookups!$A$2:$B$6,2,FALSE)</f>
        <v>1</v>
      </c>
      <c r="Z246" s="14">
        <f>VLOOKUP(I246,lookups!$A$2:$B$6,2,FALSE)</f>
        <v>1</v>
      </c>
      <c r="AA246">
        <f t="shared" si="32"/>
        <v>22</v>
      </c>
      <c r="AB246" s="16">
        <f t="shared" si="31"/>
        <v>1127</v>
      </c>
      <c r="AC246" s="16">
        <f t="shared" si="40"/>
        <v>256.5</v>
      </c>
      <c r="AD246" s="17">
        <f t="shared" si="39"/>
        <v>0.18269230769230768</v>
      </c>
      <c r="AE246" s="4">
        <f t="shared" si="33"/>
        <v>8</v>
      </c>
      <c r="AF246" s="4">
        <f t="shared" si="34"/>
        <v>4</v>
      </c>
      <c r="AG246" s="4">
        <f t="shared" si="35"/>
        <v>8</v>
      </c>
      <c r="AH246" s="4">
        <f t="shared" si="36"/>
        <v>2</v>
      </c>
      <c r="AI246" s="4">
        <f t="shared" si="37"/>
        <v>11</v>
      </c>
      <c r="AJ246" s="4">
        <f t="shared" si="38"/>
        <v>11</v>
      </c>
      <c r="AK246" s="4" t="s">
        <v>109</v>
      </c>
    </row>
    <row r="247" spans="1:37" x14ac:dyDescent="0.2">
      <c r="A247">
        <v>6498563810</v>
      </c>
      <c r="B247" t="s">
        <v>6</v>
      </c>
      <c r="C247" t="s">
        <v>3</v>
      </c>
      <c r="D247" t="s">
        <v>6</v>
      </c>
      <c r="E247" t="s">
        <v>7</v>
      </c>
      <c r="F247" t="s">
        <v>7</v>
      </c>
      <c r="G247" t="s">
        <v>6</v>
      </c>
      <c r="H247" t="s">
        <v>4</v>
      </c>
      <c r="I247" t="s">
        <v>6</v>
      </c>
      <c r="J247" t="s">
        <v>53</v>
      </c>
      <c r="K247" t="s">
        <v>59</v>
      </c>
      <c r="L247" t="s">
        <v>10</v>
      </c>
      <c r="M247" t="s">
        <v>32</v>
      </c>
      <c r="N247" t="str">
        <f>VLOOKUP(M247,lookups!A$9:B$17,2,FALSE)</f>
        <v>High school or less</v>
      </c>
      <c r="O247" t="s">
        <v>17</v>
      </c>
      <c r="P247" t="s">
        <v>13</v>
      </c>
      <c r="Q247" t="s">
        <v>2</v>
      </c>
      <c r="R247" t="s">
        <v>33</v>
      </c>
      <c r="S247" s="14">
        <f>VLOOKUP(B247,lookups!$A$2:$B$6,2,FALSE)</f>
        <v>2</v>
      </c>
      <c r="T247" s="14">
        <f>VLOOKUP(C247,lookups!$A$2:$B$6,2,FALSE)</f>
        <v>5</v>
      </c>
      <c r="U247" s="14">
        <f>VLOOKUP(D247,lookups!$A$2:$B$6,2,FALSE)</f>
        <v>2</v>
      </c>
      <c r="V247" s="14">
        <f>VLOOKUP(E247,lookups!$A$2:$B$6,2,FALSE)</f>
        <v>4</v>
      </c>
      <c r="W247" s="14">
        <f>VLOOKUP(F247,lookups!$A$2:$B$6,2,FALSE)</f>
        <v>4</v>
      </c>
      <c r="X247" s="14">
        <f>VLOOKUP(G247,lookups!$A$2:$B$6,2,FALSE)</f>
        <v>2</v>
      </c>
      <c r="Y247" s="14">
        <f>VLOOKUP(H247,lookups!$A$2:$B$6,2,FALSE)</f>
        <v>1</v>
      </c>
      <c r="Z247" s="14">
        <f>VLOOKUP(I247,lookups!$A$2:$B$6,2,FALSE)</f>
        <v>2</v>
      </c>
      <c r="AA247">
        <f t="shared" si="32"/>
        <v>22</v>
      </c>
      <c r="AB247" s="16">
        <f t="shared" si="31"/>
        <v>1127</v>
      </c>
      <c r="AC247" s="16">
        <f t="shared" si="40"/>
        <v>256.5</v>
      </c>
      <c r="AD247" s="17">
        <f t="shared" si="39"/>
        <v>0.18269230769230768</v>
      </c>
      <c r="AE247" s="4">
        <f t="shared" si="33"/>
        <v>7</v>
      </c>
      <c r="AF247" s="4">
        <f t="shared" si="34"/>
        <v>6</v>
      </c>
      <c r="AG247" s="4">
        <f t="shared" si="35"/>
        <v>6</v>
      </c>
      <c r="AH247" s="4">
        <f t="shared" si="36"/>
        <v>3</v>
      </c>
      <c r="AI247" s="4">
        <f t="shared" si="37"/>
        <v>9</v>
      </c>
      <c r="AJ247" s="4">
        <f t="shared" si="38"/>
        <v>13</v>
      </c>
      <c r="AK247" s="4" t="s">
        <v>109</v>
      </c>
    </row>
    <row r="248" spans="1:37" x14ac:dyDescent="0.2">
      <c r="A248">
        <v>6498508561</v>
      </c>
      <c r="B248" t="s">
        <v>3</v>
      </c>
      <c r="C248" t="s">
        <v>4</v>
      </c>
      <c r="D248" t="s">
        <v>3</v>
      </c>
      <c r="E248" t="s">
        <v>4</v>
      </c>
      <c r="F248" t="s">
        <v>4</v>
      </c>
      <c r="G248" t="s">
        <v>3</v>
      </c>
      <c r="H248" t="s">
        <v>5</v>
      </c>
      <c r="I248" t="s">
        <v>7</v>
      </c>
      <c r="J248" t="s">
        <v>53</v>
      </c>
      <c r="K248" t="s">
        <v>55</v>
      </c>
      <c r="L248" t="s">
        <v>10</v>
      </c>
      <c r="M248" t="s">
        <v>44</v>
      </c>
      <c r="N248" t="str">
        <f>VLOOKUP(M248,lookups!A$9:B$17,2,FALSE)</f>
        <v>Post-graduate</v>
      </c>
      <c r="O248" t="s">
        <v>47</v>
      </c>
      <c r="P248" t="s">
        <v>13</v>
      </c>
      <c r="Q248" t="s">
        <v>42</v>
      </c>
      <c r="R248" t="s">
        <v>20</v>
      </c>
      <c r="S248" s="14">
        <f>VLOOKUP(B248,lookups!$A$2:$B$6,2,FALSE)</f>
        <v>5</v>
      </c>
      <c r="T248" s="14">
        <f>VLOOKUP(C248,lookups!$A$2:$B$6,2,FALSE)</f>
        <v>1</v>
      </c>
      <c r="U248" s="14">
        <f>VLOOKUP(D248,lookups!$A$2:$B$6,2,FALSE)</f>
        <v>5</v>
      </c>
      <c r="V248" s="14">
        <f>VLOOKUP(E248,lookups!$A$2:$B$6,2,FALSE)</f>
        <v>1</v>
      </c>
      <c r="W248" s="14">
        <f>VLOOKUP(F248,lookups!$A$2:$B$6,2,FALSE)</f>
        <v>1</v>
      </c>
      <c r="X248" s="14">
        <f>VLOOKUP(G248,lookups!$A$2:$B$6,2,FALSE)</f>
        <v>5</v>
      </c>
      <c r="Y248" s="14">
        <f>VLOOKUP(H248,lookups!$A$2:$B$6,2,FALSE)</f>
        <v>0</v>
      </c>
      <c r="Z248" s="14">
        <f>VLOOKUP(I248,lookups!$A$2:$B$6,2,FALSE)</f>
        <v>4</v>
      </c>
      <c r="AA248">
        <f t="shared" si="32"/>
        <v>22</v>
      </c>
      <c r="AB248" s="16">
        <f t="shared" si="31"/>
        <v>1127</v>
      </c>
      <c r="AC248" s="16">
        <f t="shared" si="40"/>
        <v>256.5</v>
      </c>
      <c r="AD248" s="17">
        <f t="shared" si="39"/>
        <v>0.18269230769230768</v>
      </c>
      <c r="AE248" s="4">
        <f t="shared" si="33"/>
        <v>6</v>
      </c>
      <c r="AF248" s="4">
        <f t="shared" si="34"/>
        <v>6</v>
      </c>
      <c r="AG248" s="4">
        <f t="shared" si="35"/>
        <v>6</v>
      </c>
      <c r="AH248" s="4">
        <f t="shared" si="36"/>
        <v>4</v>
      </c>
      <c r="AI248" s="4">
        <f t="shared" si="37"/>
        <v>11</v>
      </c>
      <c r="AJ248" s="4">
        <f t="shared" si="38"/>
        <v>11</v>
      </c>
      <c r="AK248" s="4" t="s">
        <v>109</v>
      </c>
    </row>
    <row r="249" spans="1:37" x14ac:dyDescent="0.2">
      <c r="A249">
        <v>6498427265</v>
      </c>
      <c r="B249" t="s">
        <v>3</v>
      </c>
      <c r="C249" t="s">
        <v>7</v>
      </c>
      <c r="D249" t="s">
        <v>6</v>
      </c>
      <c r="E249" t="s">
        <v>4</v>
      </c>
      <c r="F249" t="s">
        <v>7</v>
      </c>
      <c r="G249" t="s">
        <v>6</v>
      </c>
      <c r="H249" t="s">
        <v>7</v>
      </c>
      <c r="I249" t="s">
        <v>5</v>
      </c>
      <c r="J249" t="s">
        <v>8</v>
      </c>
      <c r="K249" t="s">
        <v>55</v>
      </c>
      <c r="L249" t="s">
        <v>10</v>
      </c>
      <c r="M249" t="s">
        <v>32</v>
      </c>
      <c r="N249" t="str">
        <f>VLOOKUP(M249,lookups!A$9:B$17,2,FALSE)</f>
        <v>High school or less</v>
      </c>
      <c r="O249" t="s">
        <v>25</v>
      </c>
      <c r="P249" t="s">
        <v>29</v>
      </c>
      <c r="Q249" t="s">
        <v>2</v>
      </c>
      <c r="R249" t="s">
        <v>28</v>
      </c>
      <c r="S249" s="14">
        <f>VLOOKUP(B249,lookups!$A$2:$B$6,2,FALSE)</f>
        <v>5</v>
      </c>
      <c r="T249" s="14">
        <f>VLOOKUP(C249,lookups!$A$2:$B$6,2,FALSE)</f>
        <v>4</v>
      </c>
      <c r="U249" s="14">
        <f>VLOOKUP(D249,lookups!$A$2:$B$6,2,FALSE)</f>
        <v>2</v>
      </c>
      <c r="V249" s="14">
        <f>VLOOKUP(E249,lookups!$A$2:$B$6,2,FALSE)</f>
        <v>1</v>
      </c>
      <c r="W249" s="14">
        <f>VLOOKUP(F249,lookups!$A$2:$B$6,2,FALSE)</f>
        <v>4</v>
      </c>
      <c r="X249" s="14">
        <f>VLOOKUP(G249,lookups!$A$2:$B$6,2,FALSE)</f>
        <v>2</v>
      </c>
      <c r="Y249" s="14">
        <f>VLOOKUP(H249,lookups!$A$2:$B$6,2,FALSE)</f>
        <v>4</v>
      </c>
      <c r="Z249" s="14">
        <f>VLOOKUP(I249,lookups!$A$2:$B$6,2,FALSE)</f>
        <v>0</v>
      </c>
      <c r="AA249">
        <f t="shared" si="32"/>
        <v>22</v>
      </c>
      <c r="AB249" s="16">
        <f t="shared" si="31"/>
        <v>1127</v>
      </c>
      <c r="AC249" s="16">
        <f t="shared" si="40"/>
        <v>256.5</v>
      </c>
      <c r="AD249" s="17">
        <f t="shared" si="39"/>
        <v>0.18269230769230768</v>
      </c>
      <c r="AE249" s="4">
        <f t="shared" si="33"/>
        <v>9</v>
      </c>
      <c r="AF249" s="4">
        <f t="shared" si="34"/>
        <v>3</v>
      </c>
      <c r="AG249" s="4">
        <f t="shared" si="35"/>
        <v>6</v>
      </c>
      <c r="AH249" s="4">
        <f t="shared" si="36"/>
        <v>4</v>
      </c>
      <c r="AI249" s="4">
        <f t="shared" si="37"/>
        <v>15</v>
      </c>
      <c r="AJ249" s="4">
        <f t="shared" si="38"/>
        <v>7</v>
      </c>
      <c r="AK249" s="4" t="s">
        <v>109</v>
      </c>
    </row>
    <row r="250" spans="1:37" x14ac:dyDescent="0.2">
      <c r="A250">
        <v>6498416069</v>
      </c>
      <c r="B250" t="s">
        <v>6</v>
      </c>
      <c r="C250" t="s">
        <v>3</v>
      </c>
      <c r="D250" t="s">
        <v>4</v>
      </c>
      <c r="E250" t="s">
        <v>3</v>
      </c>
      <c r="F250" t="s">
        <v>3</v>
      </c>
      <c r="G250" t="s">
        <v>7</v>
      </c>
      <c r="H250" t="s">
        <v>5</v>
      </c>
      <c r="I250" t="s">
        <v>5</v>
      </c>
      <c r="J250" t="s">
        <v>56</v>
      </c>
      <c r="K250" t="s">
        <v>59</v>
      </c>
      <c r="L250" t="s">
        <v>10</v>
      </c>
      <c r="M250" t="s">
        <v>34</v>
      </c>
      <c r="N250" t="str">
        <f>VLOOKUP(M250,lookups!A$9:B$17,2,FALSE)</f>
        <v>Some college</v>
      </c>
      <c r="O250" t="s">
        <v>25</v>
      </c>
      <c r="P250" t="s">
        <v>48</v>
      </c>
      <c r="Q250" t="s">
        <v>46</v>
      </c>
      <c r="R250" t="s">
        <v>20</v>
      </c>
      <c r="S250" s="14">
        <f>VLOOKUP(B250,lookups!$A$2:$B$6,2,FALSE)</f>
        <v>2</v>
      </c>
      <c r="T250" s="14">
        <f>VLOOKUP(C250,lookups!$A$2:$B$6,2,FALSE)</f>
        <v>5</v>
      </c>
      <c r="U250" s="14">
        <f>VLOOKUP(D250,lookups!$A$2:$B$6,2,FALSE)</f>
        <v>1</v>
      </c>
      <c r="V250" s="14">
        <f>VLOOKUP(E250,lookups!$A$2:$B$6,2,FALSE)</f>
        <v>5</v>
      </c>
      <c r="W250" s="14">
        <f>VLOOKUP(F250,lookups!$A$2:$B$6,2,FALSE)</f>
        <v>5</v>
      </c>
      <c r="X250" s="14">
        <f>VLOOKUP(G250,lookups!$A$2:$B$6,2,FALSE)</f>
        <v>4</v>
      </c>
      <c r="Y250" s="14">
        <f>VLOOKUP(H250,lookups!$A$2:$B$6,2,FALSE)</f>
        <v>0</v>
      </c>
      <c r="Z250" s="14">
        <f>VLOOKUP(I250,lookups!$A$2:$B$6,2,FALSE)</f>
        <v>0</v>
      </c>
      <c r="AA250">
        <f t="shared" si="32"/>
        <v>22</v>
      </c>
      <c r="AB250" s="16">
        <f t="shared" si="31"/>
        <v>1127</v>
      </c>
      <c r="AC250" s="16">
        <f t="shared" si="40"/>
        <v>256.5</v>
      </c>
      <c r="AD250" s="17">
        <f t="shared" si="39"/>
        <v>0.18269230769230768</v>
      </c>
      <c r="AE250" s="4">
        <f t="shared" si="33"/>
        <v>7</v>
      </c>
      <c r="AF250" s="4">
        <f t="shared" si="34"/>
        <v>6</v>
      </c>
      <c r="AG250" s="4">
        <f t="shared" si="35"/>
        <v>9</v>
      </c>
      <c r="AH250" s="4">
        <f t="shared" si="36"/>
        <v>0</v>
      </c>
      <c r="AI250" s="4">
        <f t="shared" si="37"/>
        <v>8</v>
      </c>
      <c r="AJ250" s="4">
        <f t="shared" si="38"/>
        <v>14</v>
      </c>
      <c r="AK250" s="4" t="s">
        <v>109</v>
      </c>
    </row>
    <row r="251" spans="1:37" x14ac:dyDescent="0.2">
      <c r="A251">
        <v>6498395842</v>
      </c>
      <c r="B251" t="s">
        <v>3</v>
      </c>
      <c r="C251" t="s">
        <v>3</v>
      </c>
      <c r="D251" t="s">
        <v>4</v>
      </c>
      <c r="E251" t="s">
        <v>6</v>
      </c>
      <c r="F251" t="s">
        <v>3</v>
      </c>
      <c r="G251" t="s">
        <v>7</v>
      </c>
      <c r="H251" t="s">
        <v>5</v>
      </c>
      <c r="I251" t="s">
        <v>5</v>
      </c>
      <c r="J251" t="s">
        <v>8</v>
      </c>
      <c r="K251" t="s">
        <v>55</v>
      </c>
      <c r="L251" t="s">
        <v>10</v>
      </c>
      <c r="M251" t="s">
        <v>11</v>
      </c>
      <c r="N251" t="str">
        <f>VLOOKUP(M251,lookups!A$9:B$17,2,FALSE)</f>
        <v>College-graduate</v>
      </c>
      <c r="O251" t="s">
        <v>12</v>
      </c>
      <c r="P251" t="s">
        <v>48</v>
      </c>
      <c r="Q251" t="s">
        <v>27</v>
      </c>
      <c r="R251" t="s">
        <v>28</v>
      </c>
      <c r="S251" s="14">
        <f>VLOOKUP(B251,lookups!$A$2:$B$6,2,FALSE)</f>
        <v>5</v>
      </c>
      <c r="T251" s="14">
        <f>VLOOKUP(C251,lookups!$A$2:$B$6,2,FALSE)</f>
        <v>5</v>
      </c>
      <c r="U251" s="14">
        <f>VLOOKUP(D251,lookups!$A$2:$B$6,2,FALSE)</f>
        <v>1</v>
      </c>
      <c r="V251" s="14">
        <f>VLOOKUP(E251,lookups!$A$2:$B$6,2,FALSE)</f>
        <v>2</v>
      </c>
      <c r="W251" s="14">
        <f>VLOOKUP(F251,lookups!$A$2:$B$6,2,FALSE)</f>
        <v>5</v>
      </c>
      <c r="X251" s="14">
        <f>VLOOKUP(G251,lookups!$A$2:$B$6,2,FALSE)</f>
        <v>4</v>
      </c>
      <c r="Y251" s="14">
        <f>VLOOKUP(H251,lookups!$A$2:$B$6,2,FALSE)</f>
        <v>0</v>
      </c>
      <c r="Z251" s="14">
        <f>VLOOKUP(I251,lookups!$A$2:$B$6,2,FALSE)</f>
        <v>0</v>
      </c>
      <c r="AA251">
        <f t="shared" si="32"/>
        <v>22</v>
      </c>
      <c r="AB251" s="16">
        <f t="shared" si="31"/>
        <v>1127</v>
      </c>
      <c r="AC251" s="16">
        <f t="shared" si="40"/>
        <v>256.5</v>
      </c>
      <c r="AD251" s="17">
        <f t="shared" si="39"/>
        <v>0.18269230769230768</v>
      </c>
      <c r="AE251" s="4">
        <f t="shared" si="33"/>
        <v>10</v>
      </c>
      <c r="AF251" s="4">
        <f t="shared" si="34"/>
        <v>3</v>
      </c>
      <c r="AG251" s="4">
        <f t="shared" si="35"/>
        <v>9</v>
      </c>
      <c r="AH251" s="4">
        <f t="shared" si="36"/>
        <v>0</v>
      </c>
      <c r="AI251" s="4">
        <f t="shared" si="37"/>
        <v>11</v>
      </c>
      <c r="AJ251" s="4">
        <f t="shared" si="38"/>
        <v>11</v>
      </c>
      <c r="AK251" s="4" t="s">
        <v>109</v>
      </c>
    </row>
    <row r="252" spans="1:37" x14ac:dyDescent="0.2">
      <c r="A252">
        <v>6498391949</v>
      </c>
      <c r="B252" t="s">
        <v>7</v>
      </c>
      <c r="C252" t="s">
        <v>7</v>
      </c>
      <c r="D252" t="s">
        <v>7</v>
      </c>
      <c r="E252" t="s">
        <v>6</v>
      </c>
      <c r="F252" t="s">
        <v>7</v>
      </c>
      <c r="G252" t="s">
        <v>6</v>
      </c>
      <c r="H252" t="s">
        <v>4</v>
      </c>
      <c r="I252" t="s">
        <v>4</v>
      </c>
      <c r="J252" t="s">
        <v>53</v>
      </c>
      <c r="K252" t="s">
        <v>55</v>
      </c>
      <c r="L252" t="s">
        <v>10</v>
      </c>
      <c r="M252" t="s">
        <v>11</v>
      </c>
      <c r="N252" t="str">
        <f>VLOOKUP(M252,lookups!A$9:B$17,2,FALSE)</f>
        <v>College-graduate</v>
      </c>
      <c r="O252" t="s">
        <v>17</v>
      </c>
      <c r="P252" t="s">
        <v>58</v>
      </c>
      <c r="Q252" t="s">
        <v>27</v>
      </c>
      <c r="R252" t="s">
        <v>20</v>
      </c>
      <c r="S252" s="14">
        <f>VLOOKUP(B252,lookups!$A$2:$B$6,2,FALSE)</f>
        <v>4</v>
      </c>
      <c r="T252" s="14">
        <f>VLOOKUP(C252,lookups!$A$2:$B$6,2,FALSE)</f>
        <v>4</v>
      </c>
      <c r="U252" s="14">
        <f>VLOOKUP(D252,lookups!$A$2:$B$6,2,FALSE)</f>
        <v>4</v>
      </c>
      <c r="V252" s="14">
        <f>VLOOKUP(E252,lookups!$A$2:$B$6,2,FALSE)</f>
        <v>2</v>
      </c>
      <c r="W252" s="14">
        <f>VLOOKUP(F252,lookups!$A$2:$B$6,2,FALSE)</f>
        <v>4</v>
      </c>
      <c r="X252" s="14">
        <f>VLOOKUP(G252,lookups!$A$2:$B$6,2,FALSE)</f>
        <v>2</v>
      </c>
      <c r="Y252" s="14">
        <f>VLOOKUP(H252,lookups!$A$2:$B$6,2,FALSE)</f>
        <v>1</v>
      </c>
      <c r="Z252" s="14">
        <f>VLOOKUP(I252,lookups!$A$2:$B$6,2,FALSE)</f>
        <v>1</v>
      </c>
      <c r="AA252">
        <f t="shared" si="32"/>
        <v>22</v>
      </c>
      <c r="AB252" s="16">
        <f t="shared" si="31"/>
        <v>1127</v>
      </c>
      <c r="AC252" s="16">
        <f t="shared" si="40"/>
        <v>256.5</v>
      </c>
      <c r="AD252" s="17">
        <f t="shared" si="39"/>
        <v>0.18269230769230768</v>
      </c>
      <c r="AE252" s="4">
        <f t="shared" si="33"/>
        <v>8</v>
      </c>
      <c r="AF252" s="4">
        <f t="shared" si="34"/>
        <v>6</v>
      </c>
      <c r="AG252" s="4">
        <f t="shared" si="35"/>
        <v>6</v>
      </c>
      <c r="AH252" s="4">
        <f t="shared" si="36"/>
        <v>2</v>
      </c>
      <c r="AI252" s="4">
        <f t="shared" si="37"/>
        <v>13</v>
      </c>
      <c r="AJ252" s="4">
        <f t="shared" si="38"/>
        <v>9</v>
      </c>
      <c r="AK252" s="4" t="s">
        <v>109</v>
      </c>
    </row>
    <row r="253" spans="1:37" x14ac:dyDescent="0.2">
      <c r="A253">
        <v>6498376065</v>
      </c>
      <c r="B253" t="s">
        <v>4</v>
      </c>
      <c r="C253" t="s">
        <v>7</v>
      </c>
      <c r="D253" t="s">
        <v>6</v>
      </c>
      <c r="E253" t="s">
        <v>3</v>
      </c>
      <c r="F253" t="s">
        <v>7</v>
      </c>
      <c r="G253" t="s">
        <v>6</v>
      </c>
      <c r="H253" t="s">
        <v>6</v>
      </c>
      <c r="I253" t="s">
        <v>6</v>
      </c>
      <c r="J253" t="s">
        <v>53</v>
      </c>
      <c r="K253" t="s">
        <v>21</v>
      </c>
      <c r="L253" t="s">
        <v>10</v>
      </c>
      <c r="M253" t="s">
        <v>11</v>
      </c>
      <c r="N253" t="str">
        <f>VLOOKUP(M253,lookups!A$9:B$17,2,FALSE)</f>
        <v>College-graduate</v>
      </c>
      <c r="O253" t="s">
        <v>17</v>
      </c>
      <c r="P253" t="s">
        <v>13</v>
      </c>
      <c r="Q253" t="s">
        <v>42</v>
      </c>
      <c r="R253" t="s">
        <v>30</v>
      </c>
      <c r="S253" s="14">
        <f>VLOOKUP(B253,lookups!$A$2:$B$6,2,FALSE)</f>
        <v>1</v>
      </c>
      <c r="T253" s="14">
        <f>VLOOKUP(C253,lookups!$A$2:$B$6,2,FALSE)</f>
        <v>4</v>
      </c>
      <c r="U253" s="14">
        <f>VLOOKUP(D253,lookups!$A$2:$B$6,2,FALSE)</f>
        <v>2</v>
      </c>
      <c r="V253" s="14">
        <f>VLOOKUP(E253,lookups!$A$2:$B$6,2,FALSE)</f>
        <v>5</v>
      </c>
      <c r="W253" s="14">
        <f>VLOOKUP(F253,lookups!$A$2:$B$6,2,FALSE)</f>
        <v>4</v>
      </c>
      <c r="X253" s="14">
        <f>VLOOKUP(G253,lookups!$A$2:$B$6,2,FALSE)</f>
        <v>2</v>
      </c>
      <c r="Y253" s="14">
        <f>VLOOKUP(H253,lookups!$A$2:$B$6,2,FALSE)</f>
        <v>2</v>
      </c>
      <c r="Z253" s="14">
        <f>VLOOKUP(I253,lookups!$A$2:$B$6,2,FALSE)</f>
        <v>2</v>
      </c>
      <c r="AA253">
        <f t="shared" si="32"/>
        <v>22</v>
      </c>
      <c r="AB253" s="16">
        <f t="shared" si="31"/>
        <v>1127</v>
      </c>
      <c r="AC253" s="16">
        <f t="shared" si="40"/>
        <v>256.5</v>
      </c>
      <c r="AD253" s="17">
        <f t="shared" si="39"/>
        <v>0.18269230769230768</v>
      </c>
      <c r="AE253" s="4">
        <f t="shared" si="33"/>
        <v>5</v>
      </c>
      <c r="AF253" s="4">
        <f t="shared" si="34"/>
        <v>7</v>
      </c>
      <c r="AG253" s="4">
        <f t="shared" si="35"/>
        <v>6</v>
      </c>
      <c r="AH253" s="4">
        <f t="shared" si="36"/>
        <v>4</v>
      </c>
      <c r="AI253" s="4">
        <f t="shared" si="37"/>
        <v>9</v>
      </c>
      <c r="AJ253" s="4">
        <f t="shared" si="38"/>
        <v>13</v>
      </c>
      <c r="AK253" s="4" t="s">
        <v>109</v>
      </c>
    </row>
    <row r="254" spans="1:37" x14ac:dyDescent="0.2">
      <c r="A254">
        <v>6498373352</v>
      </c>
      <c r="B254" t="s">
        <v>3</v>
      </c>
      <c r="C254" t="s">
        <v>6</v>
      </c>
      <c r="D254" t="s">
        <v>6</v>
      </c>
      <c r="E254" t="s">
        <v>3</v>
      </c>
      <c r="F254" t="s">
        <v>3</v>
      </c>
      <c r="G254" t="s">
        <v>6</v>
      </c>
      <c r="H254" t="s">
        <v>4</v>
      </c>
      <c r="I254" t="s">
        <v>5</v>
      </c>
      <c r="J254" t="s">
        <v>53</v>
      </c>
      <c r="K254" t="s">
        <v>9</v>
      </c>
      <c r="L254" t="s">
        <v>10</v>
      </c>
      <c r="M254" t="s">
        <v>34</v>
      </c>
      <c r="N254" t="str">
        <f>VLOOKUP(M254,lookups!A$9:B$17,2,FALSE)</f>
        <v>Some college</v>
      </c>
      <c r="O254" t="s">
        <v>38</v>
      </c>
      <c r="P254" t="s">
        <v>13</v>
      </c>
      <c r="Q254" t="s">
        <v>51</v>
      </c>
      <c r="R254" t="s">
        <v>23</v>
      </c>
      <c r="S254" s="14">
        <f>VLOOKUP(B254,lookups!$A$2:$B$6,2,FALSE)</f>
        <v>5</v>
      </c>
      <c r="T254" s="14">
        <f>VLOOKUP(C254,lookups!$A$2:$B$6,2,FALSE)</f>
        <v>2</v>
      </c>
      <c r="U254" s="14">
        <f>VLOOKUP(D254,lookups!$A$2:$B$6,2,FALSE)</f>
        <v>2</v>
      </c>
      <c r="V254" s="14">
        <f>VLOOKUP(E254,lookups!$A$2:$B$6,2,FALSE)</f>
        <v>5</v>
      </c>
      <c r="W254" s="14">
        <f>VLOOKUP(F254,lookups!$A$2:$B$6,2,FALSE)</f>
        <v>5</v>
      </c>
      <c r="X254" s="14">
        <f>VLOOKUP(G254,lookups!$A$2:$B$6,2,FALSE)</f>
        <v>2</v>
      </c>
      <c r="Y254" s="14">
        <f>VLOOKUP(H254,lookups!$A$2:$B$6,2,FALSE)</f>
        <v>1</v>
      </c>
      <c r="Z254" s="14">
        <f>VLOOKUP(I254,lookups!$A$2:$B$6,2,FALSE)</f>
        <v>0</v>
      </c>
      <c r="AA254">
        <f t="shared" si="32"/>
        <v>22</v>
      </c>
      <c r="AB254" s="16">
        <f t="shared" si="31"/>
        <v>1127</v>
      </c>
      <c r="AC254" s="16">
        <f t="shared" si="40"/>
        <v>256.5</v>
      </c>
      <c r="AD254" s="17">
        <f t="shared" si="39"/>
        <v>0.18269230769230768</v>
      </c>
      <c r="AE254" s="4">
        <f t="shared" si="33"/>
        <v>7</v>
      </c>
      <c r="AF254" s="4">
        <f t="shared" si="34"/>
        <v>7</v>
      </c>
      <c r="AG254" s="4">
        <f t="shared" si="35"/>
        <v>7</v>
      </c>
      <c r="AH254" s="4">
        <f t="shared" si="36"/>
        <v>1</v>
      </c>
      <c r="AI254" s="4">
        <f t="shared" si="37"/>
        <v>13</v>
      </c>
      <c r="AJ254" s="4">
        <f t="shared" si="38"/>
        <v>9</v>
      </c>
      <c r="AK254" s="4" t="s">
        <v>109</v>
      </c>
    </row>
    <row r="255" spans="1:37" x14ac:dyDescent="0.2">
      <c r="A255">
        <v>6498323095</v>
      </c>
      <c r="B255" t="s">
        <v>7</v>
      </c>
      <c r="C255" t="s">
        <v>3</v>
      </c>
      <c r="D255" t="s">
        <v>6</v>
      </c>
      <c r="E255" t="s">
        <v>6</v>
      </c>
      <c r="F255" t="s">
        <v>7</v>
      </c>
      <c r="G255" t="s">
        <v>7</v>
      </c>
      <c r="H255" t="s">
        <v>4</v>
      </c>
      <c r="I255" t="s">
        <v>5</v>
      </c>
      <c r="J255" t="s">
        <v>8</v>
      </c>
      <c r="K255" t="s">
        <v>55</v>
      </c>
      <c r="L255" t="s">
        <v>10</v>
      </c>
      <c r="M255" t="s">
        <v>32</v>
      </c>
      <c r="N255" t="str">
        <f>VLOOKUP(M255,lookups!A$9:B$17,2,FALSE)</f>
        <v>High school or less</v>
      </c>
      <c r="O255" t="s">
        <v>12</v>
      </c>
      <c r="P255" t="s">
        <v>13</v>
      </c>
      <c r="Q255" t="s">
        <v>45</v>
      </c>
      <c r="R255" t="s">
        <v>30</v>
      </c>
      <c r="S255" s="14">
        <f>VLOOKUP(B255,lookups!$A$2:$B$6,2,FALSE)</f>
        <v>4</v>
      </c>
      <c r="T255" s="14">
        <f>VLOOKUP(C255,lookups!$A$2:$B$6,2,FALSE)</f>
        <v>5</v>
      </c>
      <c r="U255" s="14">
        <f>VLOOKUP(D255,lookups!$A$2:$B$6,2,FALSE)</f>
        <v>2</v>
      </c>
      <c r="V255" s="14">
        <f>VLOOKUP(E255,lookups!$A$2:$B$6,2,FALSE)</f>
        <v>2</v>
      </c>
      <c r="W255" s="14">
        <f>VLOOKUP(F255,lookups!$A$2:$B$6,2,FALSE)</f>
        <v>4</v>
      </c>
      <c r="X255" s="14">
        <f>VLOOKUP(G255,lookups!$A$2:$B$6,2,FALSE)</f>
        <v>4</v>
      </c>
      <c r="Y255" s="14">
        <f>VLOOKUP(H255,lookups!$A$2:$B$6,2,FALSE)</f>
        <v>1</v>
      </c>
      <c r="Z255" s="14">
        <f>VLOOKUP(I255,lookups!$A$2:$B$6,2,FALSE)</f>
        <v>0</v>
      </c>
      <c r="AA255">
        <f t="shared" si="32"/>
        <v>22</v>
      </c>
      <c r="AB255" s="16">
        <f t="shared" si="31"/>
        <v>1127</v>
      </c>
      <c r="AC255" s="16">
        <f t="shared" si="40"/>
        <v>256.5</v>
      </c>
      <c r="AD255" s="17">
        <f t="shared" si="39"/>
        <v>0.18269230769230768</v>
      </c>
      <c r="AE255" s="4">
        <f t="shared" si="33"/>
        <v>9</v>
      </c>
      <c r="AF255" s="4">
        <f t="shared" si="34"/>
        <v>4</v>
      </c>
      <c r="AG255" s="4">
        <f t="shared" si="35"/>
        <v>8</v>
      </c>
      <c r="AH255" s="4">
        <f t="shared" si="36"/>
        <v>1</v>
      </c>
      <c r="AI255" s="4">
        <f t="shared" si="37"/>
        <v>11</v>
      </c>
      <c r="AJ255" s="4">
        <f t="shared" si="38"/>
        <v>11</v>
      </c>
      <c r="AK255" s="4" t="s">
        <v>109</v>
      </c>
    </row>
    <row r="256" spans="1:37" x14ac:dyDescent="0.2">
      <c r="A256">
        <v>6498292252</v>
      </c>
      <c r="B256" t="s">
        <v>3</v>
      </c>
      <c r="C256" t="s">
        <v>3</v>
      </c>
      <c r="D256" t="s">
        <v>4</v>
      </c>
      <c r="E256" t="s">
        <v>6</v>
      </c>
      <c r="F256" t="s">
        <v>7</v>
      </c>
      <c r="G256" t="s">
        <v>3</v>
      </c>
      <c r="H256" t="s">
        <v>5</v>
      </c>
      <c r="I256" t="s">
        <v>5</v>
      </c>
      <c r="J256" t="s">
        <v>53</v>
      </c>
      <c r="K256" t="s">
        <v>21</v>
      </c>
      <c r="L256" t="s">
        <v>31</v>
      </c>
      <c r="M256" t="s">
        <v>32</v>
      </c>
      <c r="N256" t="str">
        <f>VLOOKUP(M256,lookups!A$9:B$17,2,FALSE)</f>
        <v>High school or less</v>
      </c>
      <c r="O256" t="s">
        <v>17</v>
      </c>
      <c r="P256" t="s">
        <v>13</v>
      </c>
      <c r="Q256" t="s">
        <v>2</v>
      </c>
      <c r="R256" t="s">
        <v>28</v>
      </c>
      <c r="S256" s="14">
        <f>VLOOKUP(B256,lookups!$A$2:$B$6,2,FALSE)</f>
        <v>5</v>
      </c>
      <c r="T256" s="14">
        <f>VLOOKUP(C256,lookups!$A$2:$B$6,2,FALSE)</f>
        <v>5</v>
      </c>
      <c r="U256" s="14">
        <f>VLOOKUP(D256,lookups!$A$2:$B$6,2,FALSE)</f>
        <v>1</v>
      </c>
      <c r="V256" s="14">
        <f>VLOOKUP(E256,lookups!$A$2:$B$6,2,FALSE)</f>
        <v>2</v>
      </c>
      <c r="W256" s="14">
        <f>VLOOKUP(F256,lookups!$A$2:$B$6,2,FALSE)</f>
        <v>4</v>
      </c>
      <c r="X256" s="14">
        <f>VLOOKUP(G256,lookups!$A$2:$B$6,2,FALSE)</f>
        <v>5</v>
      </c>
      <c r="Y256" s="14">
        <f>VLOOKUP(H256,lookups!$A$2:$B$6,2,FALSE)</f>
        <v>0</v>
      </c>
      <c r="Z256" s="14">
        <f>VLOOKUP(I256,lookups!$A$2:$B$6,2,FALSE)</f>
        <v>0</v>
      </c>
      <c r="AA256">
        <f t="shared" si="32"/>
        <v>22</v>
      </c>
      <c r="AB256" s="16">
        <f t="shared" si="31"/>
        <v>1127</v>
      </c>
      <c r="AC256" s="16">
        <f t="shared" si="40"/>
        <v>256.5</v>
      </c>
      <c r="AD256" s="17">
        <f t="shared" si="39"/>
        <v>0.18269230769230768</v>
      </c>
      <c r="AE256" s="4">
        <f t="shared" si="33"/>
        <v>10</v>
      </c>
      <c r="AF256" s="4">
        <f t="shared" si="34"/>
        <v>3</v>
      </c>
      <c r="AG256" s="4">
        <f t="shared" si="35"/>
        <v>9</v>
      </c>
      <c r="AH256" s="4">
        <f t="shared" si="36"/>
        <v>0</v>
      </c>
      <c r="AI256" s="4">
        <f t="shared" si="37"/>
        <v>10</v>
      </c>
      <c r="AJ256" s="4">
        <f t="shared" si="38"/>
        <v>12</v>
      </c>
      <c r="AK256" s="4" t="s">
        <v>109</v>
      </c>
    </row>
    <row r="257" spans="1:37" x14ac:dyDescent="0.2">
      <c r="A257">
        <v>6498285553</v>
      </c>
      <c r="B257" t="s">
        <v>3</v>
      </c>
      <c r="C257" t="s">
        <v>7</v>
      </c>
      <c r="D257" t="s">
        <v>6</v>
      </c>
      <c r="E257" t="s">
        <v>6</v>
      </c>
      <c r="F257" t="s">
        <v>7</v>
      </c>
      <c r="G257" t="s">
        <v>6</v>
      </c>
      <c r="H257" t="s">
        <v>4</v>
      </c>
      <c r="I257" t="s">
        <v>6</v>
      </c>
      <c r="J257" t="s">
        <v>53</v>
      </c>
      <c r="K257" t="s">
        <v>41</v>
      </c>
      <c r="L257" t="s">
        <v>10</v>
      </c>
      <c r="M257" t="s">
        <v>32</v>
      </c>
      <c r="N257" t="str">
        <f>VLOOKUP(M257,lookups!A$9:B$17,2,FALSE)</f>
        <v>High school or less</v>
      </c>
      <c r="O257" t="s">
        <v>12</v>
      </c>
      <c r="P257" t="s">
        <v>29</v>
      </c>
      <c r="Q257" t="s">
        <v>2</v>
      </c>
      <c r="R257" t="s">
        <v>20</v>
      </c>
      <c r="S257" s="14">
        <f>VLOOKUP(B257,lookups!$A$2:$B$6,2,FALSE)</f>
        <v>5</v>
      </c>
      <c r="T257" s="14">
        <f>VLOOKUP(C257,lookups!$A$2:$B$6,2,FALSE)</f>
        <v>4</v>
      </c>
      <c r="U257" s="14">
        <f>VLOOKUP(D257,lookups!$A$2:$B$6,2,FALSE)</f>
        <v>2</v>
      </c>
      <c r="V257" s="14">
        <f>VLOOKUP(E257,lookups!$A$2:$B$6,2,FALSE)</f>
        <v>2</v>
      </c>
      <c r="W257" s="14">
        <f>VLOOKUP(F257,lookups!$A$2:$B$6,2,FALSE)</f>
        <v>4</v>
      </c>
      <c r="X257" s="14">
        <f>VLOOKUP(G257,lookups!$A$2:$B$6,2,FALSE)</f>
        <v>2</v>
      </c>
      <c r="Y257" s="14">
        <f>VLOOKUP(H257,lookups!$A$2:$B$6,2,FALSE)</f>
        <v>1</v>
      </c>
      <c r="Z257" s="14">
        <f>VLOOKUP(I257,lookups!$A$2:$B$6,2,FALSE)</f>
        <v>2</v>
      </c>
      <c r="AA257">
        <f t="shared" si="32"/>
        <v>22</v>
      </c>
      <c r="AB257" s="16">
        <f t="shared" ref="AB257:AB320" si="41">RANK(AA257,AA$2:AA$1405,0)</f>
        <v>1127</v>
      </c>
      <c r="AC257" s="16">
        <f t="shared" si="40"/>
        <v>256.5</v>
      </c>
      <c r="AD257" s="17">
        <f t="shared" si="39"/>
        <v>0.18269230769230768</v>
      </c>
      <c r="AE257" s="4">
        <f t="shared" si="33"/>
        <v>9</v>
      </c>
      <c r="AF257" s="4">
        <f t="shared" si="34"/>
        <v>4</v>
      </c>
      <c r="AG257" s="4">
        <f t="shared" si="35"/>
        <v>6</v>
      </c>
      <c r="AH257" s="4">
        <f t="shared" si="36"/>
        <v>3</v>
      </c>
      <c r="AI257" s="4">
        <f t="shared" si="37"/>
        <v>12</v>
      </c>
      <c r="AJ257" s="4">
        <f t="shared" si="38"/>
        <v>10</v>
      </c>
      <c r="AK257" s="4" t="s">
        <v>109</v>
      </c>
    </row>
    <row r="258" spans="1:37" x14ac:dyDescent="0.2">
      <c r="A258">
        <v>6498262865</v>
      </c>
      <c r="B258" t="s">
        <v>3</v>
      </c>
      <c r="C258" t="s">
        <v>4</v>
      </c>
      <c r="D258" t="s">
        <v>4</v>
      </c>
      <c r="E258" t="s">
        <v>6</v>
      </c>
      <c r="F258" t="s">
        <v>3</v>
      </c>
      <c r="G258" t="s">
        <v>7</v>
      </c>
      <c r="H258" t="s">
        <v>6</v>
      </c>
      <c r="I258" t="s">
        <v>6</v>
      </c>
      <c r="J258" t="s">
        <v>53</v>
      </c>
      <c r="K258" t="s">
        <v>59</v>
      </c>
      <c r="L258" t="s">
        <v>10</v>
      </c>
      <c r="M258" t="s">
        <v>11</v>
      </c>
      <c r="N258" t="str">
        <f>VLOOKUP(M258,lookups!A$9:B$17,2,FALSE)</f>
        <v>College-graduate</v>
      </c>
      <c r="O258" t="s">
        <v>17</v>
      </c>
      <c r="P258" t="s">
        <v>13</v>
      </c>
      <c r="Q258" t="s">
        <v>19</v>
      </c>
      <c r="R258" t="s">
        <v>28</v>
      </c>
      <c r="S258" s="14">
        <f>VLOOKUP(B258,lookups!$A$2:$B$6,2,FALSE)</f>
        <v>5</v>
      </c>
      <c r="T258" s="14">
        <f>VLOOKUP(C258,lookups!$A$2:$B$6,2,FALSE)</f>
        <v>1</v>
      </c>
      <c r="U258" s="14">
        <f>VLOOKUP(D258,lookups!$A$2:$B$6,2,FALSE)</f>
        <v>1</v>
      </c>
      <c r="V258" s="14">
        <f>VLOOKUP(E258,lookups!$A$2:$B$6,2,FALSE)</f>
        <v>2</v>
      </c>
      <c r="W258" s="14">
        <f>VLOOKUP(F258,lookups!$A$2:$B$6,2,FALSE)</f>
        <v>5</v>
      </c>
      <c r="X258" s="14">
        <f>VLOOKUP(G258,lookups!$A$2:$B$6,2,FALSE)</f>
        <v>4</v>
      </c>
      <c r="Y258" s="14">
        <f>VLOOKUP(H258,lookups!$A$2:$B$6,2,FALSE)</f>
        <v>2</v>
      </c>
      <c r="Z258" s="14">
        <f>VLOOKUP(I258,lookups!$A$2:$B$6,2,FALSE)</f>
        <v>2</v>
      </c>
      <c r="AA258">
        <f t="shared" ref="AA258:AA321" si="42">SUM(S258:Z258)</f>
        <v>22</v>
      </c>
      <c r="AB258" s="16">
        <f t="shared" si="41"/>
        <v>1127</v>
      </c>
      <c r="AC258" s="16">
        <f t="shared" si="40"/>
        <v>256.5</v>
      </c>
      <c r="AD258" s="17">
        <f t="shared" si="39"/>
        <v>0.18269230769230768</v>
      </c>
      <c r="AE258" s="4">
        <f t="shared" ref="AE258:AE321" si="43">S258+T258</f>
        <v>6</v>
      </c>
      <c r="AF258" s="4">
        <f t="shared" ref="AF258:AF321" si="44">U258+V258</f>
        <v>3</v>
      </c>
      <c r="AG258" s="4">
        <f t="shared" ref="AG258:AG321" si="45">W258+X258</f>
        <v>9</v>
      </c>
      <c r="AH258" s="4">
        <f t="shared" ref="AH258:AH321" si="46">Y258+Z258</f>
        <v>4</v>
      </c>
      <c r="AI258" s="4">
        <f t="shared" ref="AI258:AI321" si="47">S258+U258+W258+Y258</f>
        <v>13</v>
      </c>
      <c r="AJ258" s="4">
        <f t="shared" ref="AJ258:AJ321" si="48">T258+V258+X258+Z258</f>
        <v>9</v>
      </c>
      <c r="AK258" s="4" t="s">
        <v>109</v>
      </c>
    </row>
    <row r="259" spans="1:37" x14ac:dyDescent="0.2">
      <c r="A259">
        <v>6498254576</v>
      </c>
      <c r="B259" t="s">
        <v>7</v>
      </c>
      <c r="C259" t="s">
        <v>7</v>
      </c>
      <c r="D259" t="s">
        <v>3</v>
      </c>
      <c r="E259" t="s">
        <v>4</v>
      </c>
      <c r="F259" t="s">
        <v>3</v>
      </c>
      <c r="G259" t="s">
        <v>6</v>
      </c>
      <c r="H259" t="s">
        <v>5</v>
      </c>
      <c r="I259" t="s">
        <v>4</v>
      </c>
      <c r="J259" t="s">
        <v>53</v>
      </c>
      <c r="K259" t="s">
        <v>62</v>
      </c>
      <c r="L259" t="s">
        <v>10</v>
      </c>
      <c r="M259" t="s">
        <v>52</v>
      </c>
      <c r="N259" t="str">
        <f>VLOOKUP(M259,lookups!A$9:B$17,2,FALSE)</f>
        <v>Post-graduate</v>
      </c>
      <c r="O259" t="s">
        <v>17</v>
      </c>
      <c r="P259" t="s">
        <v>58</v>
      </c>
      <c r="Q259" t="s">
        <v>2</v>
      </c>
      <c r="R259" t="s">
        <v>43</v>
      </c>
      <c r="S259" s="14">
        <f>VLOOKUP(B259,lookups!$A$2:$B$6,2,FALSE)</f>
        <v>4</v>
      </c>
      <c r="T259" s="14">
        <f>VLOOKUP(C259,lookups!$A$2:$B$6,2,FALSE)</f>
        <v>4</v>
      </c>
      <c r="U259" s="14">
        <f>VLOOKUP(D259,lookups!$A$2:$B$6,2,FALSE)</f>
        <v>5</v>
      </c>
      <c r="V259" s="14">
        <f>VLOOKUP(E259,lookups!$A$2:$B$6,2,FALSE)</f>
        <v>1</v>
      </c>
      <c r="W259" s="14">
        <f>VLOOKUP(F259,lookups!$A$2:$B$6,2,FALSE)</f>
        <v>5</v>
      </c>
      <c r="X259" s="14">
        <f>VLOOKUP(G259,lookups!$A$2:$B$6,2,FALSE)</f>
        <v>2</v>
      </c>
      <c r="Y259" s="14">
        <f>VLOOKUP(H259,lookups!$A$2:$B$6,2,FALSE)</f>
        <v>0</v>
      </c>
      <c r="Z259" s="14">
        <f>VLOOKUP(I259,lookups!$A$2:$B$6,2,FALSE)</f>
        <v>1</v>
      </c>
      <c r="AA259">
        <f t="shared" si="42"/>
        <v>22</v>
      </c>
      <c r="AB259" s="16">
        <f t="shared" si="41"/>
        <v>1127</v>
      </c>
      <c r="AC259" s="16">
        <f t="shared" si="40"/>
        <v>256.5</v>
      </c>
      <c r="AD259" s="17">
        <f t="shared" ref="AD259:AD322" si="49">AC259/1404</f>
        <v>0.18269230769230768</v>
      </c>
      <c r="AE259" s="4">
        <f t="shared" si="43"/>
        <v>8</v>
      </c>
      <c r="AF259" s="4">
        <f t="shared" si="44"/>
        <v>6</v>
      </c>
      <c r="AG259" s="4">
        <f t="shared" si="45"/>
        <v>7</v>
      </c>
      <c r="AH259" s="4">
        <f t="shared" si="46"/>
        <v>1</v>
      </c>
      <c r="AI259" s="4">
        <f t="shared" si="47"/>
        <v>14</v>
      </c>
      <c r="AJ259" s="4">
        <f t="shared" si="48"/>
        <v>8</v>
      </c>
      <c r="AK259" s="4" t="s">
        <v>109</v>
      </c>
    </row>
    <row r="260" spans="1:37" x14ac:dyDescent="0.2">
      <c r="A260">
        <v>6498243234</v>
      </c>
      <c r="B260" t="s">
        <v>3</v>
      </c>
      <c r="C260" t="s">
        <v>7</v>
      </c>
      <c r="D260" t="s">
        <v>5</v>
      </c>
      <c r="E260" t="s">
        <v>5</v>
      </c>
      <c r="F260" t="s">
        <v>3</v>
      </c>
      <c r="G260" t="s">
        <v>3</v>
      </c>
      <c r="H260" t="s">
        <v>6</v>
      </c>
      <c r="I260" t="s">
        <v>4</v>
      </c>
      <c r="J260" t="s">
        <v>53</v>
      </c>
      <c r="K260" t="s">
        <v>59</v>
      </c>
      <c r="L260" t="s">
        <v>1</v>
      </c>
      <c r="M260" t="s">
        <v>24</v>
      </c>
      <c r="N260" t="str">
        <f>VLOOKUP(M260,lookups!A$9:B$17,2,FALSE)</f>
        <v>High school or less</v>
      </c>
      <c r="O260" t="s">
        <v>25</v>
      </c>
      <c r="P260" t="s">
        <v>13</v>
      </c>
      <c r="Q260" t="s">
        <v>2</v>
      </c>
      <c r="S260" s="14">
        <f>VLOOKUP(B260,lookups!$A$2:$B$6,2,FALSE)</f>
        <v>5</v>
      </c>
      <c r="T260" s="14">
        <f>VLOOKUP(C260,lookups!$A$2:$B$6,2,FALSE)</f>
        <v>4</v>
      </c>
      <c r="U260" s="14">
        <f>VLOOKUP(D260,lookups!$A$2:$B$6,2,FALSE)</f>
        <v>0</v>
      </c>
      <c r="V260" s="14">
        <f>VLOOKUP(E260,lookups!$A$2:$B$6,2,FALSE)</f>
        <v>0</v>
      </c>
      <c r="W260" s="14">
        <f>VLOOKUP(F260,lookups!$A$2:$B$6,2,FALSE)</f>
        <v>5</v>
      </c>
      <c r="X260" s="14">
        <f>VLOOKUP(G260,lookups!$A$2:$B$6,2,FALSE)</f>
        <v>5</v>
      </c>
      <c r="Y260" s="14">
        <f>VLOOKUP(H260,lookups!$A$2:$B$6,2,FALSE)</f>
        <v>2</v>
      </c>
      <c r="Z260" s="14">
        <f>VLOOKUP(I260,lookups!$A$2:$B$6,2,FALSE)</f>
        <v>1</v>
      </c>
      <c r="AA260">
        <f t="shared" si="42"/>
        <v>22</v>
      </c>
      <c r="AB260" s="16">
        <f t="shared" si="41"/>
        <v>1127</v>
      </c>
      <c r="AC260" s="16">
        <f t="shared" si="40"/>
        <v>256.5</v>
      </c>
      <c r="AD260" s="17">
        <f t="shared" si="49"/>
        <v>0.18269230769230768</v>
      </c>
      <c r="AE260" s="4">
        <f t="shared" si="43"/>
        <v>9</v>
      </c>
      <c r="AF260" s="4">
        <f t="shared" si="44"/>
        <v>0</v>
      </c>
      <c r="AG260" s="4">
        <f t="shared" si="45"/>
        <v>10</v>
      </c>
      <c r="AH260" s="4">
        <f t="shared" si="46"/>
        <v>3</v>
      </c>
      <c r="AI260" s="4">
        <f t="shared" si="47"/>
        <v>12</v>
      </c>
      <c r="AJ260" s="4">
        <f t="shared" si="48"/>
        <v>10</v>
      </c>
      <c r="AK260" s="4" t="s">
        <v>109</v>
      </c>
    </row>
    <row r="261" spans="1:37" x14ac:dyDescent="0.2">
      <c r="A261">
        <v>6498191600</v>
      </c>
      <c r="B261" t="s">
        <v>4</v>
      </c>
      <c r="C261" t="s">
        <v>3</v>
      </c>
      <c r="D261" t="s">
        <v>6</v>
      </c>
      <c r="E261" t="s">
        <v>5</v>
      </c>
      <c r="F261" t="s">
        <v>3</v>
      </c>
      <c r="G261" t="s">
        <v>3</v>
      </c>
      <c r="H261" t="s">
        <v>6</v>
      </c>
      <c r="I261" t="s">
        <v>6</v>
      </c>
      <c r="J261" t="s">
        <v>53</v>
      </c>
      <c r="K261" t="s">
        <v>41</v>
      </c>
      <c r="L261" t="s">
        <v>10</v>
      </c>
      <c r="M261" t="s">
        <v>11</v>
      </c>
      <c r="N261" t="str">
        <f>VLOOKUP(M261,lookups!A$9:B$17,2,FALSE)</f>
        <v>College-graduate</v>
      </c>
      <c r="O261" t="s">
        <v>12</v>
      </c>
      <c r="P261" t="s">
        <v>13</v>
      </c>
      <c r="Q261" t="s">
        <v>2</v>
      </c>
      <c r="R261" t="s">
        <v>33</v>
      </c>
      <c r="S261" s="14">
        <f>VLOOKUP(B261,lookups!$A$2:$B$6,2,FALSE)</f>
        <v>1</v>
      </c>
      <c r="T261" s="14">
        <f>VLOOKUP(C261,lookups!$A$2:$B$6,2,FALSE)</f>
        <v>5</v>
      </c>
      <c r="U261" s="14">
        <f>VLOOKUP(D261,lookups!$A$2:$B$6,2,FALSE)</f>
        <v>2</v>
      </c>
      <c r="V261" s="14">
        <f>VLOOKUP(E261,lookups!$A$2:$B$6,2,FALSE)</f>
        <v>0</v>
      </c>
      <c r="W261" s="14">
        <f>VLOOKUP(F261,lookups!$A$2:$B$6,2,FALSE)</f>
        <v>5</v>
      </c>
      <c r="X261" s="14">
        <f>VLOOKUP(G261,lookups!$A$2:$B$6,2,FALSE)</f>
        <v>5</v>
      </c>
      <c r="Y261" s="14">
        <f>VLOOKUP(H261,lookups!$A$2:$B$6,2,FALSE)</f>
        <v>2</v>
      </c>
      <c r="Z261" s="14">
        <f>VLOOKUP(I261,lookups!$A$2:$B$6,2,FALSE)</f>
        <v>2</v>
      </c>
      <c r="AA261">
        <f t="shared" si="42"/>
        <v>22</v>
      </c>
      <c r="AB261" s="16">
        <f t="shared" si="41"/>
        <v>1127</v>
      </c>
      <c r="AC261" s="16">
        <f t="shared" si="40"/>
        <v>256.5</v>
      </c>
      <c r="AD261" s="17">
        <f t="shared" si="49"/>
        <v>0.18269230769230768</v>
      </c>
      <c r="AE261" s="4">
        <f t="shared" si="43"/>
        <v>6</v>
      </c>
      <c r="AF261" s="4">
        <f t="shared" si="44"/>
        <v>2</v>
      </c>
      <c r="AG261" s="4">
        <f t="shared" si="45"/>
        <v>10</v>
      </c>
      <c r="AH261" s="4">
        <f t="shared" si="46"/>
        <v>4</v>
      </c>
      <c r="AI261" s="4">
        <f t="shared" si="47"/>
        <v>10</v>
      </c>
      <c r="AJ261" s="4">
        <f t="shared" si="48"/>
        <v>12</v>
      </c>
      <c r="AK261" s="4" t="s">
        <v>109</v>
      </c>
    </row>
    <row r="262" spans="1:37" x14ac:dyDescent="0.2">
      <c r="A262">
        <v>6498182726</v>
      </c>
      <c r="B262" t="s">
        <v>3</v>
      </c>
      <c r="C262" t="s">
        <v>3</v>
      </c>
      <c r="D262" t="s">
        <v>6</v>
      </c>
      <c r="E262" t="s">
        <v>7</v>
      </c>
      <c r="F262" t="s">
        <v>6</v>
      </c>
      <c r="G262" t="s">
        <v>6</v>
      </c>
      <c r="H262" t="s">
        <v>4</v>
      </c>
      <c r="I262" t="s">
        <v>4</v>
      </c>
      <c r="J262" t="s">
        <v>53</v>
      </c>
      <c r="K262" t="s">
        <v>59</v>
      </c>
      <c r="L262" t="s">
        <v>10</v>
      </c>
      <c r="M262" t="s">
        <v>11</v>
      </c>
      <c r="N262" t="str">
        <f>VLOOKUP(M262,lookups!A$9:B$17,2,FALSE)</f>
        <v>College-graduate</v>
      </c>
      <c r="O262" t="s">
        <v>12</v>
      </c>
      <c r="P262" t="s">
        <v>13</v>
      </c>
      <c r="Q262" t="s">
        <v>42</v>
      </c>
      <c r="R262" t="s">
        <v>23</v>
      </c>
      <c r="S262" s="14">
        <f>VLOOKUP(B262,lookups!$A$2:$B$6,2,FALSE)</f>
        <v>5</v>
      </c>
      <c r="T262" s="14">
        <f>VLOOKUP(C262,lookups!$A$2:$B$6,2,FALSE)</f>
        <v>5</v>
      </c>
      <c r="U262" s="14">
        <f>VLOOKUP(D262,lookups!$A$2:$B$6,2,FALSE)</f>
        <v>2</v>
      </c>
      <c r="V262" s="14">
        <f>VLOOKUP(E262,lookups!$A$2:$B$6,2,FALSE)</f>
        <v>4</v>
      </c>
      <c r="W262" s="14">
        <f>VLOOKUP(F262,lookups!$A$2:$B$6,2,FALSE)</f>
        <v>2</v>
      </c>
      <c r="X262" s="14">
        <f>VLOOKUP(G262,lookups!$A$2:$B$6,2,FALSE)</f>
        <v>2</v>
      </c>
      <c r="Y262" s="14">
        <f>VLOOKUP(H262,lookups!$A$2:$B$6,2,FALSE)</f>
        <v>1</v>
      </c>
      <c r="Z262" s="14">
        <f>VLOOKUP(I262,lookups!$A$2:$B$6,2,FALSE)</f>
        <v>1</v>
      </c>
      <c r="AA262">
        <f t="shared" si="42"/>
        <v>22</v>
      </c>
      <c r="AB262" s="16">
        <f t="shared" si="41"/>
        <v>1127</v>
      </c>
      <c r="AC262" s="16">
        <f t="shared" ref="AC262:AC325" si="50">_xlfn.RANK.AVG(AA262,AA$2:AA$1405,1)</f>
        <v>256.5</v>
      </c>
      <c r="AD262" s="17">
        <f t="shared" si="49"/>
        <v>0.18269230769230768</v>
      </c>
      <c r="AE262" s="4">
        <f t="shared" si="43"/>
        <v>10</v>
      </c>
      <c r="AF262" s="4">
        <f t="shared" si="44"/>
        <v>6</v>
      </c>
      <c r="AG262" s="4">
        <f t="shared" si="45"/>
        <v>4</v>
      </c>
      <c r="AH262" s="4">
        <f t="shared" si="46"/>
        <v>2</v>
      </c>
      <c r="AI262" s="4">
        <f t="shared" si="47"/>
        <v>10</v>
      </c>
      <c r="AJ262" s="4">
        <f t="shared" si="48"/>
        <v>12</v>
      </c>
      <c r="AK262" s="4" t="s">
        <v>109</v>
      </c>
    </row>
    <row r="263" spans="1:37" x14ac:dyDescent="0.2">
      <c r="A263">
        <v>6498168916</v>
      </c>
      <c r="B263" t="s">
        <v>3</v>
      </c>
      <c r="C263" t="s">
        <v>6</v>
      </c>
      <c r="D263" t="s">
        <v>7</v>
      </c>
      <c r="E263" t="s">
        <v>6</v>
      </c>
      <c r="F263" t="s">
        <v>3</v>
      </c>
      <c r="G263" t="s">
        <v>7</v>
      </c>
      <c r="H263" t="s">
        <v>5</v>
      </c>
      <c r="I263" t="s">
        <v>5</v>
      </c>
      <c r="J263" t="s">
        <v>8</v>
      </c>
      <c r="K263" t="s">
        <v>59</v>
      </c>
      <c r="L263" t="s">
        <v>10</v>
      </c>
      <c r="M263" t="s">
        <v>11</v>
      </c>
      <c r="N263" t="str">
        <f>VLOOKUP(M263,lookups!A$9:B$17,2,FALSE)</f>
        <v>College-graduate</v>
      </c>
      <c r="O263" t="s">
        <v>39</v>
      </c>
      <c r="P263" t="s">
        <v>13</v>
      </c>
      <c r="Q263" t="s">
        <v>51</v>
      </c>
      <c r="R263" t="s">
        <v>30</v>
      </c>
      <c r="S263" s="14">
        <f>VLOOKUP(B263,lookups!$A$2:$B$6,2,FALSE)</f>
        <v>5</v>
      </c>
      <c r="T263" s="14">
        <f>VLOOKUP(C263,lookups!$A$2:$B$6,2,FALSE)</f>
        <v>2</v>
      </c>
      <c r="U263" s="14">
        <f>VLOOKUP(D263,lookups!$A$2:$B$6,2,FALSE)</f>
        <v>4</v>
      </c>
      <c r="V263" s="14">
        <f>VLOOKUP(E263,lookups!$A$2:$B$6,2,FALSE)</f>
        <v>2</v>
      </c>
      <c r="W263" s="14">
        <f>VLOOKUP(F263,lookups!$A$2:$B$6,2,FALSE)</f>
        <v>5</v>
      </c>
      <c r="X263" s="14">
        <f>VLOOKUP(G263,lookups!$A$2:$B$6,2,FALSE)</f>
        <v>4</v>
      </c>
      <c r="Y263" s="14">
        <f>VLOOKUP(H263,lookups!$A$2:$B$6,2,FALSE)</f>
        <v>0</v>
      </c>
      <c r="Z263" s="14">
        <f>VLOOKUP(I263,lookups!$A$2:$B$6,2,FALSE)</f>
        <v>0</v>
      </c>
      <c r="AA263">
        <f t="shared" si="42"/>
        <v>22</v>
      </c>
      <c r="AB263" s="16">
        <f t="shared" si="41"/>
        <v>1127</v>
      </c>
      <c r="AC263" s="16">
        <f t="shared" si="50"/>
        <v>256.5</v>
      </c>
      <c r="AD263" s="17">
        <f t="shared" si="49"/>
        <v>0.18269230769230768</v>
      </c>
      <c r="AE263" s="4">
        <f t="shared" si="43"/>
        <v>7</v>
      </c>
      <c r="AF263" s="4">
        <f t="shared" si="44"/>
        <v>6</v>
      </c>
      <c r="AG263" s="4">
        <f t="shared" si="45"/>
        <v>9</v>
      </c>
      <c r="AH263" s="4">
        <f t="shared" si="46"/>
        <v>0</v>
      </c>
      <c r="AI263" s="4">
        <f t="shared" si="47"/>
        <v>14</v>
      </c>
      <c r="AJ263" s="4">
        <f t="shared" si="48"/>
        <v>8</v>
      </c>
      <c r="AK263" s="4" t="s">
        <v>109</v>
      </c>
    </row>
    <row r="264" spans="1:37" x14ac:dyDescent="0.2">
      <c r="A264">
        <v>6498136109</v>
      </c>
      <c r="B264" t="s">
        <v>7</v>
      </c>
      <c r="C264" t="s">
        <v>6</v>
      </c>
      <c r="D264" t="s">
        <v>4</v>
      </c>
      <c r="E264" t="s">
        <v>6</v>
      </c>
      <c r="F264" t="s">
        <v>6</v>
      </c>
      <c r="G264" t="s">
        <v>3</v>
      </c>
      <c r="H264" t="s">
        <v>6</v>
      </c>
      <c r="I264" t="s">
        <v>7</v>
      </c>
      <c r="J264" t="s">
        <v>53</v>
      </c>
      <c r="K264" t="s">
        <v>59</v>
      </c>
      <c r="L264" t="s">
        <v>10</v>
      </c>
      <c r="M264" t="s">
        <v>32</v>
      </c>
      <c r="N264" t="str">
        <f>VLOOKUP(M264,lookups!A$9:B$17,2,FALSE)</f>
        <v>High school or less</v>
      </c>
      <c r="O264" t="s">
        <v>17</v>
      </c>
      <c r="P264" t="s">
        <v>13</v>
      </c>
      <c r="Q264" t="s">
        <v>22</v>
      </c>
      <c r="R264" t="s">
        <v>15</v>
      </c>
      <c r="S264" s="14">
        <f>VLOOKUP(B264,lookups!$A$2:$B$6,2,FALSE)</f>
        <v>4</v>
      </c>
      <c r="T264" s="14">
        <f>VLOOKUP(C264,lookups!$A$2:$B$6,2,FALSE)</f>
        <v>2</v>
      </c>
      <c r="U264" s="14">
        <f>VLOOKUP(D264,lookups!$A$2:$B$6,2,FALSE)</f>
        <v>1</v>
      </c>
      <c r="V264" s="14">
        <f>VLOOKUP(E264,lookups!$A$2:$B$6,2,FALSE)</f>
        <v>2</v>
      </c>
      <c r="W264" s="14">
        <f>VLOOKUP(F264,lookups!$A$2:$B$6,2,FALSE)</f>
        <v>2</v>
      </c>
      <c r="X264" s="14">
        <f>VLOOKUP(G264,lookups!$A$2:$B$6,2,FALSE)</f>
        <v>5</v>
      </c>
      <c r="Y264" s="14">
        <f>VLOOKUP(H264,lookups!$A$2:$B$6,2,FALSE)</f>
        <v>2</v>
      </c>
      <c r="Z264" s="14">
        <f>VLOOKUP(I264,lookups!$A$2:$B$6,2,FALSE)</f>
        <v>4</v>
      </c>
      <c r="AA264">
        <f t="shared" si="42"/>
        <v>22</v>
      </c>
      <c r="AB264" s="16">
        <f t="shared" si="41"/>
        <v>1127</v>
      </c>
      <c r="AC264" s="16">
        <f t="shared" si="50"/>
        <v>256.5</v>
      </c>
      <c r="AD264" s="17">
        <f t="shared" si="49"/>
        <v>0.18269230769230768</v>
      </c>
      <c r="AE264" s="4">
        <f t="shared" si="43"/>
        <v>6</v>
      </c>
      <c r="AF264" s="4">
        <f t="shared" si="44"/>
        <v>3</v>
      </c>
      <c r="AG264" s="4">
        <f t="shared" si="45"/>
        <v>7</v>
      </c>
      <c r="AH264" s="4">
        <f t="shared" si="46"/>
        <v>6</v>
      </c>
      <c r="AI264" s="4">
        <f t="shared" si="47"/>
        <v>9</v>
      </c>
      <c r="AJ264" s="4">
        <f t="shared" si="48"/>
        <v>13</v>
      </c>
      <c r="AK264" s="4" t="s">
        <v>109</v>
      </c>
    </row>
    <row r="265" spans="1:37" x14ac:dyDescent="0.2">
      <c r="A265">
        <v>6498110183</v>
      </c>
      <c r="B265" t="s">
        <v>3</v>
      </c>
      <c r="C265" t="s">
        <v>3</v>
      </c>
      <c r="D265" t="s">
        <v>3</v>
      </c>
      <c r="E265" t="s">
        <v>3</v>
      </c>
      <c r="F265" t="s">
        <v>4</v>
      </c>
      <c r="G265" t="s">
        <v>4</v>
      </c>
      <c r="H265" t="s">
        <v>5</v>
      </c>
      <c r="I265" t="s">
        <v>5</v>
      </c>
      <c r="J265" t="s">
        <v>8</v>
      </c>
      <c r="K265" t="s">
        <v>55</v>
      </c>
      <c r="L265" t="s">
        <v>10</v>
      </c>
      <c r="M265" t="s">
        <v>11</v>
      </c>
      <c r="N265" t="str">
        <f>VLOOKUP(M265,lookups!A$9:B$17,2,FALSE)</f>
        <v>College-graduate</v>
      </c>
      <c r="O265" t="s">
        <v>17</v>
      </c>
      <c r="P265" t="s">
        <v>48</v>
      </c>
      <c r="Q265" t="s">
        <v>27</v>
      </c>
      <c r="R265" t="s">
        <v>30</v>
      </c>
      <c r="S265" s="14">
        <f>VLOOKUP(B265,lookups!$A$2:$B$6,2,FALSE)</f>
        <v>5</v>
      </c>
      <c r="T265" s="14">
        <f>VLOOKUP(C265,lookups!$A$2:$B$6,2,FALSE)</f>
        <v>5</v>
      </c>
      <c r="U265" s="14">
        <f>VLOOKUP(D265,lookups!$A$2:$B$6,2,FALSE)</f>
        <v>5</v>
      </c>
      <c r="V265" s="14">
        <f>VLOOKUP(E265,lookups!$A$2:$B$6,2,FALSE)</f>
        <v>5</v>
      </c>
      <c r="W265" s="14">
        <f>VLOOKUP(F265,lookups!$A$2:$B$6,2,FALSE)</f>
        <v>1</v>
      </c>
      <c r="X265" s="14">
        <f>VLOOKUP(G265,lookups!$A$2:$B$6,2,FALSE)</f>
        <v>1</v>
      </c>
      <c r="Y265" s="14">
        <f>VLOOKUP(H265,lookups!$A$2:$B$6,2,FALSE)</f>
        <v>0</v>
      </c>
      <c r="Z265" s="14">
        <f>VLOOKUP(I265,lookups!$A$2:$B$6,2,FALSE)</f>
        <v>0</v>
      </c>
      <c r="AA265">
        <f t="shared" si="42"/>
        <v>22</v>
      </c>
      <c r="AB265" s="16">
        <f t="shared" si="41"/>
        <v>1127</v>
      </c>
      <c r="AC265" s="16">
        <f t="shared" si="50"/>
        <v>256.5</v>
      </c>
      <c r="AD265" s="17">
        <f t="shared" si="49"/>
        <v>0.18269230769230768</v>
      </c>
      <c r="AE265" s="4">
        <f t="shared" si="43"/>
        <v>10</v>
      </c>
      <c r="AF265" s="4">
        <f t="shared" si="44"/>
        <v>10</v>
      </c>
      <c r="AG265" s="4">
        <f t="shared" si="45"/>
        <v>2</v>
      </c>
      <c r="AH265" s="4">
        <f t="shared" si="46"/>
        <v>0</v>
      </c>
      <c r="AI265" s="4">
        <f t="shared" si="47"/>
        <v>11</v>
      </c>
      <c r="AJ265" s="4">
        <f t="shared" si="48"/>
        <v>11</v>
      </c>
      <c r="AK265" s="4" t="s">
        <v>109</v>
      </c>
    </row>
    <row r="266" spans="1:37" x14ac:dyDescent="0.2">
      <c r="A266">
        <v>6498095654</v>
      </c>
      <c r="B266" t="s">
        <v>3</v>
      </c>
      <c r="C266" t="s">
        <v>3</v>
      </c>
      <c r="D266" t="s">
        <v>4</v>
      </c>
      <c r="E266" t="s">
        <v>3</v>
      </c>
      <c r="F266" t="s">
        <v>7</v>
      </c>
      <c r="G266" t="s">
        <v>6</v>
      </c>
      <c r="H266" t="s">
        <v>5</v>
      </c>
      <c r="I266" t="s">
        <v>5</v>
      </c>
      <c r="J266" t="s">
        <v>53</v>
      </c>
      <c r="K266" t="s">
        <v>55</v>
      </c>
      <c r="L266" t="s">
        <v>10</v>
      </c>
      <c r="M266" t="s">
        <v>32</v>
      </c>
      <c r="N266" t="str">
        <f>VLOOKUP(M266,lookups!A$9:B$17,2,FALSE)</f>
        <v>High school or less</v>
      </c>
      <c r="O266" t="s">
        <v>17</v>
      </c>
      <c r="P266" t="s">
        <v>48</v>
      </c>
      <c r="Q266" t="s">
        <v>27</v>
      </c>
      <c r="R266" t="s">
        <v>33</v>
      </c>
      <c r="S266" s="14">
        <f>VLOOKUP(B266,lookups!$A$2:$B$6,2,FALSE)</f>
        <v>5</v>
      </c>
      <c r="T266" s="14">
        <f>VLOOKUP(C266,lookups!$A$2:$B$6,2,FALSE)</f>
        <v>5</v>
      </c>
      <c r="U266" s="14">
        <f>VLOOKUP(D266,lookups!$A$2:$B$6,2,FALSE)</f>
        <v>1</v>
      </c>
      <c r="V266" s="14">
        <f>VLOOKUP(E266,lookups!$A$2:$B$6,2,FALSE)</f>
        <v>5</v>
      </c>
      <c r="W266" s="14">
        <f>VLOOKUP(F266,lookups!$A$2:$B$6,2,FALSE)</f>
        <v>4</v>
      </c>
      <c r="X266" s="14">
        <f>VLOOKUP(G266,lookups!$A$2:$B$6,2,FALSE)</f>
        <v>2</v>
      </c>
      <c r="Y266" s="14">
        <f>VLOOKUP(H266,lookups!$A$2:$B$6,2,FALSE)</f>
        <v>0</v>
      </c>
      <c r="Z266" s="14">
        <f>VLOOKUP(I266,lookups!$A$2:$B$6,2,FALSE)</f>
        <v>0</v>
      </c>
      <c r="AA266">
        <f t="shared" si="42"/>
        <v>22</v>
      </c>
      <c r="AB266" s="16">
        <f t="shared" si="41"/>
        <v>1127</v>
      </c>
      <c r="AC266" s="16">
        <f t="shared" si="50"/>
        <v>256.5</v>
      </c>
      <c r="AD266" s="17">
        <f t="shared" si="49"/>
        <v>0.18269230769230768</v>
      </c>
      <c r="AE266" s="4">
        <f t="shared" si="43"/>
        <v>10</v>
      </c>
      <c r="AF266" s="4">
        <f t="shared" si="44"/>
        <v>6</v>
      </c>
      <c r="AG266" s="4">
        <f t="shared" si="45"/>
        <v>6</v>
      </c>
      <c r="AH266" s="4">
        <f t="shared" si="46"/>
        <v>0</v>
      </c>
      <c r="AI266" s="4">
        <f t="shared" si="47"/>
        <v>10</v>
      </c>
      <c r="AJ266" s="4">
        <f t="shared" si="48"/>
        <v>12</v>
      </c>
      <c r="AK266" s="4" t="s">
        <v>109</v>
      </c>
    </row>
    <row r="267" spans="1:37" x14ac:dyDescent="0.2">
      <c r="A267">
        <v>6498066549</v>
      </c>
      <c r="B267" t="s">
        <v>5</v>
      </c>
      <c r="C267" t="s">
        <v>3</v>
      </c>
      <c r="D267" t="s">
        <v>6</v>
      </c>
      <c r="E267" t="s">
        <v>7</v>
      </c>
      <c r="F267" t="s">
        <v>3</v>
      </c>
      <c r="G267" t="s">
        <v>3</v>
      </c>
      <c r="H267" t="s">
        <v>4</v>
      </c>
      <c r="I267" t="s">
        <v>5</v>
      </c>
      <c r="J267" t="s">
        <v>8</v>
      </c>
      <c r="K267" t="s">
        <v>62</v>
      </c>
      <c r="L267" t="s">
        <v>10</v>
      </c>
      <c r="M267" t="s">
        <v>44</v>
      </c>
      <c r="N267" t="str">
        <f>VLOOKUP(M267,lookups!A$9:B$17,2,FALSE)</f>
        <v>Post-graduate</v>
      </c>
      <c r="O267" t="s">
        <v>39</v>
      </c>
      <c r="P267" t="s">
        <v>58</v>
      </c>
      <c r="Q267" t="s">
        <v>42</v>
      </c>
      <c r="R267" t="s">
        <v>28</v>
      </c>
      <c r="S267" s="14">
        <f>VLOOKUP(B267,lookups!$A$2:$B$6,2,FALSE)</f>
        <v>0</v>
      </c>
      <c r="T267" s="14">
        <f>VLOOKUP(C267,lookups!$A$2:$B$6,2,FALSE)</f>
        <v>5</v>
      </c>
      <c r="U267" s="14">
        <f>VLOOKUP(D267,lookups!$A$2:$B$6,2,FALSE)</f>
        <v>2</v>
      </c>
      <c r="V267" s="14">
        <f>VLOOKUP(E267,lookups!$A$2:$B$6,2,FALSE)</f>
        <v>4</v>
      </c>
      <c r="W267" s="14">
        <f>VLOOKUP(F267,lookups!$A$2:$B$6,2,FALSE)</f>
        <v>5</v>
      </c>
      <c r="X267" s="14">
        <f>VLOOKUP(G267,lookups!$A$2:$B$6,2,FALSE)</f>
        <v>5</v>
      </c>
      <c r="Y267" s="14">
        <f>VLOOKUP(H267,lookups!$A$2:$B$6,2,FALSE)</f>
        <v>1</v>
      </c>
      <c r="Z267" s="14">
        <f>VLOOKUP(I267,lookups!$A$2:$B$6,2,FALSE)</f>
        <v>0</v>
      </c>
      <c r="AA267">
        <f t="shared" si="42"/>
        <v>22</v>
      </c>
      <c r="AB267" s="16">
        <f t="shared" si="41"/>
        <v>1127</v>
      </c>
      <c r="AC267" s="16">
        <f t="shared" si="50"/>
        <v>256.5</v>
      </c>
      <c r="AD267" s="17">
        <f t="shared" si="49"/>
        <v>0.18269230769230768</v>
      </c>
      <c r="AE267" s="4">
        <f t="shared" si="43"/>
        <v>5</v>
      </c>
      <c r="AF267" s="4">
        <f t="shared" si="44"/>
        <v>6</v>
      </c>
      <c r="AG267" s="4">
        <f t="shared" si="45"/>
        <v>10</v>
      </c>
      <c r="AH267" s="4">
        <f t="shared" si="46"/>
        <v>1</v>
      </c>
      <c r="AI267" s="4">
        <f t="shared" si="47"/>
        <v>8</v>
      </c>
      <c r="AJ267" s="4">
        <f t="shared" si="48"/>
        <v>14</v>
      </c>
      <c r="AK267" s="4" t="s">
        <v>109</v>
      </c>
    </row>
    <row r="268" spans="1:37" x14ac:dyDescent="0.2">
      <c r="A268">
        <v>6498049679</v>
      </c>
      <c r="B268" t="s">
        <v>7</v>
      </c>
      <c r="C268" t="s">
        <v>3</v>
      </c>
      <c r="D268" t="s">
        <v>5</v>
      </c>
      <c r="E268" t="s">
        <v>3</v>
      </c>
      <c r="F268" t="s">
        <v>6</v>
      </c>
      <c r="G268" t="s">
        <v>3</v>
      </c>
      <c r="H268" t="s">
        <v>5</v>
      </c>
      <c r="I268" t="s">
        <v>4</v>
      </c>
      <c r="J268" t="s">
        <v>53</v>
      </c>
      <c r="K268" t="s">
        <v>21</v>
      </c>
      <c r="L268" t="s">
        <v>10</v>
      </c>
      <c r="M268" t="s">
        <v>32</v>
      </c>
      <c r="N268" t="str">
        <f>VLOOKUP(M268,lookups!A$9:B$17,2,FALSE)</f>
        <v>High school or less</v>
      </c>
      <c r="O268" t="s">
        <v>25</v>
      </c>
      <c r="P268" t="s">
        <v>13</v>
      </c>
      <c r="Q268" t="s">
        <v>22</v>
      </c>
      <c r="R268" t="s">
        <v>43</v>
      </c>
      <c r="S268" s="14">
        <f>VLOOKUP(B268,lookups!$A$2:$B$6,2,FALSE)</f>
        <v>4</v>
      </c>
      <c r="T268" s="14">
        <f>VLOOKUP(C268,lookups!$A$2:$B$6,2,FALSE)</f>
        <v>5</v>
      </c>
      <c r="U268" s="14">
        <f>VLOOKUP(D268,lookups!$A$2:$B$6,2,FALSE)</f>
        <v>0</v>
      </c>
      <c r="V268" s="14">
        <f>VLOOKUP(E268,lookups!$A$2:$B$6,2,FALSE)</f>
        <v>5</v>
      </c>
      <c r="W268" s="14">
        <f>VLOOKUP(F268,lookups!$A$2:$B$6,2,FALSE)</f>
        <v>2</v>
      </c>
      <c r="X268" s="14">
        <f>VLOOKUP(G268,lookups!$A$2:$B$6,2,FALSE)</f>
        <v>5</v>
      </c>
      <c r="Y268" s="14">
        <f>VLOOKUP(H268,lookups!$A$2:$B$6,2,FALSE)</f>
        <v>0</v>
      </c>
      <c r="Z268" s="14">
        <f>VLOOKUP(I268,lookups!$A$2:$B$6,2,FALSE)</f>
        <v>1</v>
      </c>
      <c r="AA268">
        <f t="shared" si="42"/>
        <v>22</v>
      </c>
      <c r="AB268" s="16">
        <f t="shared" si="41"/>
        <v>1127</v>
      </c>
      <c r="AC268" s="16">
        <f t="shared" si="50"/>
        <v>256.5</v>
      </c>
      <c r="AD268" s="17">
        <f t="shared" si="49"/>
        <v>0.18269230769230768</v>
      </c>
      <c r="AE268" s="4">
        <f t="shared" si="43"/>
        <v>9</v>
      </c>
      <c r="AF268" s="4">
        <f t="shared" si="44"/>
        <v>5</v>
      </c>
      <c r="AG268" s="4">
        <f t="shared" si="45"/>
        <v>7</v>
      </c>
      <c r="AH268" s="4">
        <f t="shared" si="46"/>
        <v>1</v>
      </c>
      <c r="AI268" s="4">
        <f t="shared" si="47"/>
        <v>6</v>
      </c>
      <c r="AJ268" s="4">
        <f t="shared" si="48"/>
        <v>16</v>
      </c>
      <c r="AK268" s="4" t="s">
        <v>109</v>
      </c>
    </row>
    <row r="269" spans="1:37" x14ac:dyDescent="0.2">
      <c r="A269">
        <v>6497986903</v>
      </c>
      <c r="B269" t="s">
        <v>6</v>
      </c>
      <c r="C269" t="s">
        <v>7</v>
      </c>
      <c r="D269" t="s">
        <v>5</v>
      </c>
      <c r="E269" t="s">
        <v>3</v>
      </c>
      <c r="F269" t="s">
        <v>3</v>
      </c>
      <c r="G269" t="s">
        <v>5</v>
      </c>
      <c r="H269" t="s">
        <v>3</v>
      </c>
      <c r="I269" t="s">
        <v>4</v>
      </c>
      <c r="J269" t="s">
        <v>53</v>
      </c>
      <c r="K269" t="s">
        <v>21</v>
      </c>
      <c r="L269" t="s">
        <v>31</v>
      </c>
      <c r="M269" t="s">
        <v>44</v>
      </c>
      <c r="N269" t="str">
        <f>VLOOKUP(M269,lookups!A$9:B$17,2,FALSE)</f>
        <v>Post-graduate</v>
      </c>
      <c r="O269" t="s">
        <v>38</v>
      </c>
      <c r="P269" t="s">
        <v>13</v>
      </c>
      <c r="Q269" t="s">
        <v>42</v>
      </c>
      <c r="R269" t="s">
        <v>33</v>
      </c>
      <c r="S269" s="14">
        <f>VLOOKUP(B269,lookups!$A$2:$B$6,2,FALSE)</f>
        <v>2</v>
      </c>
      <c r="T269" s="14">
        <f>VLOOKUP(C269,lookups!$A$2:$B$6,2,FALSE)</f>
        <v>4</v>
      </c>
      <c r="U269" s="14">
        <f>VLOOKUP(D269,lookups!$A$2:$B$6,2,FALSE)</f>
        <v>0</v>
      </c>
      <c r="V269" s="14">
        <f>VLOOKUP(E269,lookups!$A$2:$B$6,2,FALSE)</f>
        <v>5</v>
      </c>
      <c r="W269" s="14">
        <f>VLOOKUP(F269,lookups!$A$2:$B$6,2,FALSE)</f>
        <v>5</v>
      </c>
      <c r="X269" s="14">
        <f>VLOOKUP(G269,lookups!$A$2:$B$6,2,FALSE)</f>
        <v>0</v>
      </c>
      <c r="Y269" s="14">
        <f>VLOOKUP(H269,lookups!$A$2:$B$6,2,FALSE)</f>
        <v>5</v>
      </c>
      <c r="Z269" s="14">
        <f>VLOOKUP(I269,lookups!$A$2:$B$6,2,FALSE)</f>
        <v>1</v>
      </c>
      <c r="AA269">
        <f t="shared" si="42"/>
        <v>22</v>
      </c>
      <c r="AB269" s="16">
        <f t="shared" si="41"/>
        <v>1127</v>
      </c>
      <c r="AC269" s="16">
        <f t="shared" si="50"/>
        <v>256.5</v>
      </c>
      <c r="AD269" s="17">
        <f t="shared" si="49"/>
        <v>0.18269230769230768</v>
      </c>
      <c r="AE269" s="4">
        <f t="shared" si="43"/>
        <v>6</v>
      </c>
      <c r="AF269" s="4">
        <f t="shared" si="44"/>
        <v>5</v>
      </c>
      <c r="AG269" s="4">
        <f t="shared" si="45"/>
        <v>5</v>
      </c>
      <c r="AH269" s="4">
        <f t="shared" si="46"/>
        <v>6</v>
      </c>
      <c r="AI269" s="4">
        <f t="shared" si="47"/>
        <v>12</v>
      </c>
      <c r="AJ269" s="4">
        <f t="shared" si="48"/>
        <v>10</v>
      </c>
      <c r="AK269" s="4" t="s">
        <v>109</v>
      </c>
    </row>
    <row r="270" spans="1:37" x14ac:dyDescent="0.2">
      <c r="A270">
        <v>6497968771</v>
      </c>
      <c r="B270" t="s">
        <v>7</v>
      </c>
      <c r="C270" t="s">
        <v>6</v>
      </c>
      <c r="D270" t="s">
        <v>5</v>
      </c>
      <c r="E270" t="s">
        <v>7</v>
      </c>
      <c r="F270" t="s">
        <v>7</v>
      </c>
      <c r="G270" t="s">
        <v>6</v>
      </c>
      <c r="H270" t="s">
        <v>6</v>
      </c>
      <c r="I270" t="s">
        <v>7</v>
      </c>
      <c r="J270" t="s">
        <v>8</v>
      </c>
      <c r="K270" t="s">
        <v>9</v>
      </c>
      <c r="L270" t="s">
        <v>10</v>
      </c>
      <c r="M270" t="s">
        <v>34</v>
      </c>
      <c r="N270" t="str">
        <f>VLOOKUP(M270,lookups!A$9:B$17,2,FALSE)</f>
        <v>Some college</v>
      </c>
      <c r="O270" t="s">
        <v>38</v>
      </c>
      <c r="P270" t="s">
        <v>13</v>
      </c>
      <c r="Q270" t="s">
        <v>19</v>
      </c>
      <c r="R270" t="s">
        <v>15</v>
      </c>
      <c r="S270" s="14">
        <f>VLOOKUP(B270,lookups!$A$2:$B$6,2,FALSE)</f>
        <v>4</v>
      </c>
      <c r="T270" s="14">
        <f>VLOOKUP(C270,lookups!$A$2:$B$6,2,FALSE)</f>
        <v>2</v>
      </c>
      <c r="U270" s="14">
        <f>VLOOKUP(D270,lookups!$A$2:$B$6,2,FALSE)</f>
        <v>0</v>
      </c>
      <c r="V270" s="14">
        <f>VLOOKUP(E270,lookups!$A$2:$B$6,2,FALSE)</f>
        <v>4</v>
      </c>
      <c r="W270" s="14">
        <f>VLOOKUP(F270,lookups!$A$2:$B$6,2,FALSE)</f>
        <v>4</v>
      </c>
      <c r="X270" s="14">
        <f>VLOOKUP(G270,lookups!$A$2:$B$6,2,FALSE)</f>
        <v>2</v>
      </c>
      <c r="Y270" s="14">
        <f>VLOOKUP(H270,lookups!$A$2:$B$6,2,FALSE)</f>
        <v>2</v>
      </c>
      <c r="Z270" s="14">
        <f>VLOOKUP(I270,lookups!$A$2:$B$6,2,FALSE)</f>
        <v>4</v>
      </c>
      <c r="AA270">
        <f t="shared" si="42"/>
        <v>22</v>
      </c>
      <c r="AB270" s="16">
        <f t="shared" si="41"/>
        <v>1127</v>
      </c>
      <c r="AC270" s="16">
        <f t="shared" si="50"/>
        <v>256.5</v>
      </c>
      <c r="AD270" s="17">
        <f t="shared" si="49"/>
        <v>0.18269230769230768</v>
      </c>
      <c r="AE270" s="4">
        <f t="shared" si="43"/>
        <v>6</v>
      </c>
      <c r="AF270" s="4">
        <f t="shared" si="44"/>
        <v>4</v>
      </c>
      <c r="AG270" s="4">
        <f t="shared" si="45"/>
        <v>6</v>
      </c>
      <c r="AH270" s="4">
        <f t="shared" si="46"/>
        <v>6</v>
      </c>
      <c r="AI270" s="4">
        <f t="shared" si="47"/>
        <v>10</v>
      </c>
      <c r="AJ270" s="4">
        <f t="shared" si="48"/>
        <v>12</v>
      </c>
      <c r="AK270" s="4" t="s">
        <v>109</v>
      </c>
    </row>
    <row r="271" spans="1:37" x14ac:dyDescent="0.2">
      <c r="A271">
        <v>6497967212</v>
      </c>
      <c r="B271" t="s">
        <v>3</v>
      </c>
      <c r="C271" t="s">
        <v>6</v>
      </c>
      <c r="D271" t="s">
        <v>4</v>
      </c>
      <c r="E271" t="s">
        <v>6</v>
      </c>
      <c r="F271" t="s">
        <v>3</v>
      </c>
      <c r="G271" t="s">
        <v>4</v>
      </c>
      <c r="H271" t="s">
        <v>7</v>
      </c>
      <c r="I271" t="s">
        <v>6</v>
      </c>
      <c r="J271" t="s">
        <v>53</v>
      </c>
      <c r="K271" t="s">
        <v>9</v>
      </c>
      <c r="L271" t="s">
        <v>10</v>
      </c>
      <c r="M271" t="s">
        <v>34</v>
      </c>
      <c r="N271" t="str">
        <f>VLOOKUP(M271,lookups!A$9:B$17,2,FALSE)</f>
        <v>Some college</v>
      </c>
      <c r="O271" t="s">
        <v>25</v>
      </c>
      <c r="P271" t="s">
        <v>13</v>
      </c>
      <c r="Q271" t="s">
        <v>2</v>
      </c>
      <c r="R271" t="s">
        <v>20</v>
      </c>
      <c r="S271" s="14">
        <f>VLOOKUP(B271,lookups!$A$2:$B$6,2,FALSE)</f>
        <v>5</v>
      </c>
      <c r="T271" s="14">
        <f>VLOOKUP(C271,lookups!$A$2:$B$6,2,FALSE)</f>
        <v>2</v>
      </c>
      <c r="U271" s="14">
        <f>VLOOKUP(D271,lookups!$A$2:$B$6,2,FALSE)</f>
        <v>1</v>
      </c>
      <c r="V271" s="14">
        <f>VLOOKUP(E271,lookups!$A$2:$B$6,2,FALSE)</f>
        <v>2</v>
      </c>
      <c r="W271" s="14">
        <f>VLOOKUP(F271,lookups!$A$2:$B$6,2,FALSE)</f>
        <v>5</v>
      </c>
      <c r="X271" s="14">
        <f>VLOOKUP(G271,lookups!$A$2:$B$6,2,FALSE)</f>
        <v>1</v>
      </c>
      <c r="Y271" s="14">
        <f>VLOOKUP(H271,lookups!$A$2:$B$6,2,FALSE)</f>
        <v>4</v>
      </c>
      <c r="Z271" s="14">
        <f>VLOOKUP(I271,lookups!$A$2:$B$6,2,FALSE)</f>
        <v>2</v>
      </c>
      <c r="AA271">
        <f t="shared" si="42"/>
        <v>22</v>
      </c>
      <c r="AB271" s="16">
        <f t="shared" si="41"/>
        <v>1127</v>
      </c>
      <c r="AC271" s="16">
        <f t="shared" si="50"/>
        <v>256.5</v>
      </c>
      <c r="AD271" s="17">
        <f t="shared" si="49"/>
        <v>0.18269230769230768</v>
      </c>
      <c r="AE271" s="4">
        <f t="shared" si="43"/>
        <v>7</v>
      </c>
      <c r="AF271" s="4">
        <f t="shared" si="44"/>
        <v>3</v>
      </c>
      <c r="AG271" s="4">
        <f t="shared" si="45"/>
        <v>6</v>
      </c>
      <c r="AH271" s="4">
        <f t="shared" si="46"/>
        <v>6</v>
      </c>
      <c r="AI271" s="4">
        <f t="shared" si="47"/>
        <v>15</v>
      </c>
      <c r="AJ271" s="4">
        <f t="shared" si="48"/>
        <v>7</v>
      </c>
      <c r="AK271" s="4" t="s">
        <v>109</v>
      </c>
    </row>
    <row r="272" spans="1:37" x14ac:dyDescent="0.2">
      <c r="A272">
        <v>6497933441</v>
      </c>
      <c r="B272" t="s">
        <v>6</v>
      </c>
      <c r="C272" t="s">
        <v>3</v>
      </c>
      <c r="D272" t="s">
        <v>6</v>
      </c>
      <c r="E272" t="s">
        <v>6</v>
      </c>
      <c r="F272" t="s">
        <v>7</v>
      </c>
      <c r="G272" t="s">
        <v>4</v>
      </c>
      <c r="H272" t="s">
        <v>7</v>
      </c>
      <c r="I272" t="s">
        <v>6</v>
      </c>
      <c r="J272" t="s">
        <v>53</v>
      </c>
      <c r="K272" t="s">
        <v>55</v>
      </c>
      <c r="L272" t="s">
        <v>10</v>
      </c>
      <c r="M272" t="s">
        <v>11</v>
      </c>
      <c r="N272" t="str">
        <f>VLOOKUP(M272,lookups!A$9:B$17,2,FALSE)</f>
        <v>College-graduate</v>
      </c>
      <c r="O272" t="s">
        <v>12</v>
      </c>
      <c r="P272" t="s">
        <v>13</v>
      </c>
      <c r="Q272" t="s">
        <v>42</v>
      </c>
      <c r="R272" t="s">
        <v>28</v>
      </c>
      <c r="S272" s="14">
        <f>VLOOKUP(B272,lookups!$A$2:$B$6,2,FALSE)</f>
        <v>2</v>
      </c>
      <c r="T272" s="14">
        <f>VLOOKUP(C272,lookups!$A$2:$B$6,2,FALSE)</f>
        <v>5</v>
      </c>
      <c r="U272" s="14">
        <f>VLOOKUP(D272,lookups!$A$2:$B$6,2,FALSE)</f>
        <v>2</v>
      </c>
      <c r="V272" s="14">
        <f>VLOOKUP(E272,lookups!$A$2:$B$6,2,FALSE)</f>
        <v>2</v>
      </c>
      <c r="W272" s="14">
        <f>VLOOKUP(F272,lookups!$A$2:$B$6,2,FALSE)</f>
        <v>4</v>
      </c>
      <c r="X272" s="14">
        <f>VLOOKUP(G272,lookups!$A$2:$B$6,2,FALSE)</f>
        <v>1</v>
      </c>
      <c r="Y272" s="14">
        <f>VLOOKUP(H272,lookups!$A$2:$B$6,2,FALSE)</f>
        <v>4</v>
      </c>
      <c r="Z272" s="14">
        <f>VLOOKUP(I272,lookups!$A$2:$B$6,2,FALSE)</f>
        <v>2</v>
      </c>
      <c r="AA272">
        <f t="shared" si="42"/>
        <v>22</v>
      </c>
      <c r="AB272" s="16">
        <f t="shared" si="41"/>
        <v>1127</v>
      </c>
      <c r="AC272" s="16">
        <f t="shared" si="50"/>
        <v>256.5</v>
      </c>
      <c r="AD272" s="17">
        <f t="shared" si="49"/>
        <v>0.18269230769230768</v>
      </c>
      <c r="AE272" s="4">
        <f t="shared" si="43"/>
        <v>7</v>
      </c>
      <c r="AF272" s="4">
        <f t="shared" si="44"/>
        <v>4</v>
      </c>
      <c r="AG272" s="4">
        <f t="shared" si="45"/>
        <v>5</v>
      </c>
      <c r="AH272" s="4">
        <f t="shared" si="46"/>
        <v>6</v>
      </c>
      <c r="AI272" s="4">
        <f t="shared" si="47"/>
        <v>12</v>
      </c>
      <c r="AJ272" s="4">
        <f t="shared" si="48"/>
        <v>10</v>
      </c>
      <c r="AK272" s="4" t="s">
        <v>109</v>
      </c>
    </row>
    <row r="273" spans="1:37" x14ac:dyDescent="0.2">
      <c r="A273">
        <v>6497892872</v>
      </c>
      <c r="B273" t="s">
        <v>6</v>
      </c>
      <c r="C273" t="s">
        <v>6</v>
      </c>
      <c r="D273" t="s">
        <v>6</v>
      </c>
      <c r="E273" t="s">
        <v>3</v>
      </c>
      <c r="F273" t="s">
        <v>3</v>
      </c>
      <c r="G273" t="s">
        <v>6</v>
      </c>
      <c r="H273" t="s">
        <v>6</v>
      </c>
      <c r="I273" t="s">
        <v>6</v>
      </c>
      <c r="J273" t="s">
        <v>53</v>
      </c>
      <c r="K273" t="s">
        <v>21</v>
      </c>
      <c r="L273" t="s">
        <v>10</v>
      </c>
      <c r="M273" t="s">
        <v>11</v>
      </c>
      <c r="N273" t="str">
        <f>VLOOKUP(M273,lookups!A$9:B$17,2,FALSE)</f>
        <v>College-graduate</v>
      </c>
      <c r="O273" t="s">
        <v>17</v>
      </c>
      <c r="P273" t="s">
        <v>29</v>
      </c>
      <c r="Q273" t="s">
        <v>42</v>
      </c>
      <c r="R273" t="s">
        <v>40</v>
      </c>
      <c r="S273" s="14">
        <f>VLOOKUP(B273,lookups!$A$2:$B$6,2,FALSE)</f>
        <v>2</v>
      </c>
      <c r="T273" s="14">
        <f>VLOOKUP(C273,lookups!$A$2:$B$6,2,FALSE)</f>
        <v>2</v>
      </c>
      <c r="U273" s="14">
        <f>VLOOKUP(D273,lookups!$A$2:$B$6,2,FALSE)</f>
        <v>2</v>
      </c>
      <c r="V273" s="14">
        <f>VLOOKUP(E273,lookups!$A$2:$B$6,2,FALSE)</f>
        <v>5</v>
      </c>
      <c r="W273" s="14">
        <f>VLOOKUP(F273,lookups!$A$2:$B$6,2,FALSE)</f>
        <v>5</v>
      </c>
      <c r="X273" s="14">
        <f>VLOOKUP(G273,lookups!$A$2:$B$6,2,FALSE)</f>
        <v>2</v>
      </c>
      <c r="Y273" s="14">
        <f>VLOOKUP(H273,lookups!$A$2:$B$6,2,FALSE)</f>
        <v>2</v>
      </c>
      <c r="Z273" s="14">
        <f>VLOOKUP(I273,lookups!$A$2:$B$6,2,FALSE)</f>
        <v>2</v>
      </c>
      <c r="AA273">
        <f t="shared" si="42"/>
        <v>22</v>
      </c>
      <c r="AB273" s="16">
        <f t="shared" si="41"/>
        <v>1127</v>
      </c>
      <c r="AC273" s="16">
        <f t="shared" si="50"/>
        <v>256.5</v>
      </c>
      <c r="AD273" s="17">
        <f t="shared" si="49"/>
        <v>0.18269230769230768</v>
      </c>
      <c r="AE273" s="4">
        <f t="shared" si="43"/>
        <v>4</v>
      </c>
      <c r="AF273" s="4">
        <f t="shared" si="44"/>
        <v>7</v>
      </c>
      <c r="AG273" s="4">
        <f t="shared" si="45"/>
        <v>7</v>
      </c>
      <c r="AH273" s="4">
        <f t="shared" si="46"/>
        <v>4</v>
      </c>
      <c r="AI273" s="4">
        <f t="shared" si="47"/>
        <v>11</v>
      </c>
      <c r="AJ273" s="4">
        <f t="shared" si="48"/>
        <v>11</v>
      </c>
      <c r="AK273" s="4" t="s">
        <v>109</v>
      </c>
    </row>
    <row r="274" spans="1:37" x14ac:dyDescent="0.2">
      <c r="A274">
        <v>6497858010</v>
      </c>
      <c r="B274" t="s">
        <v>6</v>
      </c>
      <c r="C274" t="s">
        <v>7</v>
      </c>
      <c r="D274" t="s">
        <v>7</v>
      </c>
      <c r="E274" t="s">
        <v>7</v>
      </c>
      <c r="F274" t="s">
        <v>7</v>
      </c>
      <c r="G274" t="s">
        <v>4</v>
      </c>
      <c r="H274" t="s">
        <v>6</v>
      </c>
      <c r="I274" t="s">
        <v>4</v>
      </c>
      <c r="J274" t="s">
        <v>53</v>
      </c>
      <c r="K274" t="s">
        <v>21</v>
      </c>
      <c r="L274" t="s">
        <v>35</v>
      </c>
      <c r="M274" t="s">
        <v>11</v>
      </c>
      <c r="N274" t="str">
        <f>VLOOKUP(M274,lookups!A$9:B$17,2,FALSE)</f>
        <v>College-graduate</v>
      </c>
      <c r="O274" t="s">
        <v>17</v>
      </c>
      <c r="P274" t="s">
        <v>48</v>
      </c>
      <c r="Q274" t="s">
        <v>27</v>
      </c>
      <c r="R274" t="s">
        <v>43</v>
      </c>
      <c r="S274" s="14">
        <f>VLOOKUP(B274,lookups!$A$2:$B$6,2,FALSE)</f>
        <v>2</v>
      </c>
      <c r="T274" s="14">
        <f>VLOOKUP(C274,lookups!$A$2:$B$6,2,FALSE)</f>
        <v>4</v>
      </c>
      <c r="U274" s="14">
        <f>VLOOKUP(D274,lookups!$A$2:$B$6,2,FALSE)</f>
        <v>4</v>
      </c>
      <c r="V274" s="14">
        <f>VLOOKUP(E274,lookups!$A$2:$B$6,2,FALSE)</f>
        <v>4</v>
      </c>
      <c r="W274" s="14">
        <f>VLOOKUP(F274,lookups!$A$2:$B$6,2,FALSE)</f>
        <v>4</v>
      </c>
      <c r="X274" s="14">
        <f>VLOOKUP(G274,lookups!$A$2:$B$6,2,FALSE)</f>
        <v>1</v>
      </c>
      <c r="Y274" s="14">
        <f>VLOOKUP(H274,lookups!$A$2:$B$6,2,FALSE)</f>
        <v>2</v>
      </c>
      <c r="Z274" s="14">
        <f>VLOOKUP(I274,lookups!$A$2:$B$6,2,FALSE)</f>
        <v>1</v>
      </c>
      <c r="AA274">
        <f t="shared" si="42"/>
        <v>22</v>
      </c>
      <c r="AB274" s="16">
        <f t="shared" si="41"/>
        <v>1127</v>
      </c>
      <c r="AC274" s="16">
        <f t="shared" si="50"/>
        <v>256.5</v>
      </c>
      <c r="AD274" s="17">
        <f t="shared" si="49"/>
        <v>0.18269230769230768</v>
      </c>
      <c r="AE274" s="4">
        <f t="shared" si="43"/>
        <v>6</v>
      </c>
      <c r="AF274" s="4">
        <f t="shared" si="44"/>
        <v>8</v>
      </c>
      <c r="AG274" s="4">
        <f t="shared" si="45"/>
        <v>5</v>
      </c>
      <c r="AH274" s="4">
        <f t="shared" si="46"/>
        <v>3</v>
      </c>
      <c r="AI274" s="4">
        <f t="shared" si="47"/>
        <v>12</v>
      </c>
      <c r="AJ274" s="4">
        <f t="shared" si="48"/>
        <v>10</v>
      </c>
      <c r="AK274" s="4" t="s">
        <v>109</v>
      </c>
    </row>
    <row r="275" spans="1:37" x14ac:dyDescent="0.2">
      <c r="A275">
        <v>6497821399</v>
      </c>
      <c r="B275" t="s">
        <v>5</v>
      </c>
      <c r="C275" t="s">
        <v>3</v>
      </c>
      <c r="D275" t="s">
        <v>6</v>
      </c>
      <c r="E275" t="s">
        <v>3</v>
      </c>
      <c r="F275" t="s">
        <v>4</v>
      </c>
      <c r="G275" t="s">
        <v>3</v>
      </c>
      <c r="H275" t="s">
        <v>6</v>
      </c>
      <c r="I275" t="s">
        <v>6</v>
      </c>
      <c r="J275" t="s">
        <v>53</v>
      </c>
      <c r="K275" t="s">
        <v>9</v>
      </c>
      <c r="L275" t="s">
        <v>10</v>
      </c>
      <c r="M275" t="s">
        <v>34</v>
      </c>
      <c r="N275" t="str">
        <f>VLOOKUP(M275,lookups!A$9:B$17,2,FALSE)</f>
        <v>Some college</v>
      </c>
      <c r="O275" t="s">
        <v>17</v>
      </c>
      <c r="P275" t="s">
        <v>13</v>
      </c>
      <c r="Q275" t="s">
        <v>19</v>
      </c>
      <c r="R275" t="s">
        <v>28</v>
      </c>
      <c r="S275" s="14">
        <f>VLOOKUP(B275,lookups!$A$2:$B$6,2,FALSE)</f>
        <v>0</v>
      </c>
      <c r="T275" s="14">
        <f>VLOOKUP(C275,lookups!$A$2:$B$6,2,FALSE)</f>
        <v>5</v>
      </c>
      <c r="U275" s="14">
        <f>VLOOKUP(D275,lookups!$A$2:$B$6,2,FALSE)</f>
        <v>2</v>
      </c>
      <c r="V275" s="14">
        <f>VLOOKUP(E275,lookups!$A$2:$B$6,2,FALSE)</f>
        <v>5</v>
      </c>
      <c r="W275" s="14">
        <f>VLOOKUP(F275,lookups!$A$2:$B$6,2,FALSE)</f>
        <v>1</v>
      </c>
      <c r="X275" s="14">
        <f>VLOOKUP(G275,lookups!$A$2:$B$6,2,FALSE)</f>
        <v>5</v>
      </c>
      <c r="Y275" s="14">
        <f>VLOOKUP(H275,lookups!$A$2:$B$6,2,FALSE)</f>
        <v>2</v>
      </c>
      <c r="Z275" s="14">
        <f>VLOOKUP(I275,lookups!$A$2:$B$6,2,FALSE)</f>
        <v>2</v>
      </c>
      <c r="AA275">
        <f t="shared" si="42"/>
        <v>22</v>
      </c>
      <c r="AB275" s="16">
        <f t="shared" si="41"/>
        <v>1127</v>
      </c>
      <c r="AC275" s="16">
        <f t="shared" si="50"/>
        <v>256.5</v>
      </c>
      <c r="AD275" s="17">
        <f t="shared" si="49"/>
        <v>0.18269230769230768</v>
      </c>
      <c r="AE275" s="4">
        <f t="shared" si="43"/>
        <v>5</v>
      </c>
      <c r="AF275" s="4">
        <f t="shared" si="44"/>
        <v>7</v>
      </c>
      <c r="AG275" s="4">
        <f t="shared" si="45"/>
        <v>6</v>
      </c>
      <c r="AH275" s="4">
        <f t="shared" si="46"/>
        <v>4</v>
      </c>
      <c r="AI275" s="4">
        <f t="shared" si="47"/>
        <v>5</v>
      </c>
      <c r="AJ275" s="4">
        <f t="shared" si="48"/>
        <v>17</v>
      </c>
      <c r="AK275" s="4" t="s">
        <v>109</v>
      </c>
    </row>
    <row r="276" spans="1:37" x14ac:dyDescent="0.2">
      <c r="A276">
        <v>6497812487</v>
      </c>
      <c r="B276" t="s">
        <v>6</v>
      </c>
      <c r="C276" t="s">
        <v>7</v>
      </c>
      <c r="D276" t="s">
        <v>5</v>
      </c>
      <c r="E276" t="s">
        <v>3</v>
      </c>
      <c r="F276" t="s">
        <v>3</v>
      </c>
      <c r="G276" t="s">
        <v>6</v>
      </c>
      <c r="H276" t="s">
        <v>7</v>
      </c>
      <c r="I276" t="s">
        <v>5</v>
      </c>
      <c r="J276" t="s">
        <v>53</v>
      </c>
      <c r="K276" t="s">
        <v>21</v>
      </c>
      <c r="L276" t="s">
        <v>10</v>
      </c>
      <c r="M276" t="s">
        <v>11</v>
      </c>
      <c r="N276" t="str">
        <f>VLOOKUP(M276,lookups!A$9:B$17,2,FALSE)</f>
        <v>College-graduate</v>
      </c>
      <c r="O276" t="s">
        <v>25</v>
      </c>
      <c r="P276" t="s">
        <v>36</v>
      </c>
      <c r="Q276" t="s">
        <v>27</v>
      </c>
      <c r="R276" t="s">
        <v>23</v>
      </c>
      <c r="S276" s="14">
        <f>VLOOKUP(B276,lookups!$A$2:$B$6,2,FALSE)</f>
        <v>2</v>
      </c>
      <c r="T276" s="14">
        <f>VLOOKUP(C276,lookups!$A$2:$B$6,2,FALSE)</f>
        <v>4</v>
      </c>
      <c r="U276" s="14">
        <f>VLOOKUP(D276,lookups!$A$2:$B$6,2,FALSE)</f>
        <v>0</v>
      </c>
      <c r="V276" s="14">
        <f>VLOOKUP(E276,lookups!$A$2:$B$6,2,FALSE)</f>
        <v>5</v>
      </c>
      <c r="W276" s="14">
        <f>VLOOKUP(F276,lookups!$A$2:$B$6,2,FALSE)</f>
        <v>5</v>
      </c>
      <c r="X276" s="14">
        <f>VLOOKUP(G276,lookups!$A$2:$B$6,2,FALSE)</f>
        <v>2</v>
      </c>
      <c r="Y276" s="14">
        <f>VLOOKUP(H276,lookups!$A$2:$B$6,2,FALSE)</f>
        <v>4</v>
      </c>
      <c r="Z276" s="14">
        <f>VLOOKUP(I276,lookups!$A$2:$B$6,2,FALSE)</f>
        <v>0</v>
      </c>
      <c r="AA276">
        <f t="shared" si="42"/>
        <v>22</v>
      </c>
      <c r="AB276" s="16">
        <f t="shared" si="41"/>
        <v>1127</v>
      </c>
      <c r="AC276" s="16">
        <f t="shared" si="50"/>
        <v>256.5</v>
      </c>
      <c r="AD276" s="17">
        <f t="shared" si="49"/>
        <v>0.18269230769230768</v>
      </c>
      <c r="AE276" s="4">
        <f t="shared" si="43"/>
        <v>6</v>
      </c>
      <c r="AF276" s="4">
        <f t="shared" si="44"/>
        <v>5</v>
      </c>
      <c r="AG276" s="4">
        <f t="shared" si="45"/>
        <v>7</v>
      </c>
      <c r="AH276" s="4">
        <f t="shared" si="46"/>
        <v>4</v>
      </c>
      <c r="AI276" s="4">
        <f t="shared" si="47"/>
        <v>11</v>
      </c>
      <c r="AJ276" s="4">
        <f t="shared" si="48"/>
        <v>11</v>
      </c>
      <c r="AK276" s="4" t="s">
        <v>109</v>
      </c>
    </row>
    <row r="277" spans="1:37" x14ac:dyDescent="0.2">
      <c r="A277">
        <v>6497806926</v>
      </c>
      <c r="B277" t="s">
        <v>6</v>
      </c>
      <c r="C277" t="s">
        <v>7</v>
      </c>
      <c r="D277" t="s">
        <v>5</v>
      </c>
      <c r="E277" t="s">
        <v>7</v>
      </c>
      <c r="F277" t="s">
        <v>3</v>
      </c>
      <c r="G277" t="s">
        <v>4</v>
      </c>
      <c r="H277" t="s">
        <v>6</v>
      </c>
      <c r="I277" t="s">
        <v>7</v>
      </c>
      <c r="J277" t="s">
        <v>8</v>
      </c>
      <c r="K277" t="s">
        <v>59</v>
      </c>
      <c r="L277" t="s">
        <v>10</v>
      </c>
      <c r="M277" t="s">
        <v>34</v>
      </c>
      <c r="N277" t="str">
        <f>VLOOKUP(M277,lookups!A$9:B$17,2,FALSE)</f>
        <v>Some college</v>
      </c>
      <c r="O277" t="s">
        <v>17</v>
      </c>
      <c r="P277" t="s">
        <v>18</v>
      </c>
      <c r="Q277" t="s">
        <v>27</v>
      </c>
      <c r="R277" t="s">
        <v>43</v>
      </c>
      <c r="S277" s="14">
        <f>VLOOKUP(B277,lookups!$A$2:$B$6,2,FALSE)</f>
        <v>2</v>
      </c>
      <c r="T277" s="14">
        <f>VLOOKUP(C277,lookups!$A$2:$B$6,2,FALSE)</f>
        <v>4</v>
      </c>
      <c r="U277" s="14">
        <f>VLOOKUP(D277,lookups!$A$2:$B$6,2,FALSE)</f>
        <v>0</v>
      </c>
      <c r="V277" s="14">
        <f>VLOOKUP(E277,lookups!$A$2:$B$6,2,FALSE)</f>
        <v>4</v>
      </c>
      <c r="W277" s="14">
        <f>VLOOKUP(F277,lookups!$A$2:$B$6,2,FALSE)</f>
        <v>5</v>
      </c>
      <c r="X277" s="14">
        <f>VLOOKUP(G277,lookups!$A$2:$B$6,2,FALSE)</f>
        <v>1</v>
      </c>
      <c r="Y277" s="14">
        <f>VLOOKUP(H277,lookups!$A$2:$B$6,2,FALSE)</f>
        <v>2</v>
      </c>
      <c r="Z277" s="14">
        <f>VLOOKUP(I277,lookups!$A$2:$B$6,2,FALSE)</f>
        <v>4</v>
      </c>
      <c r="AA277">
        <f t="shared" si="42"/>
        <v>22</v>
      </c>
      <c r="AB277" s="16">
        <f t="shared" si="41"/>
        <v>1127</v>
      </c>
      <c r="AC277" s="16">
        <f t="shared" si="50"/>
        <v>256.5</v>
      </c>
      <c r="AD277" s="17">
        <f t="shared" si="49"/>
        <v>0.18269230769230768</v>
      </c>
      <c r="AE277" s="4">
        <f t="shared" si="43"/>
        <v>6</v>
      </c>
      <c r="AF277" s="4">
        <f t="shared" si="44"/>
        <v>4</v>
      </c>
      <c r="AG277" s="4">
        <f t="shared" si="45"/>
        <v>6</v>
      </c>
      <c r="AH277" s="4">
        <f t="shared" si="46"/>
        <v>6</v>
      </c>
      <c r="AI277" s="4">
        <f t="shared" si="47"/>
        <v>9</v>
      </c>
      <c r="AJ277" s="4">
        <f t="shared" si="48"/>
        <v>13</v>
      </c>
      <c r="AK277" s="4" t="s">
        <v>109</v>
      </c>
    </row>
    <row r="278" spans="1:37" x14ac:dyDescent="0.2">
      <c r="A278">
        <v>6497806776</v>
      </c>
      <c r="B278" t="s">
        <v>3</v>
      </c>
      <c r="C278" t="s">
        <v>7</v>
      </c>
      <c r="D278" t="s">
        <v>4</v>
      </c>
      <c r="E278" t="s">
        <v>7</v>
      </c>
      <c r="F278" t="s">
        <v>7</v>
      </c>
      <c r="G278" t="s">
        <v>6</v>
      </c>
      <c r="H278" t="s">
        <v>4</v>
      </c>
      <c r="I278" t="s">
        <v>4</v>
      </c>
      <c r="J278" t="s">
        <v>53</v>
      </c>
      <c r="K278" t="s">
        <v>55</v>
      </c>
      <c r="L278" t="s">
        <v>10</v>
      </c>
      <c r="M278" t="s">
        <v>34</v>
      </c>
      <c r="N278" t="str">
        <f>VLOOKUP(M278,lookups!A$9:B$17,2,FALSE)</f>
        <v>Some college</v>
      </c>
      <c r="O278" t="s">
        <v>38</v>
      </c>
      <c r="P278" t="s">
        <v>13</v>
      </c>
      <c r="Q278" t="s">
        <v>22</v>
      </c>
      <c r="R278" t="s">
        <v>15</v>
      </c>
      <c r="S278" s="14">
        <f>VLOOKUP(B278,lookups!$A$2:$B$6,2,FALSE)</f>
        <v>5</v>
      </c>
      <c r="T278" s="14">
        <f>VLOOKUP(C278,lookups!$A$2:$B$6,2,FALSE)</f>
        <v>4</v>
      </c>
      <c r="U278" s="14">
        <f>VLOOKUP(D278,lookups!$A$2:$B$6,2,FALSE)</f>
        <v>1</v>
      </c>
      <c r="V278" s="14">
        <f>VLOOKUP(E278,lookups!$A$2:$B$6,2,FALSE)</f>
        <v>4</v>
      </c>
      <c r="W278" s="14">
        <f>VLOOKUP(F278,lookups!$A$2:$B$6,2,FALSE)</f>
        <v>4</v>
      </c>
      <c r="X278" s="14">
        <f>VLOOKUP(G278,lookups!$A$2:$B$6,2,FALSE)</f>
        <v>2</v>
      </c>
      <c r="Y278" s="14">
        <f>VLOOKUP(H278,lookups!$A$2:$B$6,2,FALSE)</f>
        <v>1</v>
      </c>
      <c r="Z278" s="14">
        <f>VLOOKUP(I278,lookups!$A$2:$B$6,2,FALSE)</f>
        <v>1</v>
      </c>
      <c r="AA278">
        <f t="shared" si="42"/>
        <v>22</v>
      </c>
      <c r="AB278" s="16">
        <f t="shared" si="41"/>
        <v>1127</v>
      </c>
      <c r="AC278" s="16">
        <f t="shared" si="50"/>
        <v>256.5</v>
      </c>
      <c r="AD278" s="17">
        <f t="shared" si="49"/>
        <v>0.18269230769230768</v>
      </c>
      <c r="AE278" s="4">
        <f t="shared" si="43"/>
        <v>9</v>
      </c>
      <c r="AF278" s="4">
        <f t="shared" si="44"/>
        <v>5</v>
      </c>
      <c r="AG278" s="4">
        <f t="shared" si="45"/>
        <v>6</v>
      </c>
      <c r="AH278" s="4">
        <f t="shared" si="46"/>
        <v>2</v>
      </c>
      <c r="AI278" s="4">
        <f t="shared" si="47"/>
        <v>11</v>
      </c>
      <c r="AJ278" s="4">
        <f t="shared" si="48"/>
        <v>11</v>
      </c>
      <c r="AK278" s="4" t="s">
        <v>109</v>
      </c>
    </row>
    <row r="279" spans="1:37" x14ac:dyDescent="0.2">
      <c r="A279">
        <v>6497798564</v>
      </c>
      <c r="B279" t="s">
        <v>6</v>
      </c>
      <c r="C279" t="s">
        <v>4</v>
      </c>
      <c r="D279" t="s">
        <v>3</v>
      </c>
      <c r="E279" t="s">
        <v>3</v>
      </c>
      <c r="F279" t="s">
        <v>3</v>
      </c>
      <c r="G279" t="s">
        <v>7</v>
      </c>
      <c r="H279" t="s">
        <v>5</v>
      </c>
      <c r="I279" t="s">
        <v>5</v>
      </c>
      <c r="J279" t="s">
        <v>53</v>
      </c>
      <c r="K279" t="s">
        <v>62</v>
      </c>
      <c r="L279" t="s">
        <v>10</v>
      </c>
      <c r="M279" t="s">
        <v>11</v>
      </c>
      <c r="N279" t="str">
        <f>VLOOKUP(M279,lookups!A$9:B$17,2,FALSE)</f>
        <v>College-graduate</v>
      </c>
      <c r="O279" t="s">
        <v>38</v>
      </c>
      <c r="P279" t="s">
        <v>58</v>
      </c>
      <c r="Q279" t="s">
        <v>27</v>
      </c>
      <c r="R279" t="s">
        <v>20</v>
      </c>
      <c r="S279" s="14">
        <f>VLOOKUP(B279,lookups!$A$2:$B$6,2,FALSE)</f>
        <v>2</v>
      </c>
      <c r="T279" s="14">
        <f>VLOOKUP(C279,lookups!$A$2:$B$6,2,FALSE)</f>
        <v>1</v>
      </c>
      <c r="U279" s="14">
        <f>VLOOKUP(D279,lookups!$A$2:$B$6,2,FALSE)</f>
        <v>5</v>
      </c>
      <c r="V279" s="14">
        <f>VLOOKUP(E279,lookups!$A$2:$B$6,2,FALSE)</f>
        <v>5</v>
      </c>
      <c r="W279" s="14">
        <f>VLOOKUP(F279,lookups!$A$2:$B$6,2,FALSE)</f>
        <v>5</v>
      </c>
      <c r="X279" s="14">
        <f>VLOOKUP(G279,lookups!$A$2:$B$6,2,FALSE)</f>
        <v>4</v>
      </c>
      <c r="Y279" s="14">
        <f>VLOOKUP(H279,lookups!$A$2:$B$6,2,FALSE)</f>
        <v>0</v>
      </c>
      <c r="Z279" s="14">
        <f>VLOOKUP(I279,lookups!$A$2:$B$6,2,FALSE)</f>
        <v>0</v>
      </c>
      <c r="AA279">
        <f t="shared" si="42"/>
        <v>22</v>
      </c>
      <c r="AB279" s="16">
        <f t="shared" si="41"/>
        <v>1127</v>
      </c>
      <c r="AC279" s="16">
        <f t="shared" si="50"/>
        <v>256.5</v>
      </c>
      <c r="AD279" s="17">
        <f t="shared" si="49"/>
        <v>0.18269230769230768</v>
      </c>
      <c r="AE279" s="4">
        <f t="shared" si="43"/>
        <v>3</v>
      </c>
      <c r="AF279" s="4">
        <f t="shared" si="44"/>
        <v>10</v>
      </c>
      <c r="AG279" s="4">
        <f t="shared" si="45"/>
        <v>9</v>
      </c>
      <c r="AH279" s="4">
        <f t="shared" si="46"/>
        <v>0</v>
      </c>
      <c r="AI279" s="4">
        <f t="shared" si="47"/>
        <v>12</v>
      </c>
      <c r="AJ279" s="4">
        <f t="shared" si="48"/>
        <v>10</v>
      </c>
      <c r="AK279" s="4" t="s">
        <v>109</v>
      </c>
    </row>
    <row r="280" spans="1:37" x14ac:dyDescent="0.2">
      <c r="A280">
        <v>6501174653</v>
      </c>
      <c r="B280" t="s">
        <v>3</v>
      </c>
      <c r="C280" t="s">
        <v>3</v>
      </c>
      <c r="D280" t="s">
        <v>4</v>
      </c>
      <c r="E280" t="s">
        <v>5</v>
      </c>
      <c r="F280" t="s">
        <v>6</v>
      </c>
      <c r="G280" t="s">
        <v>6</v>
      </c>
      <c r="H280" t="s">
        <v>7</v>
      </c>
      <c r="I280" t="s">
        <v>7</v>
      </c>
      <c r="J280" t="s">
        <v>8</v>
      </c>
      <c r="K280" t="s">
        <v>9</v>
      </c>
      <c r="L280" t="s">
        <v>10</v>
      </c>
      <c r="M280" t="s">
        <v>11</v>
      </c>
      <c r="N280" t="str">
        <f>VLOOKUP(M280,lookups!A$9:B$17,2,FALSE)</f>
        <v>College-graduate</v>
      </c>
      <c r="O280" t="s">
        <v>12</v>
      </c>
      <c r="P280" t="s">
        <v>13</v>
      </c>
      <c r="Q280" t="s">
        <v>14</v>
      </c>
      <c r="R280" t="s">
        <v>15</v>
      </c>
      <c r="S280" s="14">
        <f>VLOOKUP(B280,lookups!$A$2:$B$6,2,FALSE)</f>
        <v>5</v>
      </c>
      <c r="T280" s="14">
        <f>VLOOKUP(C280,lookups!$A$2:$B$6,2,FALSE)</f>
        <v>5</v>
      </c>
      <c r="U280" s="14">
        <f>VLOOKUP(D280,lookups!$A$2:$B$6,2,FALSE)</f>
        <v>1</v>
      </c>
      <c r="V280" s="14">
        <f>VLOOKUP(E280,lookups!$A$2:$B$6,2,FALSE)</f>
        <v>0</v>
      </c>
      <c r="W280" s="14">
        <f>VLOOKUP(F280,lookups!$A$2:$B$6,2,FALSE)</f>
        <v>2</v>
      </c>
      <c r="X280" s="14">
        <f>VLOOKUP(G280,lookups!$A$2:$B$6,2,FALSE)</f>
        <v>2</v>
      </c>
      <c r="Y280" s="14">
        <f>VLOOKUP(H280,lookups!$A$2:$B$6,2,FALSE)</f>
        <v>4</v>
      </c>
      <c r="Z280" s="14">
        <f>VLOOKUP(I280,lookups!$A$2:$B$6,2,FALSE)</f>
        <v>4</v>
      </c>
      <c r="AA280">
        <f t="shared" si="42"/>
        <v>23</v>
      </c>
      <c r="AB280" s="16">
        <f t="shared" si="41"/>
        <v>1080</v>
      </c>
      <c r="AC280" s="16">
        <f t="shared" si="50"/>
        <v>302</v>
      </c>
      <c r="AD280" s="17">
        <f t="shared" si="49"/>
        <v>0.21509971509971509</v>
      </c>
      <c r="AE280" s="4">
        <f t="shared" si="43"/>
        <v>10</v>
      </c>
      <c r="AF280" s="4">
        <f t="shared" si="44"/>
        <v>1</v>
      </c>
      <c r="AG280" s="4">
        <f t="shared" si="45"/>
        <v>4</v>
      </c>
      <c r="AH280" s="4">
        <f t="shared" si="46"/>
        <v>8</v>
      </c>
      <c r="AI280" s="4">
        <f t="shared" si="47"/>
        <v>12</v>
      </c>
      <c r="AJ280" s="4">
        <f t="shared" si="48"/>
        <v>11</v>
      </c>
      <c r="AK280" s="4" t="s">
        <v>108</v>
      </c>
    </row>
    <row r="281" spans="1:37" x14ac:dyDescent="0.2">
      <c r="A281">
        <v>6501098112</v>
      </c>
      <c r="B281" t="s">
        <v>6</v>
      </c>
      <c r="C281" t="s">
        <v>7</v>
      </c>
      <c r="D281" t="s">
        <v>4</v>
      </c>
      <c r="E281" t="s">
        <v>6</v>
      </c>
      <c r="F281" t="s">
        <v>7</v>
      </c>
      <c r="G281" t="s">
        <v>7</v>
      </c>
      <c r="H281" t="s">
        <v>3</v>
      </c>
      <c r="I281" t="s">
        <v>4</v>
      </c>
      <c r="J281" t="s">
        <v>8</v>
      </c>
      <c r="K281" t="s">
        <v>9</v>
      </c>
      <c r="L281" t="s">
        <v>35</v>
      </c>
      <c r="M281" t="s">
        <v>11</v>
      </c>
      <c r="N281" t="str">
        <f>VLOOKUP(M281,lookups!A$9:B$17,2,FALSE)</f>
        <v>College-graduate</v>
      </c>
      <c r="O281" t="s">
        <v>17</v>
      </c>
      <c r="P281" t="s">
        <v>13</v>
      </c>
      <c r="Q281" t="s">
        <v>42</v>
      </c>
      <c r="R281" t="s">
        <v>43</v>
      </c>
      <c r="S281" s="14">
        <f>VLOOKUP(B281,lookups!$A$2:$B$6,2,FALSE)</f>
        <v>2</v>
      </c>
      <c r="T281" s="14">
        <f>VLOOKUP(C281,lookups!$A$2:$B$6,2,FALSE)</f>
        <v>4</v>
      </c>
      <c r="U281" s="14">
        <f>VLOOKUP(D281,lookups!$A$2:$B$6,2,FALSE)</f>
        <v>1</v>
      </c>
      <c r="V281" s="14">
        <f>VLOOKUP(E281,lookups!$A$2:$B$6,2,FALSE)</f>
        <v>2</v>
      </c>
      <c r="W281" s="14">
        <f>VLOOKUP(F281,lookups!$A$2:$B$6,2,FALSE)</f>
        <v>4</v>
      </c>
      <c r="X281" s="14">
        <f>VLOOKUP(G281,lookups!$A$2:$B$6,2,FALSE)</f>
        <v>4</v>
      </c>
      <c r="Y281" s="14">
        <f>VLOOKUP(H281,lookups!$A$2:$B$6,2,FALSE)</f>
        <v>5</v>
      </c>
      <c r="Z281" s="14">
        <f>VLOOKUP(I281,lookups!$A$2:$B$6,2,FALSE)</f>
        <v>1</v>
      </c>
      <c r="AA281">
        <f t="shared" si="42"/>
        <v>23</v>
      </c>
      <c r="AB281" s="16">
        <f t="shared" si="41"/>
        <v>1080</v>
      </c>
      <c r="AC281" s="16">
        <f t="shared" si="50"/>
        <v>302</v>
      </c>
      <c r="AD281" s="17">
        <f t="shared" si="49"/>
        <v>0.21509971509971509</v>
      </c>
      <c r="AE281" s="4">
        <f t="shared" si="43"/>
        <v>6</v>
      </c>
      <c r="AF281" s="4">
        <f t="shared" si="44"/>
        <v>3</v>
      </c>
      <c r="AG281" s="4">
        <f t="shared" si="45"/>
        <v>8</v>
      </c>
      <c r="AH281" s="4">
        <f t="shared" si="46"/>
        <v>6</v>
      </c>
      <c r="AI281" s="4">
        <f t="shared" si="47"/>
        <v>12</v>
      </c>
      <c r="AJ281" s="4">
        <f t="shared" si="48"/>
        <v>11</v>
      </c>
      <c r="AK281" s="4" t="s">
        <v>108</v>
      </c>
    </row>
    <row r="282" spans="1:37" x14ac:dyDescent="0.2">
      <c r="A282">
        <v>6501087467</v>
      </c>
      <c r="B282" t="s">
        <v>5</v>
      </c>
      <c r="C282" t="s">
        <v>7</v>
      </c>
      <c r="D282" t="s">
        <v>5</v>
      </c>
      <c r="E282" t="s">
        <v>3</v>
      </c>
      <c r="F282" t="s">
        <v>3</v>
      </c>
      <c r="G282" t="s">
        <v>5</v>
      </c>
      <c r="H282" t="s">
        <v>7</v>
      </c>
      <c r="I282" t="s">
        <v>3</v>
      </c>
      <c r="J282" t="s">
        <v>8</v>
      </c>
      <c r="K282" t="s">
        <v>9</v>
      </c>
      <c r="L282" t="s">
        <v>10</v>
      </c>
      <c r="M282" t="s">
        <v>34</v>
      </c>
      <c r="N282" t="str">
        <f>VLOOKUP(M282,lookups!A$9:B$17,2,FALSE)</f>
        <v>Some college</v>
      </c>
      <c r="O282" t="s">
        <v>39</v>
      </c>
      <c r="P282" t="s">
        <v>13</v>
      </c>
      <c r="Q282" t="s">
        <v>14</v>
      </c>
      <c r="R282" t="s">
        <v>37</v>
      </c>
      <c r="S282" s="14">
        <f>VLOOKUP(B282,lookups!$A$2:$B$6,2,FALSE)</f>
        <v>0</v>
      </c>
      <c r="T282" s="14">
        <f>VLOOKUP(C282,lookups!$A$2:$B$6,2,FALSE)</f>
        <v>4</v>
      </c>
      <c r="U282" s="14">
        <f>VLOOKUP(D282,lookups!$A$2:$B$6,2,FALSE)</f>
        <v>0</v>
      </c>
      <c r="V282" s="14">
        <f>VLOOKUP(E282,lookups!$A$2:$B$6,2,FALSE)</f>
        <v>5</v>
      </c>
      <c r="W282" s="14">
        <f>VLOOKUP(F282,lookups!$A$2:$B$6,2,FALSE)</f>
        <v>5</v>
      </c>
      <c r="X282" s="14">
        <f>VLOOKUP(G282,lookups!$A$2:$B$6,2,FALSE)</f>
        <v>0</v>
      </c>
      <c r="Y282" s="14">
        <f>VLOOKUP(H282,lookups!$A$2:$B$6,2,FALSE)</f>
        <v>4</v>
      </c>
      <c r="Z282" s="14">
        <f>VLOOKUP(I282,lookups!$A$2:$B$6,2,FALSE)</f>
        <v>5</v>
      </c>
      <c r="AA282">
        <f t="shared" si="42"/>
        <v>23</v>
      </c>
      <c r="AB282" s="16">
        <f t="shared" si="41"/>
        <v>1080</v>
      </c>
      <c r="AC282" s="16">
        <f t="shared" si="50"/>
        <v>302</v>
      </c>
      <c r="AD282" s="17">
        <f t="shared" si="49"/>
        <v>0.21509971509971509</v>
      </c>
      <c r="AE282" s="4">
        <f t="shared" si="43"/>
        <v>4</v>
      </c>
      <c r="AF282" s="4">
        <f t="shared" si="44"/>
        <v>5</v>
      </c>
      <c r="AG282" s="4">
        <f t="shared" si="45"/>
        <v>5</v>
      </c>
      <c r="AH282" s="4">
        <f t="shared" si="46"/>
        <v>9</v>
      </c>
      <c r="AI282" s="4">
        <f t="shared" si="47"/>
        <v>9</v>
      </c>
      <c r="AJ282" s="4">
        <f t="shared" si="48"/>
        <v>14</v>
      </c>
      <c r="AK282" s="4" t="s">
        <v>108</v>
      </c>
    </row>
    <row r="283" spans="1:37" x14ac:dyDescent="0.2">
      <c r="A283">
        <v>6500759307</v>
      </c>
      <c r="B283" t="s">
        <v>6</v>
      </c>
      <c r="C283" t="s">
        <v>6</v>
      </c>
      <c r="D283" t="s">
        <v>6</v>
      </c>
      <c r="E283" t="s">
        <v>4</v>
      </c>
      <c r="F283" t="s">
        <v>3</v>
      </c>
      <c r="G283" t="s">
        <v>3</v>
      </c>
      <c r="H283" t="s">
        <v>6</v>
      </c>
      <c r="I283" t="s">
        <v>7</v>
      </c>
      <c r="J283" t="s">
        <v>8</v>
      </c>
      <c r="K283" t="s">
        <v>9</v>
      </c>
      <c r="L283" t="s">
        <v>10</v>
      </c>
      <c r="M283" t="s">
        <v>11</v>
      </c>
      <c r="N283" t="str">
        <f>VLOOKUP(M283,lookups!A$9:B$17,2,FALSE)</f>
        <v>College-graduate</v>
      </c>
      <c r="O283" t="s">
        <v>47</v>
      </c>
      <c r="P283" t="s">
        <v>13</v>
      </c>
      <c r="Q283" t="s">
        <v>14</v>
      </c>
      <c r="R283" t="s">
        <v>20</v>
      </c>
      <c r="S283" s="14">
        <f>VLOOKUP(B283,lookups!$A$2:$B$6,2,FALSE)</f>
        <v>2</v>
      </c>
      <c r="T283" s="14">
        <f>VLOOKUP(C283,lookups!$A$2:$B$6,2,FALSE)</f>
        <v>2</v>
      </c>
      <c r="U283" s="14">
        <f>VLOOKUP(D283,lookups!$A$2:$B$6,2,FALSE)</f>
        <v>2</v>
      </c>
      <c r="V283" s="14">
        <f>VLOOKUP(E283,lookups!$A$2:$B$6,2,FALSE)</f>
        <v>1</v>
      </c>
      <c r="W283" s="14">
        <f>VLOOKUP(F283,lookups!$A$2:$B$6,2,FALSE)</f>
        <v>5</v>
      </c>
      <c r="X283" s="14">
        <f>VLOOKUP(G283,lookups!$A$2:$B$6,2,FALSE)</f>
        <v>5</v>
      </c>
      <c r="Y283" s="14">
        <f>VLOOKUP(H283,lookups!$A$2:$B$6,2,FALSE)</f>
        <v>2</v>
      </c>
      <c r="Z283" s="14">
        <f>VLOOKUP(I283,lookups!$A$2:$B$6,2,FALSE)</f>
        <v>4</v>
      </c>
      <c r="AA283">
        <f t="shared" si="42"/>
        <v>23</v>
      </c>
      <c r="AB283" s="16">
        <f t="shared" si="41"/>
        <v>1080</v>
      </c>
      <c r="AC283" s="16">
        <f t="shared" si="50"/>
        <v>302</v>
      </c>
      <c r="AD283" s="17">
        <f t="shared" si="49"/>
        <v>0.21509971509971509</v>
      </c>
      <c r="AE283" s="4">
        <f t="shared" si="43"/>
        <v>4</v>
      </c>
      <c r="AF283" s="4">
        <f t="shared" si="44"/>
        <v>3</v>
      </c>
      <c r="AG283" s="4">
        <f t="shared" si="45"/>
        <v>10</v>
      </c>
      <c r="AH283" s="4">
        <f t="shared" si="46"/>
        <v>6</v>
      </c>
      <c r="AI283" s="4">
        <f t="shared" si="47"/>
        <v>11</v>
      </c>
      <c r="AJ283" s="4">
        <f t="shared" si="48"/>
        <v>12</v>
      </c>
      <c r="AK283" s="4" t="s">
        <v>108</v>
      </c>
    </row>
    <row r="284" spans="1:37" x14ac:dyDescent="0.2">
      <c r="A284">
        <v>6500580587</v>
      </c>
      <c r="B284" t="s">
        <v>3</v>
      </c>
      <c r="C284" t="s">
        <v>3</v>
      </c>
      <c r="D284" t="s">
        <v>4</v>
      </c>
      <c r="E284" t="s">
        <v>6</v>
      </c>
      <c r="F284" t="s">
        <v>6</v>
      </c>
      <c r="G284" t="s">
        <v>7</v>
      </c>
      <c r="H284" t="s">
        <v>6</v>
      </c>
      <c r="I284" t="s">
        <v>6</v>
      </c>
      <c r="J284" t="s">
        <v>8</v>
      </c>
      <c r="K284" t="s">
        <v>9</v>
      </c>
      <c r="L284" t="s">
        <v>35</v>
      </c>
      <c r="M284" t="s">
        <v>34</v>
      </c>
      <c r="N284" t="str">
        <f>VLOOKUP(M284,lookups!A$9:B$17,2,FALSE)</f>
        <v>Some college</v>
      </c>
      <c r="O284" t="s">
        <v>17</v>
      </c>
      <c r="P284" t="s">
        <v>18</v>
      </c>
      <c r="Q284" t="s">
        <v>27</v>
      </c>
      <c r="R284" t="s">
        <v>37</v>
      </c>
      <c r="S284" s="14">
        <f>VLOOKUP(B284,lookups!$A$2:$B$6,2,FALSE)</f>
        <v>5</v>
      </c>
      <c r="T284" s="14">
        <f>VLOOKUP(C284,lookups!$A$2:$B$6,2,FALSE)</f>
        <v>5</v>
      </c>
      <c r="U284" s="14">
        <f>VLOOKUP(D284,lookups!$A$2:$B$6,2,FALSE)</f>
        <v>1</v>
      </c>
      <c r="V284" s="14">
        <f>VLOOKUP(E284,lookups!$A$2:$B$6,2,FALSE)</f>
        <v>2</v>
      </c>
      <c r="W284" s="14">
        <f>VLOOKUP(F284,lookups!$A$2:$B$6,2,FALSE)</f>
        <v>2</v>
      </c>
      <c r="X284" s="14">
        <f>VLOOKUP(G284,lookups!$A$2:$B$6,2,FALSE)</f>
        <v>4</v>
      </c>
      <c r="Y284" s="14">
        <f>VLOOKUP(H284,lookups!$A$2:$B$6,2,FALSE)</f>
        <v>2</v>
      </c>
      <c r="Z284" s="14">
        <f>VLOOKUP(I284,lookups!$A$2:$B$6,2,FALSE)</f>
        <v>2</v>
      </c>
      <c r="AA284">
        <f t="shared" si="42"/>
        <v>23</v>
      </c>
      <c r="AB284" s="16">
        <f t="shared" si="41"/>
        <v>1080</v>
      </c>
      <c r="AC284" s="16">
        <f t="shared" si="50"/>
        <v>302</v>
      </c>
      <c r="AD284" s="17">
        <f t="shared" si="49"/>
        <v>0.21509971509971509</v>
      </c>
      <c r="AE284" s="4">
        <f t="shared" si="43"/>
        <v>10</v>
      </c>
      <c r="AF284" s="4">
        <f t="shared" si="44"/>
        <v>3</v>
      </c>
      <c r="AG284" s="4">
        <f t="shared" si="45"/>
        <v>6</v>
      </c>
      <c r="AH284" s="4">
        <f t="shared" si="46"/>
        <v>4</v>
      </c>
      <c r="AI284" s="4">
        <f t="shared" si="47"/>
        <v>10</v>
      </c>
      <c r="AJ284" s="4">
        <f t="shared" si="48"/>
        <v>13</v>
      </c>
      <c r="AK284" s="4" t="s">
        <v>108</v>
      </c>
    </row>
    <row r="285" spans="1:37" x14ac:dyDescent="0.2">
      <c r="A285">
        <v>6500479281</v>
      </c>
      <c r="B285" t="s">
        <v>7</v>
      </c>
      <c r="C285" t="s">
        <v>3</v>
      </c>
      <c r="D285" t="s">
        <v>7</v>
      </c>
      <c r="E285" t="s">
        <v>6</v>
      </c>
      <c r="F285" t="s">
        <v>4</v>
      </c>
      <c r="G285" t="s">
        <v>7</v>
      </c>
      <c r="H285" t="s">
        <v>4</v>
      </c>
      <c r="I285" t="s">
        <v>6</v>
      </c>
      <c r="J285" t="s">
        <v>8</v>
      </c>
      <c r="K285" t="s">
        <v>21</v>
      </c>
      <c r="L285" t="s">
        <v>31</v>
      </c>
      <c r="M285" t="s">
        <v>24</v>
      </c>
      <c r="N285" t="str">
        <f>VLOOKUP(M285,lookups!A$9:B$17,2,FALSE)</f>
        <v>High school or less</v>
      </c>
      <c r="O285" t="s">
        <v>25</v>
      </c>
      <c r="P285" t="s">
        <v>36</v>
      </c>
      <c r="Q285" t="s">
        <v>27</v>
      </c>
      <c r="R285" t="s">
        <v>23</v>
      </c>
      <c r="S285" s="14">
        <f>VLOOKUP(B285,lookups!$A$2:$B$6,2,FALSE)</f>
        <v>4</v>
      </c>
      <c r="T285" s="14">
        <f>VLOOKUP(C285,lookups!$A$2:$B$6,2,FALSE)</f>
        <v>5</v>
      </c>
      <c r="U285" s="14">
        <f>VLOOKUP(D285,lookups!$A$2:$B$6,2,FALSE)</f>
        <v>4</v>
      </c>
      <c r="V285" s="14">
        <f>VLOOKUP(E285,lookups!$A$2:$B$6,2,FALSE)</f>
        <v>2</v>
      </c>
      <c r="W285" s="14">
        <f>VLOOKUP(F285,lookups!$A$2:$B$6,2,FALSE)</f>
        <v>1</v>
      </c>
      <c r="X285" s="14">
        <f>VLOOKUP(G285,lookups!$A$2:$B$6,2,FALSE)</f>
        <v>4</v>
      </c>
      <c r="Y285" s="14">
        <f>VLOOKUP(H285,lookups!$A$2:$B$6,2,FALSE)</f>
        <v>1</v>
      </c>
      <c r="Z285" s="14">
        <f>VLOOKUP(I285,lookups!$A$2:$B$6,2,FALSE)</f>
        <v>2</v>
      </c>
      <c r="AA285">
        <f t="shared" si="42"/>
        <v>23</v>
      </c>
      <c r="AB285" s="16">
        <f t="shared" si="41"/>
        <v>1080</v>
      </c>
      <c r="AC285" s="16">
        <f t="shared" si="50"/>
        <v>302</v>
      </c>
      <c r="AD285" s="17">
        <f t="shared" si="49"/>
        <v>0.21509971509971509</v>
      </c>
      <c r="AE285" s="4">
        <f t="shared" si="43"/>
        <v>9</v>
      </c>
      <c r="AF285" s="4">
        <f t="shared" si="44"/>
        <v>6</v>
      </c>
      <c r="AG285" s="4">
        <f t="shared" si="45"/>
        <v>5</v>
      </c>
      <c r="AH285" s="4">
        <f t="shared" si="46"/>
        <v>3</v>
      </c>
      <c r="AI285" s="4">
        <f t="shared" si="47"/>
        <v>10</v>
      </c>
      <c r="AJ285" s="4">
        <f t="shared" si="48"/>
        <v>13</v>
      </c>
      <c r="AK285" s="4" t="s">
        <v>108</v>
      </c>
    </row>
    <row r="286" spans="1:37" x14ac:dyDescent="0.2">
      <c r="A286">
        <v>6500322852</v>
      </c>
      <c r="B286" t="s">
        <v>3</v>
      </c>
      <c r="C286" t="s">
        <v>3</v>
      </c>
      <c r="D286" t="s">
        <v>4</v>
      </c>
      <c r="E286" t="s">
        <v>6</v>
      </c>
      <c r="F286" t="s">
        <v>6</v>
      </c>
      <c r="G286" t="s">
        <v>6</v>
      </c>
      <c r="H286" t="s">
        <v>7</v>
      </c>
      <c r="I286" t="s">
        <v>6</v>
      </c>
      <c r="J286" t="s">
        <v>8</v>
      </c>
      <c r="K286" t="s">
        <v>41</v>
      </c>
      <c r="L286" t="s">
        <v>10</v>
      </c>
      <c r="M286" t="s">
        <v>32</v>
      </c>
      <c r="N286" t="str">
        <f>VLOOKUP(M286,lookups!A$9:B$17,2,FALSE)</f>
        <v>High school or less</v>
      </c>
      <c r="O286" t="s">
        <v>17</v>
      </c>
      <c r="P286" t="s">
        <v>13</v>
      </c>
      <c r="Q286" t="s">
        <v>2</v>
      </c>
      <c r="R286" t="s">
        <v>28</v>
      </c>
      <c r="S286" s="14">
        <f>VLOOKUP(B286,lookups!$A$2:$B$6,2,FALSE)</f>
        <v>5</v>
      </c>
      <c r="T286" s="14">
        <f>VLOOKUP(C286,lookups!$A$2:$B$6,2,FALSE)</f>
        <v>5</v>
      </c>
      <c r="U286" s="14">
        <f>VLOOKUP(D286,lookups!$A$2:$B$6,2,FALSE)</f>
        <v>1</v>
      </c>
      <c r="V286" s="14">
        <f>VLOOKUP(E286,lookups!$A$2:$B$6,2,FALSE)</f>
        <v>2</v>
      </c>
      <c r="W286" s="14">
        <f>VLOOKUP(F286,lookups!$A$2:$B$6,2,FALSE)</f>
        <v>2</v>
      </c>
      <c r="X286" s="14">
        <f>VLOOKUP(G286,lookups!$A$2:$B$6,2,FALSE)</f>
        <v>2</v>
      </c>
      <c r="Y286" s="14">
        <f>VLOOKUP(H286,lookups!$A$2:$B$6,2,FALSE)</f>
        <v>4</v>
      </c>
      <c r="Z286" s="14">
        <f>VLOOKUP(I286,lookups!$A$2:$B$6,2,FALSE)</f>
        <v>2</v>
      </c>
      <c r="AA286">
        <f t="shared" si="42"/>
        <v>23</v>
      </c>
      <c r="AB286" s="16">
        <f t="shared" si="41"/>
        <v>1080</v>
      </c>
      <c r="AC286" s="16">
        <f t="shared" si="50"/>
        <v>302</v>
      </c>
      <c r="AD286" s="17">
        <f t="shared" si="49"/>
        <v>0.21509971509971509</v>
      </c>
      <c r="AE286" s="4">
        <f t="shared" si="43"/>
        <v>10</v>
      </c>
      <c r="AF286" s="4">
        <f t="shared" si="44"/>
        <v>3</v>
      </c>
      <c r="AG286" s="4">
        <f t="shared" si="45"/>
        <v>4</v>
      </c>
      <c r="AH286" s="4">
        <f t="shared" si="46"/>
        <v>6</v>
      </c>
      <c r="AI286" s="4">
        <f t="shared" si="47"/>
        <v>12</v>
      </c>
      <c r="AJ286" s="4">
        <f t="shared" si="48"/>
        <v>11</v>
      </c>
      <c r="AK286" s="4" t="s">
        <v>108</v>
      </c>
    </row>
    <row r="287" spans="1:37" x14ac:dyDescent="0.2">
      <c r="A287">
        <v>6499100143</v>
      </c>
      <c r="B287" t="s">
        <v>7</v>
      </c>
      <c r="C287" t="s">
        <v>7</v>
      </c>
      <c r="D287" t="s">
        <v>7</v>
      </c>
      <c r="E287" t="s">
        <v>7</v>
      </c>
      <c r="F287" t="s">
        <v>6</v>
      </c>
      <c r="G287" t="s">
        <v>6</v>
      </c>
      <c r="H287" t="s">
        <v>6</v>
      </c>
      <c r="I287" t="s">
        <v>4</v>
      </c>
      <c r="J287" t="s">
        <v>8</v>
      </c>
      <c r="K287" t="s">
        <v>9</v>
      </c>
      <c r="L287" t="s">
        <v>10</v>
      </c>
      <c r="M287" t="s">
        <v>34</v>
      </c>
      <c r="N287" t="str">
        <f>VLOOKUP(M287,lookups!A$9:B$17,2,FALSE)</f>
        <v>Some college</v>
      </c>
      <c r="O287" t="s">
        <v>39</v>
      </c>
      <c r="P287" t="s">
        <v>29</v>
      </c>
      <c r="Q287" t="s">
        <v>14</v>
      </c>
      <c r="R287" t="s">
        <v>20</v>
      </c>
      <c r="S287" s="14">
        <f>VLOOKUP(B287,lookups!$A$2:$B$6,2,FALSE)</f>
        <v>4</v>
      </c>
      <c r="T287" s="14">
        <f>VLOOKUP(C287,lookups!$A$2:$B$6,2,FALSE)</f>
        <v>4</v>
      </c>
      <c r="U287" s="14">
        <f>VLOOKUP(D287,lookups!$A$2:$B$6,2,FALSE)</f>
        <v>4</v>
      </c>
      <c r="V287" s="14">
        <f>VLOOKUP(E287,lookups!$A$2:$B$6,2,FALSE)</f>
        <v>4</v>
      </c>
      <c r="W287" s="14">
        <f>VLOOKUP(F287,lookups!$A$2:$B$6,2,FALSE)</f>
        <v>2</v>
      </c>
      <c r="X287" s="14">
        <f>VLOOKUP(G287,lookups!$A$2:$B$6,2,FALSE)</f>
        <v>2</v>
      </c>
      <c r="Y287" s="14">
        <f>VLOOKUP(H287,lookups!$A$2:$B$6,2,FALSE)</f>
        <v>2</v>
      </c>
      <c r="Z287" s="14">
        <f>VLOOKUP(I287,lookups!$A$2:$B$6,2,FALSE)</f>
        <v>1</v>
      </c>
      <c r="AA287">
        <f t="shared" si="42"/>
        <v>23</v>
      </c>
      <c r="AB287" s="16">
        <f t="shared" si="41"/>
        <v>1080</v>
      </c>
      <c r="AC287" s="16">
        <f t="shared" si="50"/>
        <v>302</v>
      </c>
      <c r="AD287" s="17">
        <f t="shared" si="49"/>
        <v>0.21509971509971509</v>
      </c>
      <c r="AE287" s="4">
        <f t="shared" si="43"/>
        <v>8</v>
      </c>
      <c r="AF287" s="4">
        <f t="shared" si="44"/>
        <v>8</v>
      </c>
      <c r="AG287" s="4">
        <f t="shared" si="45"/>
        <v>4</v>
      </c>
      <c r="AH287" s="4">
        <f t="shared" si="46"/>
        <v>3</v>
      </c>
      <c r="AI287" s="4">
        <f t="shared" si="47"/>
        <v>12</v>
      </c>
      <c r="AJ287" s="4">
        <f t="shared" si="48"/>
        <v>11</v>
      </c>
      <c r="AK287" s="4" t="s">
        <v>108</v>
      </c>
    </row>
    <row r="288" spans="1:37" x14ac:dyDescent="0.2">
      <c r="A288">
        <v>6498978579</v>
      </c>
      <c r="B288" t="s">
        <v>6</v>
      </c>
      <c r="C288" t="s">
        <v>7</v>
      </c>
      <c r="D288" t="s">
        <v>5</v>
      </c>
      <c r="E288" t="s">
        <v>3</v>
      </c>
      <c r="F288" t="s">
        <v>7</v>
      </c>
      <c r="G288" t="s">
        <v>6</v>
      </c>
      <c r="H288" t="s">
        <v>3</v>
      </c>
      <c r="I288" t="s">
        <v>4</v>
      </c>
      <c r="J288" t="s">
        <v>8</v>
      </c>
      <c r="K288" t="s">
        <v>41</v>
      </c>
      <c r="L288" t="s">
        <v>10</v>
      </c>
      <c r="M288" t="s">
        <v>34</v>
      </c>
      <c r="N288" t="str">
        <f>VLOOKUP(M288,lookups!A$9:B$17,2,FALSE)</f>
        <v>Some college</v>
      </c>
      <c r="O288" t="s">
        <v>25</v>
      </c>
      <c r="P288" t="s">
        <v>29</v>
      </c>
      <c r="Q288" t="s">
        <v>2</v>
      </c>
      <c r="R288" t="s">
        <v>37</v>
      </c>
      <c r="S288" s="14">
        <f>VLOOKUP(B288,lookups!$A$2:$B$6,2,FALSE)</f>
        <v>2</v>
      </c>
      <c r="T288" s="14">
        <f>VLOOKUP(C288,lookups!$A$2:$B$6,2,FALSE)</f>
        <v>4</v>
      </c>
      <c r="U288" s="14">
        <f>VLOOKUP(D288,lookups!$A$2:$B$6,2,FALSE)</f>
        <v>0</v>
      </c>
      <c r="V288" s="14">
        <f>VLOOKUP(E288,lookups!$A$2:$B$6,2,FALSE)</f>
        <v>5</v>
      </c>
      <c r="W288" s="14">
        <f>VLOOKUP(F288,lookups!$A$2:$B$6,2,FALSE)</f>
        <v>4</v>
      </c>
      <c r="X288" s="14">
        <f>VLOOKUP(G288,lookups!$A$2:$B$6,2,FALSE)</f>
        <v>2</v>
      </c>
      <c r="Y288" s="14">
        <f>VLOOKUP(H288,lookups!$A$2:$B$6,2,FALSE)</f>
        <v>5</v>
      </c>
      <c r="Z288" s="14">
        <f>VLOOKUP(I288,lookups!$A$2:$B$6,2,FALSE)</f>
        <v>1</v>
      </c>
      <c r="AA288">
        <f t="shared" si="42"/>
        <v>23</v>
      </c>
      <c r="AB288" s="16">
        <f t="shared" si="41"/>
        <v>1080</v>
      </c>
      <c r="AC288" s="16">
        <f t="shared" si="50"/>
        <v>302</v>
      </c>
      <c r="AD288" s="17">
        <f t="shared" si="49"/>
        <v>0.21509971509971509</v>
      </c>
      <c r="AE288" s="4">
        <f t="shared" si="43"/>
        <v>6</v>
      </c>
      <c r="AF288" s="4">
        <f t="shared" si="44"/>
        <v>5</v>
      </c>
      <c r="AG288" s="4">
        <f t="shared" si="45"/>
        <v>6</v>
      </c>
      <c r="AH288" s="4">
        <f t="shared" si="46"/>
        <v>6</v>
      </c>
      <c r="AI288" s="4">
        <f t="shared" si="47"/>
        <v>11</v>
      </c>
      <c r="AJ288" s="4">
        <f t="shared" si="48"/>
        <v>12</v>
      </c>
      <c r="AK288" s="4" t="s">
        <v>108</v>
      </c>
    </row>
    <row r="289" spans="1:37" x14ac:dyDescent="0.2">
      <c r="A289">
        <v>6498875635</v>
      </c>
      <c r="B289" t="s">
        <v>5</v>
      </c>
      <c r="C289" t="s">
        <v>7</v>
      </c>
      <c r="D289" t="s">
        <v>5</v>
      </c>
      <c r="E289" t="s">
        <v>5</v>
      </c>
      <c r="F289" t="s">
        <v>7</v>
      </c>
      <c r="G289" t="s">
        <v>3</v>
      </c>
      <c r="H289" t="s">
        <v>3</v>
      </c>
      <c r="I289" t="s">
        <v>3</v>
      </c>
      <c r="J289" t="s">
        <v>8</v>
      </c>
      <c r="K289" t="s">
        <v>9</v>
      </c>
      <c r="L289" t="s">
        <v>10</v>
      </c>
      <c r="M289" t="s">
        <v>34</v>
      </c>
      <c r="N289" t="str">
        <f>VLOOKUP(M289,lookups!A$9:B$17,2,FALSE)</f>
        <v>Some college</v>
      </c>
      <c r="O289" t="s">
        <v>39</v>
      </c>
      <c r="P289" t="s">
        <v>13</v>
      </c>
      <c r="Q289" t="s">
        <v>2</v>
      </c>
      <c r="R289" t="s">
        <v>23</v>
      </c>
      <c r="S289" s="14">
        <f>VLOOKUP(B289,lookups!$A$2:$B$6,2,FALSE)</f>
        <v>0</v>
      </c>
      <c r="T289" s="14">
        <f>VLOOKUP(C289,lookups!$A$2:$B$6,2,FALSE)</f>
        <v>4</v>
      </c>
      <c r="U289" s="14">
        <f>VLOOKUP(D289,lookups!$A$2:$B$6,2,FALSE)</f>
        <v>0</v>
      </c>
      <c r="V289" s="14">
        <f>VLOOKUP(E289,lookups!$A$2:$B$6,2,FALSE)</f>
        <v>0</v>
      </c>
      <c r="W289" s="14">
        <f>VLOOKUP(F289,lookups!$A$2:$B$6,2,FALSE)</f>
        <v>4</v>
      </c>
      <c r="X289" s="14">
        <f>VLOOKUP(G289,lookups!$A$2:$B$6,2,FALSE)</f>
        <v>5</v>
      </c>
      <c r="Y289" s="14">
        <f>VLOOKUP(H289,lookups!$A$2:$B$6,2,FALSE)</f>
        <v>5</v>
      </c>
      <c r="Z289" s="14">
        <f>VLOOKUP(I289,lookups!$A$2:$B$6,2,FALSE)</f>
        <v>5</v>
      </c>
      <c r="AA289">
        <f t="shared" si="42"/>
        <v>23</v>
      </c>
      <c r="AB289" s="16">
        <f t="shared" si="41"/>
        <v>1080</v>
      </c>
      <c r="AC289" s="16">
        <f t="shared" si="50"/>
        <v>302</v>
      </c>
      <c r="AD289" s="17">
        <f t="shared" si="49"/>
        <v>0.21509971509971509</v>
      </c>
      <c r="AE289" s="4">
        <f t="shared" si="43"/>
        <v>4</v>
      </c>
      <c r="AF289" s="4">
        <f t="shared" si="44"/>
        <v>0</v>
      </c>
      <c r="AG289" s="4">
        <f t="shared" si="45"/>
        <v>9</v>
      </c>
      <c r="AH289" s="4">
        <f t="shared" si="46"/>
        <v>10</v>
      </c>
      <c r="AI289" s="4">
        <f t="shared" si="47"/>
        <v>9</v>
      </c>
      <c r="AJ289" s="4">
        <f t="shared" si="48"/>
        <v>14</v>
      </c>
      <c r="AK289" s="4" t="s">
        <v>108</v>
      </c>
    </row>
    <row r="290" spans="1:37" x14ac:dyDescent="0.2">
      <c r="A290">
        <v>6498847796</v>
      </c>
      <c r="B290" t="s">
        <v>3</v>
      </c>
      <c r="C290" t="s">
        <v>3</v>
      </c>
      <c r="D290" t="s">
        <v>5</v>
      </c>
      <c r="E290" t="s">
        <v>6</v>
      </c>
      <c r="F290" t="s">
        <v>3</v>
      </c>
      <c r="G290" t="s">
        <v>5</v>
      </c>
      <c r="H290" t="s">
        <v>7</v>
      </c>
      <c r="I290" t="s">
        <v>6</v>
      </c>
      <c r="J290" t="s">
        <v>8</v>
      </c>
      <c r="K290" t="s">
        <v>9</v>
      </c>
      <c r="L290" t="s">
        <v>10</v>
      </c>
      <c r="M290" t="s">
        <v>32</v>
      </c>
      <c r="N290" t="str">
        <f>VLOOKUP(M290,lookups!A$9:B$17,2,FALSE)</f>
        <v>High school or less</v>
      </c>
      <c r="O290" t="s">
        <v>47</v>
      </c>
      <c r="P290" t="s">
        <v>13</v>
      </c>
      <c r="Q290" t="s">
        <v>51</v>
      </c>
      <c r="R290" t="s">
        <v>23</v>
      </c>
      <c r="S290" s="14">
        <f>VLOOKUP(B290,lookups!$A$2:$B$6,2,FALSE)</f>
        <v>5</v>
      </c>
      <c r="T290" s="14">
        <f>VLOOKUP(C290,lookups!$A$2:$B$6,2,FALSE)</f>
        <v>5</v>
      </c>
      <c r="U290" s="14">
        <f>VLOOKUP(D290,lookups!$A$2:$B$6,2,FALSE)</f>
        <v>0</v>
      </c>
      <c r="V290" s="14">
        <f>VLOOKUP(E290,lookups!$A$2:$B$6,2,FALSE)</f>
        <v>2</v>
      </c>
      <c r="W290" s="14">
        <f>VLOOKUP(F290,lookups!$A$2:$B$6,2,FALSE)</f>
        <v>5</v>
      </c>
      <c r="X290" s="14">
        <f>VLOOKUP(G290,lookups!$A$2:$B$6,2,FALSE)</f>
        <v>0</v>
      </c>
      <c r="Y290" s="14">
        <f>VLOOKUP(H290,lookups!$A$2:$B$6,2,FALSE)</f>
        <v>4</v>
      </c>
      <c r="Z290" s="14">
        <f>VLOOKUP(I290,lookups!$A$2:$B$6,2,FALSE)</f>
        <v>2</v>
      </c>
      <c r="AA290">
        <f t="shared" si="42"/>
        <v>23</v>
      </c>
      <c r="AB290" s="16">
        <f t="shared" si="41"/>
        <v>1080</v>
      </c>
      <c r="AC290" s="16">
        <f t="shared" si="50"/>
        <v>302</v>
      </c>
      <c r="AD290" s="17">
        <f t="shared" si="49"/>
        <v>0.21509971509971509</v>
      </c>
      <c r="AE290" s="4">
        <f t="shared" si="43"/>
        <v>10</v>
      </c>
      <c r="AF290" s="4">
        <f t="shared" si="44"/>
        <v>2</v>
      </c>
      <c r="AG290" s="4">
        <f t="shared" si="45"/>
        <v>5</v>
      </c>
      <c r="AH290" s="4">
        <f t="shared" si="46"/>
        <v>6</v>
      </c>
      <c r="AI290" s="4">
        <f t="shared" si="47"/>
        <v>14</v>
      </c>
      <c r="AJ290" s="4">
        <f t="shared" si="48"/>
        <v>9</v>
      </c>
      <c r="AK290" s="4" t="s">
        <v>108</v>
      </c>
    </row>
    <row r="291" spans="1:37" x14ac:dyDescent="0.2">
      <c r="A291">
        <v>6498832372</v>
      </c>
      <c r="B291" t="s">
        <v>4</v>
      </c>
      <c r="C291" t="s">
        <v>3</v>
      </c>
      <c r="D291" t="s">
        <v>4</v>
      </c>
      <c r="E291" t="s">
        <v>4</v>
      </c>
      <c r="F291" t="s">
        <v>7</v>
      </c>
      <c r="G291" t="s">
        <v>3</v>
      </c>
      <c r="H291" t="s">
        <v>7</v>
      </c>
      <c r="I291" t="s">
        <v>6</v>
      </c>
      <c r="J291" t="s">
        <v>8</v>
      </c>
      <c r="K291" t="s">
        <v>59</v>
      </c>
      <c r="L291" t="s">
        <v>10</v>
      </c>
      <c r="M291" t="s">
        <v>11</v>
      </c>
      <c r="N291" t="str">
        <f>VLOOKUP(M291,lookups!A$9:B$17,2,FALSE)</f>
        <v>College-graduate</v>
      </c>
      <c r="O291" t="s">
        <v>38</v>
      </c>
      <c r="P291" t="s">
        <v>13</v>
      </c>
      <c r="Q291" t="s">
        <v>14</v>
      </c>
      <c r="R291" t="s">
        <v>28</v>
      </c>
      <c r="S291" s="14">
        <f>VLOOKUP(B291,lookups!$A$2:$B$6,2,FALSE)</f>
        <v>1</v>
      </c>
      <c r="T291" s="14">
        <f>VLOOKUP(C291,lookups!$A$2:$B$6,2,FALSE)</f>
        <v>5</v>
      </c>
      <c r="U291" s="14">
        <f>VLOOKUP(D291,lookups!$A$2:$B$6,2,FALSE)</f>
        <v>1</v>
      </c>
      <c r="V291" s="14">
        <f>VLOOKUP(E291,lookups!$A$2:$B$6,2,FALSE)</f>
        <v>1</v>
      </c>
      <c r="W291" s="14">
        <f>VLOOKUP(F291,lookups!$A$2:$B$6,2,FALSE)</f>
        <v>4</v>
      </c>
      <c r="X291" s="14">
        <f>VLOOKUP(G291,lookups!$A$2:$B$6,2,FALSE)</f>
        <v>5</v>
      </c>
      <c r="Y291" s="14">
        <f>VLOOKUP(H291,lookups!$A$2:$B$6,2,FALSE)</f>
        <v>4</v>
      </c>
      <c r="Z291" s="14">
        <f>VLOOKUP(I291,lookups!$A$2:$B$6,2,FALSE)</f>
        <v>2</v>
      </c>
      <c r="AA291">
        <f t="shared" si="42"/>
        <v>23</v>
      </c>
      <c r="AB291" s="16">
        <f t="shared" si="41"/>
        <v>1080</v>
      </c>
      <c r="AC291" s="16">
        <f t="shared" si="50"/>
        <v>302</v>
      </c>
      <c r="AD291" s="17">
        <f t="shared" si="49"/>
        <v>0.21509971509971509</v>
      </c>
      <c r="AE291" s="4">
        <f t="shared" si="43"/>
        <v>6</v>
      </c>
      <c r="AF291" s="4">
        <f t="shared" si="44"/>
        <v>2</v>
      </c>
      <c r="AG291" s="4">
        <f t="shared" si="45"/>
        <v>9</v>
      </c>
      <c r="AH291" s="4">
        <f t="shared" si="46"/>
        <v>6</v>
      </c>
      <c r="AI291" s="4">
        <f t="shared" si="47"/>
        <v>10</v>
      </c>
      <c r="AJ291" s="4">
        <f t="shared" si="48"/>
        <v>13</v>
      </c>
      <c r="AK291" s="4" t="s">
        <v>108</v>
      </c>
    </row>
    <row r="292" spans="1:37" x14ac:dyDescent="0.2">
      <c r="A292">
        <v>6498713348</v>
      </c>
      <c r="B292" t="s">
        <v>7</v>
      </c>
      <c r="C292" t="s">
        <v>7</v>
      </c>
      <c r="D292" t="s">
        <v>6</v>
      </c>
      <c r="E292" t="s">
        <v>6</v>
      </c>
      <c r="F292" t="s">
        <v>7</v>
      </c>
      <c r="G292" t="s">
        <v>7</v>
      </c>
      <c r="H292" t="s">
        <v>6</v>
      </c>
      <c r="I292" t="s">
        <v>4</v>
      </c>
      <c r="J292" t="s">
        <v>8</v>
      </c>
      <c r="K292" t="s">
        <v>59</v>
      </c>
      <c r="L292" t="s">
        <v>10</v>
      </c>
      <c r="M292" t="s">
        <v>11</v>
      </c>
      <c r="N292" t="str">
        <f>VLOOKUP(M292,lookups!A$9:B$17,2,FALSE)</f>
        <v>College-graduate</v>
      </c>
      <c r="O292" t="s">
        <v>38</v>
      </c>
      <c r="P292" t="s">
        <v>13</v>
      </c>
      <c r="Q292" t="s">
        <v>42</v>
      </c>
      <c r="R292" t="s">
        <v>37</v>
      </c>
      <c r="S292" s="14">
        <f>VLOOKUP(B292,lookups!$A$2:$B$6,2,FALSE)</f>
        <v>4</v>
      </c>
      <c r="T292" s="14">
        <f>VLOOKUP(C292,lookups!$A$2:$B$6,2,FALSE)</f>
        <v>4</v>
      </c>
      <c r="U292" s="14">
        <f>VLOOKUP(D292,lookups!$A$2:$B$6,2,FALSE)</f>
        <v>2</v>
      </c>
      <c r="V292" s="14">
        <f>VLOOKUP(E292,lookups!$A$2:$B$6,2,FALSE)</f>
        <v>2</v>
      </c>
      <c r="W292" s="14">
        <f>VLOOKUP(F292,lookups!$A$2:$B$6,2,FALSE)</f>
        <v>4</v>
      </c>
      <c r="X292" s="14">
        <f>VLOOKUP(G292,lookups!$A$2:$B$6,2,FALSE)</f>
        <v>4</v>
      </c>
      <c r="Y292" s="14">
        <f>VLOOKUP(H292,lookups!$A$2:$B$6,2,FALSE)</f>
        <v>2</v>
      </c>
      <c r="Z292" s="14">
        <f>VLOOKUP(I292,lookups!$A$2:$B$6,2,FALSE)</f>
        <v>1</v>
      </c>
      <c r="AA292">
        <f t="shared" si="42"/>
        <v>23</v>
      </c>
      <c r="AB292" s="16">
        <f t="shared" si="41"/>
        <v>1080</v>
      </c>
      <c r="AC292" s="16">
        <f t="shared" si="50"/>
        <v>302</v>
      </c>
      <c r="AD292" s="17">
        <f t="shared" si="49"/>
        <v>0.21509971509971509</v>
      </c>
      <c r="AE292" s="4">
        <f t="shared" si="43"/>
        <v>8</v>
      </c>
      <c r="AF292" s="4">
        <f t="shared" si="44"/>
        <v>4</v>
      </c>
      <c r="AG292" s="4">
        <f t="shared" si="45"/>
        <v>8</v>
      </c>
      <c r="AH292" s="4">
        <f t="shared" si="46"/>
        <v>3</v>
      </c>
      <c r="AI292" s="4">
        <f t="shared" si="47"/>
        <v>12</v>
      </c>
      <c r="AJ292" s="4">
        <f t="shared" si="48"/>
        <v>11</v>
      </c>
      <c r="AK292" s="4" t="s">
        <v>108</v>
      </c>
    </row>
    <row r="293" spans="1:37" x14ac:dyDescent="0.2">
      <c r="A293">
        <v>6498617519</v>
      </c>
      <c r="B293" t="s">
        <v>3</v>
      </c>
      <c r="C293" t="s">
        <v>3</v>
      </c>
      <c r="D293" t="s">
        <v>5</v>
      </c>
      <c r="E293" t="s">
        <v>6</v>
      </c>
      <c r="F293" t="s">
        <v>3</v>
      </c>
      <c r="G293" t="s">
        <v>7</v>
      </c>
      <c r="H293" t="s">
        <v>6</v>
      </c>
      <c r="I293" t="s">
        <v>5</v>
      </c>
      <c r="J293" t="s">
        <v>53</v>
      </c>
      <c r="K293" t="s">
        <v>62</v>
      </c>
      <c r="L293" t="s">
        <v>10</v>
      </c>
      <c r="M293" t="s">
        <v>32</v>
      </c>
      <c r="N293" t="str">
        <f>VLOOKUP(M293,lookups!A$9:B$17,2,FALSE)</f>
        <v>High school or less</v>
      </c>
      <c r="O293" t="s">
        <v>17</v>
      </c>
      <c r="P293" t="s">
        <v>58</v>
      </c>
      <c r="Q293" t="s">
        <v>27</v>
      </c>
      <c r="R293" t="s">
        <v>43</v>
      </c>
      <c r="S293" s="14">
        <f>VLOOKUP(B293,lookups!$A$2:$B$6,2,FALSE)</f>
        <v>5</v>
      </c>
      <c r="T293" s="14">
        <f>VLOOKUP(C293,lookups!$A$2:$B$6,2,FALSE)</f>
        <v>5</v>
      </c>
      <c r="U293" s="14">
        <f>VLOOKUP(D293,lookups!$A$2:$B$6,2,FALSE)</f>
        <v>0</v>
      </c>
      <c r="V293" s="14">
        <f>VLOOKUP(E293,lookups!$A$2:$B$6,2,FALSE)</f>
        <v>2</v>
      </c>
      <c r="W293" s="14">
        <f>VLOOKUP(F293,lookups!$A$2:$B$6,2,FALSE)</f>
        <v>5</v>
      </c>
      <c r="X293" s="14">
        <f>VLOOKUP(G293,lookups!$A$2:$B$6,2,FALSE)</f>
        <v>4</v>
      </c>
      <c r="Y293" s="14">
        <f>VLOOKUP(H293,lookups!$A$2:$B$6,2,FALSE)</f>
        <v>2</v>
      </c>
      <c r="Z293" s="14">
        <f>VLOOKUP(I293,lookups!$A$2:$B$6,2,FALSE)</f>
        <v>0</v>
      </c>
      <c r="AA293">
        <f t="shared" si="42"/>
        <v>23</v>
      </c>
      <c r="AB293" s="16">
        <f t="shared" si="41"/>
        <v>1080</v>
      </c>
      <c r="AC293" s="16">
        <f t="shared" si="50"/>
        <v>302</v>
      </c>
      <c r="AD293" s="17">
        <f t="shared" si="49"/>
        <v>0.21509971509971509</v>
      </c>
      <c r="AE293" s="4">
        <f t="shared" si="43"/>
        <v>10</v>
      </c>
      <c r="AF293" s="4">
        <f t="shared" si="44"/>
        <v>2</v>
      </c>
      <c r="AG293" s="4">
        <f t="shared" si="45"/>
        <v>9</v>
      </c>
      <c r="AH293" s="4">
        <f t="shared" si="46"/>
        <v>2</v>
      </c>
      <c r="AI293" s="4">
        <f t="shared" si="47"/>
        <v>12</v>
      </c>
      <c r="AJ293" s="4">
        <f t="shared" si="48"/>
        <v>11</v>
      </c>
      <c r="AK293" s="4" t="s">
        <v>108</v>
      </c>
    </row>
    <row r="294" spans="1:37" x14ac:dyDescent="0.2">
      <c r="A294">
        <v>6498611848</v>
      </c>
      <c r="B294" t="s">
        <v>6</v>
      </c>
      <c r="C294" t="s">
        <v>3</v>
      </c>
      <c r="D294" t="s">
        <v>5</v>
      </c>
      <c r="E294" t="s">
        <v>7</v>
      </c>
      <c r="F294" t="s">
        <v>7</v>
      </c>
      <c r="G294" t="s">
        <v>6</v>
      </c>
      <c r="H294" t="s">
        <v>6</v>
      </c>
      <c r="I294" t="s">
        <v>7</v>
      </c>
      <c r="J294" t="s">
        <v>53</v>
      </c>
      <c r="K294" t="s">
        <v>59</v>
      </c>
      <c r="L294" t="s">
        <v>10</v>
      </c>
      <c r="M294" t="s">
        <v>34</v>
      </c>
      <c r="N294" t="str">
        <f>VLOOKUP(M294,lookups!A$9:B$17,2,FALSE)</f>
        <v>Some college</v>
      </c>
      <c r="O294" t="s">
        <v>17</v>
      </c>
      <c r="P294" t="s">
        <v>48</v>
      </c>
      <c r="Q294" t="s">
        <v>27</v>
      </c>
      <c r="R294" t="s">
        <v>33</v>
      </c>
      <c r="S294" s="14">
        <f>VLOOKUP(B294,lookups!$A$2:$B$6,2,FALSE)</f>
        <v>2</v>
      </c>
      <c r="T294" s="14">
        <f>VLOOKUP(C294,lookups!$A$2:$B$6,2,FALSE)</f>
        <v>5</v>
      </c>
      <c r="U294" s="14">
        <f>VLOOKUP(D294,lookups!$A$2:$B$6,2,FALSE)</f>
        <v>0</v>
      </c>
      <c r="V294" s="14">
        <f>VLOOKUP(E294,lookups!$A$2:$B$6,2,FALSE)</f>
        <v>4</v>
      </c>
      <c r="W294" s="14">
        <f>VLOOKUP(F294,lookups!$A$2:$B$6,2,FALSE)</f>
        <v>4</v>
      </c>
      <c r="X294" s="14">
        <f>VLOOKUP(G294,lookups!$A$2:$B$6,2,FALSE)</f>
        <v>2</v>
      </c>
      <c r="Y294" s="14">
        <f>VLOOKUP(H294,lookups!$A$2:$B$6,2,FALSE)</f>
        <v>2</v>
      </c>
      <c r="Z294" s="14">
        <f>VLOOKUP(I294,lookups!$A$2:$B$6,2,FALSE)</f>
        <v>4</v>
      </c>
      <c r="AA294">
        <f t="shared" si="42"/>
        <v>23</v>
      </c>
      <c r="AB294" s="16">
        <f t="shared" si="41"/>
        <v>1080</v>
      </c>
      <c r="AC294" s="16">
        <f t="shared" si="50"/>
        <v>302</v>
      </c>
      <c r="AD294" s="17">
        <f t="shared" si="49"/>
        <v>0.21509971509971509</v>
      </c>
      <c r="AE294" s="4">
        <f t="shared" si="43"/>
        <v>7</v>
      </c>
      <c r="AF294" s="4">
        <f t="shared" si="44"/>
        <v>4</v>
      </c>
      <c r="AG294" s="4">
        <f t="shared" si="45"/>
        <v>6</v>
      </c>
      <c r="AH294" s="4">
        <f t="shared" si="46"/>
        <v>6</v>
      </c>
      <c r="AI294" s="4">
        <f t="shared" si="47"/>
        <v>8</v>
      </c>
      <c r="AJ294" s="4">
        <f t="shared" si="48"/>
        <v>15</v>
      </c>
      <c r="AK294" s="4" t="s">
        <v>108</v>
      </c>
    </row>
    <row r="295" spans="1:37" x14ac:dyDescent="0.2">
      <c r="A295">
        <v>6498587529</v>
      </c>
      <c r="B295" t="s">
        <v>6</v>
      </c>
      <c r="C295" t="s">
        <v>7</v>
      </c>
      <c r="D295" t="s">
        <v>6</v>
      </c>
      <c r="E295" t="s">
        <v>3</v>
      </c>
      <c r="F295" t="s">
        <v>3</v>
      </c>
      <c r="G295" t="s">
        <v>3</v>
      </c>
      <c r="H295" t="s">
        <v>5</v>
      </c>
      <c r="I295" t="s">
        <v>5</v>
      </c>
      <c r="J295" t="s">
        <v>8</v>
      </c>
      <c r="K295" t="s">
        <v>63</v>
      </c>
      <c r="L295" t="s">
        <v>10</v>
      </c>
      <c r="M295" t="s">
        <v>34</v>
      </c>
      <c r="N295" t="str">
        <f>VLOOKUP(M295,lookups!A$9:B$17,2,FALSE)</f>
        <v>Some college</v>
      </c>
      <c r="O295" t="s">
        <v>12</v>
      </c>
      <c r="P295" t="s">
        <v>58</v>
      </c>
      <c r="Q295" t="s">
        <v>27</v>
      </c>
      <c r="R295" t="s">
        <v>30</v>
      </c>
      <c r="S295" s="14">
        <f>VLOOKUP(B295,lookups!$A$2:$B$6,2,FALSE)</f>
        <v>2</v>
      </c>
      <c r="T295" s="14">
        <f>VLOOKUP(C295,lookups!$A$2:$B$6,2,FALSE)</f>
        <v>4</v>
      </c>
      <c r="U295" s="14">
        <f>VLOOKUP(D295,lookups!$A$2:$B$6,2,FALSE)</f>
        <v>2</v>
      </c>
      <c r="V295" s="14">
        <f>VLOOKUP(E295,lookups!$A$2:$B$6,2,FALSE)</f>
        <v>5</v>
      </c>
      <c r="W295" s="14">
        <f>VLOOKUP(F295,lookups!$A$2:$B$6,2,FALSE)</f>
        <v>5</v>
      </c>
      <c r="X295" s="14">
        <f>VLOOKUP(G295,lookups!$A$2:$B$6,2,FALSE)</f>
        <v>5</v>
      </c>
      <c r="Y295" s="14">
        <f>VLOOKUP(H295,lookups!$A$2:$B$6,2,FALSE)</f>
        <v>0</v>
      </c>
      <c r="Z295" s="14">
        <f>VLOOKUP(I295,lookups!$A$2:$B$6,2,FALSE)</f>
        <v>0</v>
      </c>
      <c r="AA295">
        <f t="shared" si="42"/>
        <v>23</v>
      </c>
      <c r="AB295" s="16">
        <f t="shared" si="41"/>
        <v>1080</v>
      </c>
      <c r="AC295" s="16">
        <f t="shared" si="50"/>
        <v>302</v>
      </c>
      <c r="AD295" s="17">
        <f t="shared" si="49"/>
        <v>0.21509971509971509</v>
      </c>
      <c r="AE295" s="4">
        <f t="shared" si="43"/>
        <v>6</v>
      </c>
      <c r="AF295" s="4">
        <f t="shared" si="44"/>
        <v>7</v>
      </c>
      <c r="AG295" s="4">
        <f t="shared" si="45"/>
        <v>10</v>
      </c>
      <c r="AH295" s="4">
        <f t="shared" si="46"/>
        <v>0</v>
      </c>
      <c r="AI295" s="4">
        <f t="shared" si="47"/>
        <v>9</v>
      </c>
      <c r="AJ295" s="4">
        <f t="shared" si="48"/>
        <v>14</v>
      </c>
      <c r="AK295" s="4" t="s">
        <v>108</v>
      </c>
    </row>
    <row r="296" spans="1:37" x14ac:dyDescent="0.2">
      <c r="A296">
        <v>6498484611</v>
      </c>
      <c r="B296" t="s">
        <v>3</v>
      </c>
      <c r="C296" t="s">
        <v>3</v>
      </c>
      <c r="D296" t="s">
        <v>6</v>
      </c>
      <c r="E296" t="s">
        <v>7</v>
      </c>
      <c r="F296" t="s">
        <v>7</v>
      </c>
      <c r="G296" t="s">
        <v>6</v>
      </c>
      <c r="H296" t="s">
        <v>4</v>
      </c>
      <c r="I296" t="s">
        <v>5</v>
      </c>
      <c r="J296" t="s">
        <v>53</v>
      </c>
      <c r="K296" t="s">
        <v>62</v>
      </c>
      <c r="L296" t="s">
        <v>10</v>
      </c>
      <c r="M296" t="s">
        <v>11</v>
      </c>
      <c r="N296" t="str">
        <f>VLOOKUP(M296,lookups!A$9:B$17,2,FALSE)</f>
        <v>College-graduate</v>
      </c>
      <c r="O296" t="s">
        <v>25</v>
      </c>
      <c r="P296" t="s">
        <v>13</v>
      </c>
      <c r="Q296" t="s">
        <v>22</v>
      </c>
      <c r="R296" t="s">
        <v>33</v>
      </c>
      <c r="S296" s="14">
        <f>VLOOKUP(B296,lookups!$A$2:$B$6,2,FALSE)</f>
        <v>5</v>
      </c>
      <c r="T296" s="14">
        <f>VLOOKUP(C296,lookups!$A$2:$B$6,2,FALSE)</f>
        <v>5</v>
      </c>
      <c r="U296" s="14">
        <f>VLOOKUP(D296,lookups!$A$2:$B$6,2,FALSE)</f>
        <v>2</v>
      </c>
      <c r="V296" s="14">
        <f>VLOOKUP(E296,lookups!$A$2:$B$6,2,FALSE)</f>
        <v>4</v>
      </c>
      <c r="W296" s="14">
        <f>VLOOKUP(F296,lookups!$A$2:$B$6,2,FALSE)</f>
        <v>4</v>
      </c>
      <c r="X296" s="14">
        <f>VLOOKUP(G296,lookups!$A$2:$B$6,2,FALSE)</f>
        <v>2</v>
      </c>
      <c r="Y296" s="14">
        <f>VLOOKUP(H296,lookups!$A$2:$B$6,2,FALSE)</f>
        <v>1</v>
      </c>
      <c r="Z296" s="14">
        <f>VLOOKUP(I296,lookups!$A$2:$B$6,2,FALSE)</f>
        <v>0</v>
      </c>
      <c r="AA296">
        <f t="shared" si="42"/>
        <v>23</v>
      </c>
      <c r="AB296" s="16">
        <f t="shared" si="41"/>
        <v>1080</v>
      </c>
      <c r="AC296" s="16">
        <f t="shared" si="50"/>
        <v>302</v>
      </c>
      <c r="AD296" s="17">
        <f t="shared" si="49"/>
        <v>0.21509971509971509</v>
      </c>
      <c r="AE296" s="4">
        <f t="shared" si="43"/>
        <v>10</v>
      </c>
      <c r="AF296" s="4">
        <f t="shared" si="44"/>
        <v>6</v>
      </c>
      <c r="AG296" s="4">
        <f t="shared" si="45"/>
        <v>6</v>
      </c>
      <c r="AH296" s="4">
        <f t="shared" si="46"/>
        <v>1</v>
      </c>
      <c r="AI296" s="4">
        <f t="shared" si="47"/>
        <v>12</v>
      </c>
      <c r="AJ296" s="4">
        <f t="shared" si="48"/>
        <v>11</v>
      </c>
      <c r="AK296" s="4" t="s">
        <v>108</v>
      </c>
    </row>
    <row r="297" spans="1:37" x14ac:dyDescent="0.2">
      <c r="A297">
        <v>6498447799</v>
      </c>
      <c r="B297" t="s">
        <v>5</v>
      </c>
      <c r="C297" t="s">
        <v>3</v>
      </c>
      <c r="D297" t="s">
        <v>7</v>
      </c>
      <c r="E297" t="s">
        <v>4</v>
      </c>
      <c r="F297" t="s">
        <v>7</v>
      </c>
      <c r="G297" t="s">
        <v>7</v>
      </c>
      <c r="H297" t="s">
        <v>4</v>
      </c>
      <c r="I297" t="s">
        <v>7</v>
      </c>
      <c r="J297" t="s">
        <v>53</v>
      </c>
      <c r="K297" t="s">
        <v>9</v>
      </c>
      <c r="L297" t="s">
        <v>31</v>
      </c>
      <c r="M297" t="s">
        <v>32</v>
      </c>
      <c r="N297" t="str">
        <f>VLOOKUP(M297,lookups!A$9:B$17,2,FALSE)</f>
        <v>High school or less</v>
      </c>
      <c r="O297" t="s">
        <v>17</v>
      </c>
      <c r="P297" t="s">
        <v>48</v>
      </c>
      <c r="Q297" t="s">
        <v>27</v>
      </c>
      <c r="R297" t="s">
        <v>33</v>
      </c>
      <c r="S297" s="14">
        <f>VLOOKUP(B297,lookups!$A$2:$B$6,2,FALSE)</f>
        <v>0</v>
      </c>
      <c r="T297" s="14">
        <f>VLOOKUP(C297,lookups!$A$2:$B$6,2,FALSE)</f>
        <v>5</v>
      </c>
      <c r="U297" s="14">
        <f>VLOOKUP(D297,lookups!$A$2:$B$6,2,FALSE)</f>
        <v>4</v>
      </c>
      <c r="V297" s="14">
        <f>VLOOKUP(E297,lookups!$A$2:$B$6,2,FALSE)</f>
        <v>1</v>
      </c>
      <c r="W297" s="14">
        <f>VLOOKUP(F297,lookups!$A$2:$B$6,2,FALSE)</f>
        <v>4</v>
      </c>
      <c r="X297" s="14">
        <f>VLOOKUP(G297,lookups!$A$2:$B$6,2,FALSE)</f>
        <v>4</v>
      </c>
      <c r="Y297" s="14">
        <f>VLOOKUP(H297,lookups!$A$2:$B$6,2,FALSE)</f>
        <v>1</v>
      </c>
      <c r="Z297" s="14">
        <f>VLOOKUP(I297,lookups!$A$2:$B$6,2,FALSE)</f>
        <v>4</v>
      </c>
      <c r="AA297">
        <f t="shared" si="42"/>
        <v>23</v>
      </c>
      <c r="AB297" s="16">
        <f t="shared" si="41"/>
        <v>1080</v>
      </c>
      <c r="AC297" s="16">
        <f t="shared" si="50"/>
        <v>302</v>
      </c>
      <c r="AD297" s="17">
        <f t="shared" si="49"/>
        <v>0.21509971509971509</v>
      </c>
      <c r="AE297" s="4">
        <f t="shared" si="43"/>
        <v>5</v>
      </c>
      <c r="AF297" s="4">
        <f t="shared" si="44"/>
        <v>5</v>
      </c>
      <c r="AG297" s="4">
        <f t="shared" si="45"/>
        <v>8</v>
      </c>
      <c r="AH297" s="4">
        <f t="shared" si="46"/>
        <v>5</v>
      </c>
      <c r="AI297" s="4">
        <f t="shared" si="47"/>
        <v>9</v>
      </c>
      <c r="AJ297" s="4">
        <f t="shared" si="48"/>
        <v>14</v>
      </c>
      <c r="AK297" s="4" t="s">
        <v>108</v>
      </c>
    </row>
    <row r="298" spans="1:37" x14ac:dyDescent="0.2">
      <c r="A298">
        <v>6498445626</v>
      </c>
      <c r="B298" t="s">
        <v>6</v>
      </c>
      <c r="C298" t="s">
        <v>3</v>
      </c>
      <c r="D298" t="s">
        <v>6</v>
      </c>
      <c r="E298" t="s">
        <v>7</v>
      </c>
      <c r="F298" t="s">
        <v>3</v>
      </c>
      <c r="G298" t="s">
        <v>6</v>
      </c>
      <c r="H298" t="s">
        <v>4</v>
      </c>
      <c r="I298" t="s">
        <v>6</v>
      </c>
      <c r="J298" t="s">
        <v>53</v>
      </c>
      <c r="K298" t="s">
        <v>41</v>
      </c>
      <c r="L298" t="s">
        <v>10</v>
      </c>
      <c r="M298" t="s">
        <v>32</v>
      </c>
      <c r="N298" t="str">
        <f>VLOOKUP(M298,lookups!A$9:B$17,2,FALSE)</f>
        <v>High school or less</v>
      </c>
      <c r="O298" t="s">
        <v>17</v>
      </c>
      <c r="P298" t="s">
        <v>36</v>
      </c>
      <c r="Q298" t="s">
        <v>27</v>
      </c>
      <c r="R298" t="s">
        <v>23</v>
      </c>
      <c r="S298" s="14">
        <f>VLOOKUP(B298,lookups!$A$2:$B$6,2,FALSE)</f>
        <v>2</v>
      </c>
      <c r="T298" s="14">
        <f>VLOOKUP(C298,lookups!$A$2:$B$6,2,FALSE)</f>
        <v>5</v>
      </c>
      <c r="U298" s="14">
        <f>VLOOKUP(D298,lookups!$A$2:$B$6,2,FALSE)</f>
        <v>2</v>
      </c>
      <c r="V298" s="14">
        <f>VLOOKUP(E298,lookups!$A$2:$B$6,2,FALSE)</f>
        <v>4</v>
      </c>
      <c r="W298" s="14">
        <f>VLOOKUP(F298,lookups!$A$2:$B$6,2,FALSE)</f>
        <v>5</v>
      </c>
      <c r="X298" s="14">
        <f>VLOOKUP(G298,lookups!$A$2:$B$6,2,FALSE)</f>
        <v>2</v>
      </c>
      <c r="Y298" s="14">
        <f>VLOOKUP(H298,lookups!$A$2:$B$6,2,FALSE)</f>
        <v>1</v>
      </c>
      <c r="Z298" s="14">
        <f>VLOOKUP(I298,lookups!$A$2:$B$6,2,FALSE)</f>
        <v>2</v>
      </c>
      <c r="AA298">
        <f t="shared" si="42"/>
        <v>23</v>
      </c>
      <c r="AB298" s="16">
        <f t="shared" si="41"/>
        <v>1080</v>
      </c>
      <c r="AC298" s="16">
        <f t="shared" si="50"/>
        <v>302</v>
      </c>
      <c r="AD298" s="17">
        <f t="shared" si="49"/>
        <v>0.21509971509971509</v>
      </c>
      <c r="AE298" s="4">
        <f t="shared" si="43"/>
        <v>7</v>
      </c>
      <c r="AF298" s="4">
        <f t="shared" si="44"/>
        <v>6</v>
      </c>
      <c r="AG298" s="4">
        <f t="shared" si="45"/>
        <v>7</v>
      </c>
      <c r="AH298" s="4">
        <f t="shared" si="46"/>
        <v>3</v>
      </c>
      <c r="AI298" s="4">
        <f t="shared" si="47"/>
        <v>10</v>
      </c>
      <c r="AJ298" s="4">
        <f t="shared" si="48"/>
        <v>13</v>
      </c>
      <c r="AK298" s="4" t="s">
        <v>108</v>
      </c>
    </row>
    <row r="299" spans="1:37" x14ac:dyDescent="0.2">
      <c r="A299">
        <v>6498435842</v>
      </c>
      <c r="B299" t="s">
        <v>7</v>
      </c>
      <c r="C299" t="s">
        <v>7</v>
      </c>
      <c r="D299" t="s">
        <v>4</v>
      </c>
      <c r="E299" t="s">
        <v>3</v>
      </c>
      <c r="F299" t="s">
        <v>5</v>
      </c>
      <c r="G299" t="s">
        <v>3</v>
      </c>
      <c r="H299" t="s">
        <v>7</v>
      </c>
      <c r="I299" t="s">
        <v>5</v>
      </c>
      <c r="J299" t="s">
        <v>53</v>
      </c>
      <c r="K299" t="s">
        <v>55</v>
      </c>
      <c r="L299" t="s">
        <v>10</v>
      </c>
      <c r="M299" t="s">
        <v>32</v>
      </c>
      <c r="N299" t="str">
        <f>VLOOKUP(M299,lookups!A$9:B$17,2,FALSE)</f>
        <v>High school or less</v>
      </c>
      <c r="O299" t="s">
        <v>17</v>
      </c>
      <c r="P299" t="s">
        <v>29</v>
      </c>
      <c r="Q299" t="s">
        <v>22</v>
      </c>
      <c r="R299" t="s">
        <v>28</v>
      </c>
      <c r="S299" s="14">
        <f>VLOOKUP(B299,lookups!$A$2:$B$6,2,FALSE)</f>
        <v>4</v>
      </c>
      <c r="T299" s="14">
        <f>VLOOKUP(C299,lookups!$A$2:$B$6,2,FALSE)</f>
        <v>4</v>
      </c>
      <c r="U299" s="14">
        <f>VLOOKUP(D299,lookups!$A$2:$B$6,2,FALSE)</f>
        <v>1</v>
      </c>
      <c r="V299" s="14">
        <f>VLOOKUP(E299,lookups!$A$2:$B$6,2,FALSE)</f>
        <v>5</v>
      </c>
      <c r="W299" s="14">
        <f>VLOOKUP(F299,lookups!$A$2:$B$6,2,FALSE)</f>
        <v>0</v>
      </c>
      <c r="X299" s="14">
        <f>VLOOKUP(G299,lookups!$A$2:$B$6,2,FALSE)</f>
        <v>5</v>
      </c>
      <c r="Y299" s="14">
        <f>VLOOKUP(H299,lookups!$A$2:$B$6,2,FALSE)</f>
        <v>4</v>
      </c>
      <c r="Z299" s="14">
        <f>VLOOKUP(I299,lookups!$A$2:$B$6,2,FALSE)</f>
        <v>0</v>
      </c>
      <c r="AA299">
        <f t="shared" si="42"/>
        <v>23</v>
      </c>
      <c r="AB299" s="16">
        <f t="shared" si="41"/>
        <v>1080</v>
      </c>
      <c r="AC299" s="16">
        <f t="shared" si="50"/>
        <v>302</v>
      </c>
      <c r="AD299" s="17">
        <f t="shared" si="49"/>
        <v>0.21509971509971509</v>
      </c>
      <c r="AE299" s="4">
        <f t="shared" si="43"/>
        <v>8</v>
      </c>
      <c r="AF299" s="4">
        <f t="shared" si="44"/>
        <v>6</v>
      </c>
      <c r="AG299" s="4">
        <f t="shared" si="45"/>
        <v>5</v>
      </c>
      <c r="AH299" s="4">
        <f t="shared" si="46"/>
        <v>4</v>
      </c>
      <c r="AI299" s="4">
        <f t="shared" si="47"/>
        <v>9</v>
      </c>
      <c r="AJ299" s="4">
        <f t="shared" si="48"/>
        <v>14</v>
      </c>
      <c r="AK299" s="4" t="s">
        <v>108</v>
      </c>
    </row>
    <row r="300" spans="1:37" x14ac:dyDescent="0.2">
      <c r="A300">
        <v>6498413089</v>
      </c>
      <c r="B300" t="s">
        <v>6</v>
      </c>
      <c r="C300" t="s">
        <v>3</v>
      </c>
      <c r="D300" t="s">
        <v>5</v>
      </c>
      <c r="E300" t="s">
        <v>3</v>
      </c>
      <c r="F300" t="s">
        <v>6</v>
      </c>
      <c r="G300" t="s">
        <v>3</v>
      </c>
      <c r="H300" t="s">
        <v>6</v>
      </c>
      <c r="I300" t="s">
        <v>6</v>
      </c>
      <c r="J300" t="s">
        <v>53</v>
      </c>
      <c r="K300" t="s">
        <v>21</v>
      </c>
      <c r="L300" t="s">
        <v>10</v>
      </c>
      <c r="M300" t="s">
        <v>34</v>
      </c>
      <c r="N300" t="str">
        <f>VLOOKUP(M300,lookups!A$9:B$17,2,FALSE)</f>
        <v>Some college</v>
      </c>
      <c r="O300" t="s">
        <v>12</v>
      </c>
      <c r="P300" t="s">
        <v>26</v>
      </c>
      <c r="Q300" t="s">
        <v>2</v>
      </c>
      <c r="R300" t="s">
        <v>37</v>
      </c>
      <c r="S300" s="14">
        <f>VLOOKUP(B300,lookups!$A$2:$B$6,2,FALSE)</f>
        <v>2</v>
      </c>
      <c r="T300" s="14">
        <f>VLOOKUP(C300,lookups!$A$2:$B$6,2,FALSE)</f>
        <v>5</v>
      </c>
      <c r="U300" s="14">
        <f>VLOOKUP(D300,lookups!$A$2:$B$6,2,FALSE)</f>
        <v>0</v>
      </c>
      <c r="V300" s="14">
        <f>VLOOKUP(E300,lookups!$A$2:$B$6,2,FALSE)</f>
        <v>5</v>
      </c>
      <c r="W300" s="14">
        <f>VLOOKUP(F300,lookups!$A$2:$B$6,2,FALSE)</f>
        <v>2</v>
      </c>
      <c r="X300" s="14">
        <f>VLOOKUP(G300,lookups!$A$2:$B$6,2,FALSE)</f>
        <v>5</v>
      </c>
      <c r="Y300" s="14">
        <f>VLOOKUP(H300,lookups!$A$2:$B$6,2,FALSE)</f>
        <v>2</v>
      </c>
      <c r="Z300" s="14">
        <f>VLOOKUP(I300,lookups!$A$2:$B$6,2,FALSE)</f>
        <v>2</v>
      </c>
      <c r="AA300">
        <f t="shared" si="42"/>
        <v>23</v>
      </c>
      <c r="AB300" s="16">
        <f t="shared" si="41"/>
        <v>1080</v>
      </c>
      <c r="AC300" s="16">
        <f t="shared" si="50"/>
        <v>302</v>
      </c>
      <c r="AD300" s="17">
        <f t="shared" si="49"/>
        <v>0.21509971509971509</v>
      </c>
      <c r="AE300" s="4">
        <f t="shared" si="43"/>
        <v>7</v>
      </c>
      <c r="AF300" s="4">
        <f t="shared" si="44"/>
        <v>5</v>
      </c>
      <c r="AG300" s="4">
        <f t="shared" si="45"/>
        <v>7</v>
      </c>
      <c r="AH300" s="4">
        <f t="shared" si="46"/>
        <v>4</v>
      </c>
      <c r="AI300" s="4">
        <f t="shared" si="47"/>
        <v>6</v>
      </c>
      <c r="AJ300" s="4">
        <f t="shared" si="48"/>
        <v>17</v>
      </c>
      <c r="AK300" s="4" t="s">
        <v>108</v>
      </c>
    </row>
    <row r="301" spans="1:37" x14ac:dyDescent="0.2">
      <c r="A301">
        <v>6498404590</v>
      </c>
      <c r="B301" t="s">
        <v>3</v>
      </c>
      <c r="C301" t="s">
        <v>7</v>
      </c>
      <c r="D301" t="s">
        <v>5</v>
      </c>
      <c r="E301" t="s">
        <v>3</v>
      </c>
      <c r="F301" t="s">
        <v>5</v>
      </c>
      <c r="G301" t="s">
        <v>3</v>
      </c>
      <c r="H301" t="s">
        <v>7</v>
      </c>
      <c r="I301" t="s">
        <v>5</v>
      </c>
      <c r="J301" t="s">
        <v>53</v>
      </c>
      <c r="K301" t="s">
        <v>9</v>
      </c>
      <c r="L301" t="s">
        <v>31</v>
      </c>
      <c r="M301" t="s">
        <v>34</v>
      </c>
      <c r="N301" t="str">
        <f>VLOOKUP(M301,lookups!A$9:B$17,2,FALSE)</f>
        <v>Some college</v>
      </c>
      <c r="O301" t="s">
        <v>17</v>
      </c>
      <c r="P301" t="s">
        <v>13</v>
      </c>
      <c r="Q301" t="s">
        <v>22</v>
      </c>
      <c r="R301" t="s">
        <v>33</v>
      </c>
      <c r="S301" s="14">
        <f>VLOOKUP(B301,lookups!$A$2:$B$6,2,FALSE)</f>
        <v>5</v>
      </c>
      <c r="T301" s="14">
        <f>VLOOKUP(C301,lookups!$A$2:$B$6,2,FALSE)</f>
        <v>4</v>
      </c>
      <c r="U301" s="14">
        <f>VLOOKUP(D301,lookups!$A$2:$B$6,2,FALSE)</f>
        <v>0</v>
      </c>
      <c r="V301" s="14">
        <f>VLOOKUP(E301,lookups!$A$2:$B$6,2,FALSE)</f>
        <v>5</v>
      </c>
      <c r="W301" s="14">
        <f>VLOOKUP(F301,lookups!$A$2:$B$6,2,FALSE)</f>
        <v>0</v>
      </c>
      <c r="X301" s="14">
        <f>VLOOKUP(G301,lookups!$A$2:$B$6,2,FALSE)</f>
        <v>5</v>
      </c>
      <c r="Y301" s="14">
        <f>VLOOKUP(H301,lookups!$A$2:$B$6,2,FALSE)</f>
        <v>4</v>
      </c>
      <c r="Z301" s="14">
        <f>VLOOKUP(I301,lookups!$A$2:$B$6,2,FALSE)</f>
        <v>0</v>
      </c>
      <c r="AA301">
        <f t="shared" si="42"/>
        <v>23</v>
      </c>
      <c r="AB301" s="16">
        <f t="shared" si="41"/>
        <v>1080</v>
      </c>
      <c r="AC301" s="16">
        <f t="shared" si="50"/>
        <v>302</v>
      </c>
      <c r="AD301" s="17">
        <f t="shared" si="49"/>
        <v>0.21509971509971509</v>
      </c>
      <c r="AE301" s="4">
        <f t="shared" si="43"/>
        <v>9</v>
      </c>
      <c r="AF301" s="4">
        <f t="shared" si="44"/>
        <v>5</v>
      </c>
      <c r="AG301" s="4">
        <f t="shared" si="45"/>
        <v>5</v>
      </c>
      <c r="AH301" s="4">
        <f t="shared" si="46"/>
        <v>4</v>
      </c>
      <c r="AI301" s="4">
        <f t="shared" si="47"/>
        <v>9</v>
      </c>
      <c r="AJ301" s="4">
        <f t="shared" si="48"/>
        <v>14</v>
      </c>
      <c r="AK301" s="4" t="s">
        <v>108</v>
      </c>
    </row>
    <row r="302" spans="1:37" x14ac:dyDescent="0.2">
      <c r="A302">
        <v>6498388297</v>
      </c>
      <c r="B302" t="s">
        <v>3</v>
      </c>
      <c r="C302" t="s">
        <v>7</v>
      </c>
      <c r="D302" t="s">
        <v>4</v>
      </c>
      <c r="E302" t="s">
        <v>7</v>
      </c>
      <c r="F302" t="s">
        <v>3</v>
      </c>
      <c r="G302" t="s">
        <v>7</v>
      </c>
      <c r="H302" t="s">
        <v>5</v>
      </c>
      <c r="I302" t="s">
        <v>5</v>
      </c>
      <c r="J302" t="s">
        <v>8</v>
      </c>
      <c r="K302" t="s">
        <v>62</v>
      </c>
      <c r="L302" t="s">
        <v>10</v>
      </c>
      <c r="M302" t="s">
        <v>44</v>
      </c>
      <c r="N302" t="str">
        <f>VLOOKUP(M302,lookups!A$9:B$17,2,FALSE)</f>
        <v>Post-graduate</v>
      </c>
      <c r="O302" t="s">
        <v>17</v>
      </c>
      <c r="P302" t="s">
        <v>48</v>
      </c>
      <c r="Q302" t="s">
        <v>27</v>
      </c>
      <c r="R302" t="s">
        <v>33</v>
      </c>
      <c r="S302" s="14">
        <f>VLOOKUP(B302,lookups!$A$2:$B$6,2,FALSE)</f>
        <v>5</v>
      </c>
      <c r="T302" s="14">
        <f>VLOOKUP(C302,lookups!$A$2:$B$6,2,FALSE)</f>
        <v>4</v>
      </c>
      <c r="U302" s="14">
        <f>VLOOKUP(D302,lookups!$A$2:$B$6,2,FALSE)</f>
        <v>1</v>
      </c>
      <c r="V302" s="14">
        <f>VLOOKUP(E302,lookups!$A$2:$B$6,2,FALSE)</f>
        <v>4</v>
      </c>
      <c r="W302" s="14">
        <f>VLOOKUP(F302,lookups!$A$2:$B$6,2,FALSE)</f>
        <v>5</v>
      </c>
      <c r="X302" s="14">
        <f>VLOOKUP(G302,lookups!$A$2:$B$6,2,FALSE)</f>
        <v>4</v>
      </c>
      <c r="Y302" s="14">
        <f>VLOOKUP(H302,lookups!$A$2:$B$6,2,FALSE)</f>
        <v>0</v>
      </c>
      <c r="Z302" s="14">
        <f>VLOOKUP(I302,lookups!$A$2:$B$6,2,FALSE)</f>
        <v>0</v>
      </c>
      <c r="AA302">
        <f t="shared" si="42"/>
        <v>23</v>
      </c>
      <c r="AB302" s="16">
        <f t="shared" si="41"/>
        <v>1080</v>
      </c>
      <c r="AC302" s="16">
        <f t="shared" si="50"/>
        <v>302</v>
      </c>
      <c r="AD302" s="17">
        <f t="shared" si="49"/>
        <v>0.21509971509971509</v>
      </c>
      <c r="AE302" s="4">
        <f t="shared" si="43"/>
        <v>9</v>
      </c>
      <c r="AF302" s="4">
        <f t="shared" si="44"/>
        <v>5</v>
      </c>
      <c r="AG302" s="4">
        <f t="shared" si="45"/>
        <v>9</v>
      </c>
      <c r="AH302" s="4">
        <f t="shared" si="46"/>
        <v>0</v>
      </c>
      <c r="AI302" s="4">
        <f t="shared" si="47"/>
        <v>11</v>
      </c>
      <c r="AJ302" s="4">
        <f t="shared" si="48"/>
        <v>12</v>
      </c>
      <c r="AK302" s="4" t="s">
        <v>108</v>
      </c>
    </row>
    <row r="303" spans="1:37" x14ac:dyDescent="0.2">
      <c r="A303">
        <v>6498383272</v>
      </c>
      <c r="B303" t="s">
        <v>7</v>
      </c>
      <c r="C303" t="s">
        <v>6</v>
      </c>
      <c r="D303" t="s">
        <v>4</v>
      </c>
      <c r="E303" t="s">
        <v>7</v>
      </c>
      <c r="F303" t="s">
        <v>3</v>
      </c>
      <c r="G303" t="s">
        <v>7</v>
      </c>
      <c r="H303" t="s">
        <v>6</v>
      </c>
      <c r="I303" t="s">
        <v>4</v>
      </c>
      <c r="J303" t="s">
        <v>53</v>
      </c>
      <c r="K303" t="s">
        <v>62</v>
      </c>
      <c r="L303" t="s">
        <v>10</v>
      </c>
      <c r="M303" t="s">
        <v>34</v>
      </c>
      <c r="N303" t="str">
        <f>VLOOKUP(M303,lookups!A$9:B$17,2,FALSE)</f>
        <v>Some college</v>
      </c>
      <c r="O303" t="s">
        <v>17</v>
      </c>
      <c r="P303" t="s">
        <v>29</v>
      </c>
      <c r="Q303" t="s">
        <v>22</v>
      </c>
      <c r="R303" t="s">
        <v>30</v>
      </c>
      <c r="S303" s="14">
        <f>VLOOKUP(B303,lookups!$A$2:$B$6,2,FALSE)</f>
        <v>4</v>
      </c>
      <c r="T303" s="14">
        <f>VLOOKUP(C303,lookups!$A$2:$B$6,2,FALSE)</f>
        <v>2</v>
      </c>
      <c r="U303" s="14">
        <f>VLOOKUP(D303,lookups!$A$2:$B$6,2,FALSE)</f>
        <v>1</v>
      </c>
      <c r="V303" s="14">
        <f>VLOOKUP(E303,lookups!$A$2:$B$6,2,FALSE)</f>
        <v>4</v>
      </c>
      <c r="W303" s="14">
        <f>VLOOKUP(F303,lookups!$A$2:$B$6,2,FALSE)</f>
        <v>5</v>
      </c>
      <c r="X303" s="14">
        <f>VLOOKUP(G303,lookups!$A$2:$B$6,2,FALSE)</f>
        <v>4</v>
      </c>
      <c r="Y303" s="14">
        <f>VLOOKUP(H303,lookups!$A$2:$B$6,2,FALSE)</f>
        <v>2</v>
      </c>
      <c r="Z303" s="14">
        <f>VLOOKUP(I303,lookups!$A$2:$B$6,2,FALSE)</f>
        <v>1</v>
      </c>
      <c r="AA303">
        <f t="shared" si="42"/>
        <v>23</v>
      </c>
      <c r="AB303" s="16">
        <f t="shared" si="41"/>
        <v>1080</v>
      </c>
      <c r="AC303" s="16">
        <f t="shared" si="50"/>
        <v>302</v>
      </c>
      <c r="AD303" s="17">
        <f t="shared" si="49"/>
        <v>0.21509971509971509</v>
      </c>
      <c r="AE303" s="4">
        <f t="shared" si="43"/>
        <v>6</v>
      </c>
      <c r="AF303" s="4">
        <f t="shared" si="44"/>
        <v>5</v>
      </c>
      <c r="AG303" s="4">
        <f t="shared" si="45"/>
        <v>9</v>
      </c>
      <c r="AH303" s="4">
        <f t="shared" si="46"/>
        <v>3</v>
      </c>
      <c r="AI303" s="4">
        <f t="shared" si="47"/>
        <v>12</v>
      </c>
      <c r="AJ303" s="4">
        <f t="shared" si="48"/>
        <v>11</v>
      </c>
      <c r="AK303" s="4" t="s">
        <v>108</v>
      </c>
    </row>
    <row r="304" spans="1:37" x14ac:dyDescent="0.2">
      <c r="A304">
        <v>6498342650</v>
      </c>
      <c r="B304" t="s">
        <v>3</v>
      </c>
      <c r="C304" t="s">
        <v>7</v>
      </c>
      <c r="D304" t="s">
        <v>5</v>
      </c>
      <c r="E304" t="s">
        <v>6</v>
      </c>
      <c r="F304" t="s">
        <v>3</v>
      </c>
      <c r="G304" t="s">
        <v>6</v>
      </c>
      <c r="H304" t="s">
        <v>3</v>
      </c>
      <c r="I304" t="s">
        <v>5</v>
      </c>
      <c r="J304" t="s">
        <v>8</v>
      </c>
      <c r="K304" t="s">
        <v>59</v>
      </c>
      <c r="L304" t="s">
        <v>10</v>
      </c>
      <c r="M304" t="s">
        <v>11</v>
      </c>
      <c r="N304" t="str">
        <f>VLOOKUP(M304,lookups!A$9:B$17,2,FALSE)</f>
        <v>College-graduate</v>
      </c>
      <c r="O304" t="s">
        <v>47</v>
      </c>
      <c r="P304" t="s">
        <v>13</v>
      </c>
      <c r="Q304" t="s">
        <v>42</v>
      </c>
      <c r="R304" t="s">
        <v>43</v>
      </c>
      <c r="S304" s="14">
        <f>VLOOKUP(B304,lookups!$A$2:$B$6,2,FALSE)</f>
        <v>5</v>
      </c>
      <c r="T304" s="14">
        <f>VLOOKUP(C304,lookups!$A$2:$B$6,2,FALSE)</f>
        <v>4</v>
      </c>
      <c r="U304" s="14">
        <f>VLOOKUP(D304,lookups!$A$2:$B$6,2,FALSE)</f>
        <v>0</v>
      </c>
      <c r="V304" s="14">
        <f>VLOOKUP(E304,lookups!$A$2:$B$6,2,FALSE)</f>
        <v>2</v>
      </c>
      <c r="W304" s="14">
        <f>VLOOKUP(F304,lookups!$A$2:$B$6,2,FALSE)</f>
        <v>5</v>
      </c>
      <c r="X304" s="14">
        <f>VLOOKUP(G304,lookups!$A$2:$B$6,2,FALSE)</f>
        <v>2</v>
      </c>
      <c r="Y304" s="14">
        <f>VLOOKUP(H304,lookups!$A$2:$B$6,2,FALSE)</f>
        <v>5</v>
      </c>
      <c r="Z304" s="14">
        <f>VLOOKUP(I304,lookups!$A$2:$B$6,2,FALSE)</f>
        <v>0</v>
      </c>
      <c r="AA304">
        <f t="shared" si="42"/>
        <v>23</v>
      </c>
      <c r="AB304" s="16">
        <f t="shared" si="41"/>
        <v>1080</v>
      </c>
      <c r="AC304" s="16">
        <f t="shared" si="50"/>
        <v>302</v>
      </c>
      <c r="AD304" s="17">
        <f t="shared" si="49"/>
        <v>0.21509971509971509</v>
      </c>
      <c r="AE304" s="4">
        <f t="shared" si="43"/>
        <v>9</v>
      </c>
      <c r="AF304" s="4">
        <f t="shared" si="44"/>
        <v>2</v>
      </c>
      <c r="AG304" s="4">
        <f t="shared" si="45"/>
        <v>7</v>
      </c>
      <c r="AH304" s="4">
        <f t="shared" si="46"/>
        <v>5</v>
      </c>
      <c r="AI304" s="4">
        <f t="shared" si="47"/>
        <v>15</v>
      </c>
      <c r="AJ304" s="4">
        <f t="shared" si="48"/>
        <v>8</v>
      </c>
      <c r="AK304" s="4" t="s">
        <v>108</v>
      </c>
    </row>
    <row r="305" spans="1:37" x14ac:dyDescent="0.2">
      <c r="A305">
        <v>6498312534</v>
      </c>
      <c r="B305" t="s">
        <v>7</v>
      </c>
      <c r="C305" t="s">
        <v>6</v>
      </c>
      <c r="D305" t="s">
        <v>6</v>
      </c>
      <c r="E305" t="s">
        <v>3</v>
      </c>
      <c r="F305" t="s">
        <v>7</v>
      </c>
      <c r="G305" t="s">
        <v>7</v>
      </c>
      <c r="H305" t="s">
        <v>6</v>
      </c>
      <c r="I305" t="s">
        <v>5</v>
      </c>
      <c r="J305" t="s">
        <v>53</v>
      </c>
      <c r="K305" t="s">
        <v>21</v>
      </c>
      <c r="L305" t="s">
        <v>31</v>
      </c>
      <c r="M305" t="s">
        <v>32</v>
      </c>
      <c r="N305" t="str">
        <f>VLOOKUP(M305,lookups!A$9:B$17,2,FALSE)</f>
        <v>High school or less</v>
      </c>
      <c r="O305" t="s">
        <v>25</v>
      </c>
      <c r="P305" t="s">
        <v>36</v>
      </c>
      <c r="Q305" t="s">
        <v>27</v>
      </c>
      <c r="R305" t="s">
        <v>28</v>
      </c>
      <c r="S305" s="14">
        <f>VLOOKUP(B305,lookups!$A$2:$B$6,2,FALSE)</f>
        <v>4</v>
      </c>
      <c r="T305" s="14">
        <f>VLOOKUP(C305,lookups!$A$2:$B$6,2,FALSE)</f>
        <v>2</v>
      </c>
      <c r="U305" s="14">
        <f>VLOOKUP(D305,lookups!$A$2:$B$6,2,FALSE)</f>
        <v>2</v>
      </c>
      <c r="V305" s="14">
        <f>VLOOKUP(E305,lookups!$A$2:$B$6,2,FALSE)</f>
        <v>5</v>
      </c>
      <c r="W305" s="14">
        <f>VLOOKUP(F305,lookups!$A$2:$B$6,2,FALSE)</f>
        <v>4</v>
      </c>
      <c r="X305" s="14">
        <f>VLOOKUP(G305,lookups!$A$2:$B$6,2,FALSE)</f>
        <v>4</v>
      </c>
      <c r="Y305" s="14">
        <f>VLOOKUP(H305,lookups!$A$2:$B$6,2,FALSE)</f>
        <v>2</v>
      </c>
      <c r="Z305" s="14">
        <f>VLOOKUP(I305,lookups!$A$2:$B$6,2,FALSE)</f>
        <v>0</v>
      </c>
      <c r="AA305">
        <f t="shared" si="42"/>
        <v>23</v>
      </c>
      <c r="AB305" s="16">
        <f t="shared" si="41"/>
        <v>1080</v>
      </c>
      <c r="AC305" s="16">
        <f t="shared" si="50"/>
        <v>302</v>
      </c>
      <c r="AD305" s="17">
        <f t="shared" si="49"/>
        <v>0.21509971509971509</v>
      </c>
      <c r="AE305" s="4">
        <f t="shared" si="43"/>
        <v>6</v>
      </c>
      <c r="AF305" s="4">
        <f t="shared" si="44"/>
        <v>7</v>
      </c>
      <c r="AG305" s="4">
        <f t="shared" si="45"/>
        <v>8</v>
      </c>
      <c r="AH305" s="4">
        <f t="shared" si="46"/>
        <v>2</v>
      </c>
      <c r="AI305" s="4">
        <f t="shared" si="47"/>
        <v>12</v>
      </c>
      <c r="AJ305" s="4">
        <f t="shared" si="48"/>
        <v>11</v>
      </c>
      <c r="AK305" s="4" t="s">
        <v>108</v>
      </c>
    </row>
    <row r="306" spans="1:37" x14ac:dyDescent="0.2">
      <c r="A306">
        <v>6498294156</v>
      </c>
      <c r="B306" t="s">
        <v>4</v>
      </c>
      <c r="C306" t="s">
        <v>3</v>
      </c>
      <c r="D306" t="s">
        <v>5</v>
      </c>
      <c r="E306" t="s">
        <v>7</v>
      </c>
      <c r="F306" t="s">
        <v>6</v>
      </c>
      <c r="G306" t="s">
        <v>7</v>
      </c>
      <c r="H306" t="s">
        <v>3</v>
      </c>
      <c r="I306" t="s">
        <v>6</v>
      </c>
      <c r="J306" t="s">
        <v>53</v>
      </c>
      <c r="K306" t="s">
        <v>9</v>
      </c>
      <c r="L306" t="s">
        <v>10</v>
      </c>
      <c r="M306" t="s">
        <v>32</v>
      </c>
      <c r="N306" t="str">
        <f>VLOOKUP(M306,lookups!A$9:B$17,2,FALSE)</f>
        <v>High school or less</v>
      </c>
      <c r="O306" t="s">
        <v>25</v>
      </c>
      <c r="P306" t="s">
        <v>13</v>
      </c>
      <c r="Q306" t="s">
        <v>14</v>
      </c>
      <c r="R306" t="s">
        <v>15</v>
      </c>
      <c r="S306" s="14">
        <f>VLOOKUP(B306,lookups!$A$2:$B$6,2,FALSE)</f>
        <v>1</v>
      </c>
      <c r="T306" s="14">
        <f>VLOOKUP(C306,lookups!$A$2:$B$6,2,FALSE)</f>
        <v>5</v>
      </c>
      <c r="U306" s="14">
        <f>VLOOKUP(D306,lookups!$A$2:$B$6,2,FALSE)</f>
        <v>0</v>
      </c>
      <c r="V306" s="14">
        <f>VLOOKUP(E306,lookups!$A$2:$B$6,2,FALSE)</f>
        <v>4</v>
      </c>
      <c r="W306" s="14">
        <f>VLOOKUP(F306,lookups!$A$2:$B$6,2,FALSE)</f>
        <v>2</v>
      </c>
      <c r="X306" s="14">
        <f>VLOOKUP(G306,lookups!$A$2:$B$6,2,FALSE)</f>
        <v>4</v>
      </c>
      <c r="Y306" s="14">
        <f>VLOOKUP(H306,lookups!$A$2:$B$6,2,FALSE)</f>
        <v>5</v>
      </c>
      <c r="Z306" s="14">
        <f>VLOOKUP(I306,lookups!$A$2:$B$6,2,FALSE)</f>
        <v>2</v>
      </c>
      <c r="AA306">
        <f t="shared" si="42"/>
        <v>23</v>
      </c>
      <c r="AB306" s="16">
        <f t="shared" si="41"/>
        <v>1080</v>
      </c>
      <c r="AC306" s="16">
        <f t="shared" si="50"/>
        <v>302</v>
      </c>
      <c r="AD306" s="17">
        <f t="shared" si="49"/>
        <v>0.21509971509971509</v>
      </c>
      <c r="AE306" s="4">
        <f t="shared" si="43"/>
        <v>6</v>
      </c>
      <c r="AF306" s="4">
        <f t="shared" si="44"/>
        <v>4</v>
      </c>
      <c r="AG306" s="4">
        <f t="shared" si="45"/>
        <v>6</v>
      </c>
      <c r="AH306" s="4">
        <f t="shared" si="46"/>
        <v>7</v>
      </c>
      <c r="AI306" s="4">
        <f t="shared" si="47"/>
        <v>8</v>
      </c>
      <c r="AJ306" s="4">
        <f t="shared" si="48"/>
        <v>15</v>
      </c>
      <c r="AK306" s="4" t="s">
        <v>108</v>
      </c>
    </row>
    <row r="307" spans="1:37" x14ac:dyDescent="0.2">
      <c r="A307">
        <v>6498265952</v>
      </c>
      <c r="B307" t="s">
        <v>7</v>
      </c>
      <c r="C307" t="s">
        <v>7</v>
      </c>
      <c r="D307" t="s">
        <v>4</v>
      </c>
      <c r="E307" t="s">
        <v>7</v>
      </c>
      <c r="F307" t="s">
        <v>7</v>
      </c>
      <c r="G307" t="s">
        <v>4</v>
      </c>
      <c r="H307" t="s">
        <v>7</v>
      </c>
      <c r="I307" t="s">
        <v>4</v>
      </c>
      <c r="J307" t="s">
        <v>8</v>
      </c>
      <c r="K307" t="s">
        <v>55</v>
      </c>
      <c r="L307" t="s">
        <v>10</v>
      </c>
      <c r="M307" t="s">
        <v>34</v>
      </c>
      <c r="N307" t="str">
        <f>VLOOKUP(M307,lookups!A$9:B$17,2,FALSE)</f>
        <v>Some college</v>
      </c>
      <c r="O307" t="s">
        <v>12</v>
      </c>
      <c r="P307" t="s">
        <v>58</v>
      </c>
      <c r="Q307" t="s">
        <v>27</v>
      </c>
      <c r="R307" t="s">
        <v>33</v>
      </c>
      <c r="S307" s="14">
        <f>VLOOKUP(B307,lookups!$A$2:$B$6,2,FALSE)</f>
        <v>4</v>
      </c>
      <c r="T307" s="14">
        <f>VLOOKUP(C307,lookups!$A$2:$B$6,2,FALSE)</f>
        <v>4</v>
      </c>
      <c r="U307" s="14">
        <f>VLOOKUP(D307,lookups!$A$2:$B$6,2,FALSE)</f>
        <v>1</v>
      </c>
      <c r="V307" s="14">
        <f>VLOOKUP(E307,lookups!$A$2:$B$6,2,FALSE)</f>
        <v>4</v>
      </c>
      <c r="W307" s="14">
        <f>VLOOKUP(F307,lookups!$A$2:$B$6,2,FALSE)</f>
        <v>4</v>
      </c>
      <c r="X307" s="14">
        <f>VLOOKUP(G307,lookups!$A$2:$B$6,2,FALSE)</f>
        <v>1</v>
      </c>
      <c r="Y307" s="14">
        <f>VLOOKUP(H307,lookups!$A$2:$B$6,2,FALSE)</f>
        <v>4</v>
      </c>
      <c r="Z307" s="14">
        <f>VLOOKUP(I307,lookups!$A$2:$B$6,2,FALSE)</f>
        <v>1</v>
      </c>
      <c r="AA307">
        <f t="shared" si="42"/>
        <v>23</v>
      </c>
      <c r="AB307" s="16">
        <f t="shared" si="41"/>
        <v>1080</v>
      </c>
      <c r="AC307" s="16">
        <f t="shared" si="50"/>
        <v>302</v>
      </c>
      <c r="AD307" s="17">
        <f t="shared" si="49"/>
        <v>0.21509971509971509</v>
      </c>
      <c r="AE307" s="4">
        <f t="shared" si="43"/>
        <v>8</v>
      </c>
      <c r="AF307" s="4">
        <f t="shared" si="44"/>
        <v>5</v>
      </c>
      <c r="AG307" s="4">
        <f t="shared" si="45"/>
        <v>5</v>
      </c>
      <c r="AH307" s="4">
        <f t="shared" si="46"/>
        <v>5</v>
      </c>
      <c r="AI307" s="4">
        <f t="shared" si="47"/>
        <v>13</v>
      </c>
      <c r="AJ307" s="4">
        <f t="shared" si="48"/>
        <v>10</v>
      </c>
      <c r="AK307" s="4" t="s">
        <v>108</v>
      </c>
    </row>
    <row r="308" spans="1:37" x14ac:dyDescent="0.2">
      <c r="A308">
        <v>6498264716</v>
      </c>
      <c r="B308" t="s">
        <v>3</v>
      </c>
      <c r="C308" t="s">
        <v>3</v>
      </c>
      <c r="D308" t="s">
        <v>6</v>
      </c>
      <c r="E308" t="s">
        <v>7</v>
      </c>
      <c r="F308" t="s">
        <v>6</v>
      </c>
      <c r="G308" t="s">
        <v>3</v>
      </c>
      <c r="H308" t="s">
        <v>5</v>
      </c>
      <c r="I308" t="s">
        <v>5</v>
      </c>
      <c r="J308" t="s">
        <v>53</v>
      </c>
      <c r="K308" t="s">
        <v>9</v>
      </c>
      <c r="L308" t="s">
        <v>54</v>
      </c>
      <c r="M308" t="s">
        <v>11</v>
      </c>
      <c r="N308" t="str">
        <f>VLOOKUP(M308,lookups!A$9:B$17,2,FALSE)</f>
        <v>College-graduate</v>
      </c>
      <c r="O308" t="s">
        <v>12</v>
      </c>
      <c r="P308" t="s">
        <v>18</v>
      </c>
      <c r="Q308" t="s">
        <v>27</v>
      </c>
      <c r="R308" t="s">
        <v>20</v>
      </c>
      <c r="S308" s="14">
        <f>VLOOKUP(B308,lookups!$A$2:$B$6,2,FALSE)</f>
        <v>5</v>
      </c>
      <c r="T308" s="14">
        <f>VLOOKUP(C308,lookups!$A$2:$B$6,2,FALSE)</f>
        <v>5</v>
      </c>
      <c r="U308" s="14">
        <f>VLOOKUP(D308,lookups!$A$2:$B$6,2,FALSE)</f>
        <v>2</v>
      </c>
      <c r="V308" s="14">
        <f>VLOOKUP(E308,lookups!$A$2:$B$6,2,FALSE)</f>
        <v>4</v>
      </c>
      <c r="W308" s="14">
        <f>VLOOKUP(F308,lookups!$A$2:$B$6,2,FALSE)</f>
        <v>2</v>
      </c>
      <c r="X308" s="14">
        <f>VLOOKUP(G308,lookups!$A$2:$B$6,2,FALSE)</f>
        <v>5</v>
      </c>
      <c r="Y308" s="14">
        <f>VLOOKUP(H308,lookups!$A$2:$B$6,2,FALSE)</f>
        <v>0</v>
      </c>
      <c r="Z308" s="14">
        <f>VLOOKUP(I308,lookups!$A$2:$B$6,2,FALSE)</f>
        <v>0</v>
      </c>
      <c r="AA308">
        <f t="shared" si="42"/>
        <v>23</v>
      </c>
      <c r="AB308" s="16">
        <f t="shared" si="41"/>
        <v>1080</v>
      </c>
      <c r="AC308" s="16">
        <f t="shared" si="50"/>
        <v>302</v>
      </c>
      <c r="AD308" s="17">
        <f t="shared" si="49"/>
        <v>0.21509971509971509</v>
      </c>
      <c r="AE308" s="4">
        <f t="shared" si="43"/>
        <v>10</v>
      </c>
      <c r="AF308" s="4">
        <f t="shared" si="44"/>
        <v>6</v>
      </c>
      <c r="AG308" s="4">
        <f t="shared" si="45"/>
        <v>7</v>
      </c>
      <c r="AH308" s="4">
        <f t="shared" si="46"/>
        <v>0</v>
      </c>
      <c r="AI308" s="4">
        <f t="shared" si="47"/>
        <v>9</v>
      </c>
      <c r="AJ308" s="4">
        <f t="shared" si="48"/>
        <v>14</v>
      </c>
      <c r="AK308" s="4" t="s">
        <v>108</v>
      </c>
    </row>
    <row r="309" spans="1:37" x14ac:dyDescent="0.2">
      <c r="A309">
        <v>6498247374</v>
      </c>
      <c r="B309" t="s">
        <v>6</v>
      </c>
      <c r="C309" t="s">
        <v>7</v>
      </c>
      <c r="D309" t="s">
        <v>6</v>
      </c>
      <c r="E309" t="s">
        <v>3</v>
      </c>
      <c r="F309" t="s">
        <v>6</v>
      </c>
      <c r="G309" t="s">
        <v>7</v>
      </c>
      <c r="H309" t="s">
        <v>6</v>
      </c>
      <c r="I309" t="s">
        <v>6</v>
      </c>
      <c r="J309" t="s">
        <v>53</v>
      </c>
      <c r="K309" t="s">
        <v>21</v>
      </c>
      <c r="L309" t="s">
        <v>10</v>
      </c>
      <c r="M309" t="s">
        <v>34</v>
      </c>
      <c r="N309" t="str">
        <f>VLOOKUP(M309,lookups!A$9:B$17,2,FALSE)</f>
        <v>Some college</v>
      </c>
      <c r="O309" t="s">
        <v>12</v>
      </c>
      <c r="P309" t="s">
        <v>13</v>
      </c>
      <c r="Q309" t="s">
        <v>2</v>
      </c>
      <c r="R309" t="s">
        <v>37</v>
      </c>
      <c r="S309" s="14">
        <f>VLOOKUP(B309,lookups!$A$2:$B$6,2,FALSE)</f>
        <v>2</v>
      </c>
      <c r="T309" s="14">
        <f>VLOOKUP(C309,lookups!$A$2:$B$6,2,FALSE)</f>
        <v>4</v>
      </c>
      <c r="U309" s="14">
        <f>VLOOKUP(D309,lookups!$A$2:$B$6,2,FALSE)</f>
        <v>2</v>
      </c>
      <c r="V309" s="14">
        <f>VLOOKUP(E309,lookups!$A$2:$B$6,2,FALSE)</f>
        <v>5</v>
      </c>
      <c r="W309" s="14">
        <f>VLOOKUP(F309,lookups!$A$2:$B$6,2,FALSE)</f>
        <v>2</v>
      </c>
      <c r="X309" s="14">
        <f>VLOOKUP(G309,lookups!$A$2:$B$6,2,FALSE)</f>
        <v>4</v>
      </c>
      <c r="Y309" s="14">
        <f>VLOOKUP(H309,lookups!$A$2:$B$6,2,FALSE)</f>
        <v>2</v>
      </c>
      <c r="Z309" s="14">
        <f>VLOOKUP(I309,lookups!$A$2:$B$6,2,FALSE)</f>
        <v>2</v>
      </c>
      <c r="AA309">
        <f t="shared" si="42"/>
        <v>23</v>
      </c>
      <c r="AB309" s="16">
        <f t="shared" si="41"/>
        <v>1080</v>
      </c>
      <c r="AC309" s="16">
        <f t="shared" si="50"/>
        <v>302</v>
      </c>
      <c r="AD309" s="17">
        <f t="shared" si="49"/>
        <v>0.21509971509971509</v>
      </c>
      <c r="AE309" s="4">
        <f t="shared" si="43"/>
        <v>6</v>
      </c>
      <c r="AF309" s="4">
        <f t="shared" si="44"/>
        <v>7</v>
      </c>
      <c r="AG309" s="4">
        <f t="shared" si="45"/>
        <v>6</v>
      </c>
      <c r="AH309" s="4">
        <f t="shared" si="46"/>
        <v>4</v>
      </c>
      <c r="AI309" s="4">
        <f t="shared" si="47"/>
        <v>8</v>
      </c>
      <c r="AJ309" s="4">
        <f t="shared" si="48"/>
        <v>15</v>
      </c>
      <c r="AK309" s="4" t="s">
        <v>108</v>
      </c>
    </row>
    <row r="310" spans="1:37" x14ac:dyDescent="0.2">
      <c r="A310">
        <v>6498245606</v>
      </c>
      <c r="B310" t="s">
        <v>3</v>
      </c>
      <c r="C310" t="s">
        <v>7</v>
      </c>
      <c r="D310" t="s">
        <v>4</v>
      </c>
      <c r="E310" t="s">
        <v>6</v>
      </c>
      <c r="F310" t="s">
        <v>7</v>
      </c>
      <c r="G310" t="s">
        <v>6</v>
      </c>
      <c r="H310" t="s">
        <v>7</v>
      </c>
      <c r="I310" t="s">
        <v>4</v>
      </c>
      <c r="J310" t="s">
        <v>53</v>
      </c>
      <c r="K310" t="s">
        <v>55</v>
      </c>
      <c r="L310" t="s">
        <v>10</v>
      </c>
      <c r="M310" t="s">
        <v>44</v>
      </c>
      <c r="N310" t="str">
        <f>VLOOKUP(M310,lookups!A$9:B$17,2,FALSE)</f>
        <v>Post-graduate</v>
      </c>
      <c r="O310" t="s">
        <v>39</v>
      </c>
      <c r="P310" t="s">
        <v>13</v>
      </c>
      <c r="Q310" t="s">
        <v>19</v>
      </c>
      <c r="R310" t="s">
        <v>33</v>
      </c>
      <c r="S310" s="14">
        <f>VLOOKUP(B310,lookups!$A$2:$B$6,2,FALSE)</f>
        <v>5</v>
      </c>
      <c r="T310" s="14">
        <f>VLOOKUP(C310,lookups!$A$2:$B$6,2,FALSE)</f>
        <v>4</v>
      </c>
      <c r="U310" s="14">
        <f>VLOOKUP(D310,lookups!$A$2:$B$6,2,FALSE)</f>
        <v>1</v>
      </c>
      <c r="V310" s="14">
        <f>VLOOKUP(E310,lookups!$A$2:$B$6,2,FALSE)</f>
        <v>2</v>
      </c>
      <c r="W310" s="14">
        <f>VLOOKUP(F310,lookups!$A$2:$B$6,2,FALSE)</f>
        <v>4</v>
      </c>
      <c r="X310" s="14">
        <f>VLOOKUP(G310,lookups!$A$2:$B$6,2,FALSE)</f>
        <v>2</v>
      </c>
      <c r="Y310" s="14">
        <f>VLOOKUP(H310,lookups!$A$2:$B$6,2,FALSE)</f>
        <v>4</v>
      </c>
      <c r="Z310" s="14">
        <f>VLOOKUP(I310,lookups!$A$2:$B$6,2,FALSE)</f>
        <v>1</v>
      </c>
      <c r="AA310">
        <f t="shared" si="42"/>
        <v>23</v>
      </c>
      <c r="AB310" s="16">
        <f t="shared" si="41"/>
        <v>1080</v>
      </c>
      <c r="AC310" s="16">
        <f t="shared" si="50"/>
        <v>302</v>
      </c>
      <c r="AD310" s="17">
        <f t="shared" si="49"/>
        <v>0.21509971509971509</v>
      </c>
      <c r="AE310" s="4">
        <f t="shared" si="43"/>
        <v>9</v>
      </c>
      <c r="AF310" s="4">
        <f t="shared" si="44"/>
        <v>3</v>
      </c>
      <c r="AG310" s="4">
        <f t="shared" si="45"/>
        <v>6</v>
      </c>
      <c r="AH310" s="4">
        <f t="shared" si="46"/>
        <v>5</v>
      </c>
      <c r="AI310" s="4">
        <f t="shared" si="47"/>
        <v>14</v>
      </c>
      <c r="AJ310" s="4">
        <f t="shared" si="48"/>
        <v>9</v>
      </c>
      <c r="AK310" s="4" t="s">
        <v>108</v>
      </c>
    </row>
    <row r="311" spans="1:37" x14ac:dyDescent="0.2">
      <c r="A311">
        <v>6498154881</v>
      </c>
      <c r="B311" t="s">
        <v>6</v>
      </c>
      <c r="C311" t="s">
        <v>3</v>
      </c>
      <c r="D311" t="s">
        <v>6</v>
      </c>
      <c r="E311" t="s">
        <v>7</v>
      </c>
      <c r="F311" t="s">
        <v>3</v>
      </c>
      <c r="G311" t="s">
        <v>4</v>
      </c>
      <c r="H311" t="s">
        <v>6</v>
      </c>
      <c r="I311" t="s">
        <v>6</v>
      </c>
      <c r="J311" t="s">
        <v>53</v>
      </c>
      <c r="K311" t="s">
        <v>21</v>
      </c>
      <c r="L311" t="s">
        <v>10</v>
      </c>
      <c r="M311" t="s">
        <v>11</v>
      </c>
      <c r="N311" t="str">
        <f>VLOOKUP(M311,lookups!A$9:B$17,2,FALSE)</f>
        <v>College-graduate</v>
      </c>
      <c r="O311" t="s">
        <v>12</v>
      </c>
      <c r="P311" t="s">
        <v>13</v>
      </c>
      <c r="Q311" t="s">
        <v>19</v>
      </c>
      <c r="R311" t="s">
        <v>43</v>
      </c>
      <c r="S311" s="14">
        <f>VLOOKUP(B311,lookups!$A$2:$B$6,2,FALSE)</f>
        <v>2</v>
      </c>
      <c r="T311" s="14">
        <f>VLOOKUP(C311,lookups!$A$2:$B$6,2,FALSE)</f>
        <v>5</v>
      </c>
      <c r="U311" s="14">
        <f>VLOOKUP(D311,lookups!$A$2:$B$6,2,FALSE)</f>
        <v>2</v>
      </c>
      <c r="V311" s="14">
        <f>VLOOKUP(E311,lookups!$A$2:$B$6,2,FALSE)</f>
        <v>4</v>
      </c>
      <c r="W311" s="14">
        <f>VLOOKUP(F311,lookups!$A$2:$B$6,2,FALSE)</f>
        <v>5</v>
      </c>
      <c r="X311" s="14">
        <f>VLOOKUP(G311,lookups!$A$2:$B$6,2,FALSE)</f>
        <v>1</v>
      </c>
      <c r="Y311" s="14">
        <f>VLOOKUP(H311,lookups!$A$2:$B$6,2,FALSE)</f>
        <v>2</v>
      </c>
      <c r="Z311" s="14">
        <f>VLOOKUP(I311,lookups!$A$2:$B$6,2,FALSE)</f>
        <v>2</v>
      </c>
      <c r="AA311">
        <f t="shared" si="42"/>
        <v>23</v>
      </c>
      <c r="AB311" s="16">
        <f t="shared" si="41"/>
        <v>1080</v>
      </c>
      <c r="AC311" s="16">
        <f t="shared" si="50"/>
        <v>302</v>
      </c>
      <c r="AD311" s="17">
        <f t="shared" si="49"/>
        <v>0.21509971509971509</v>
      </c>
      <c r="AE311" s="4">
        <f t="shared" si="43"/>
        <v>7</v>
      </c>
      <c r="AF311" s="4">
        <f t="shared" si="44"/>
        <v>6</v>
      </c>
      <c r="AG311" s="4">
        <f t="shared" si="45"/>
        <v>6</v>
      </c>
      <c r="AH311" s="4">
        <f t="shared" si="46"/>
        <v>4</v>
      </c>
      <c r="AI311" s="4">
        <f t="shared" si="47"/>
        <v>11</v>
      </c>
      <c r="AJ311" s="4">
        <f t="shared" si="48"/>
        <v>12</v>
      </c>
      <c r="AK311" s="4" t="s">
        <v>108</v>
      </c>
    </row>
    <row r="312" spans="1:37" x14ac:dyDescent="0.2">
      <c r="A312">
        <v>6498095468</v>
      </c>
      <c r="B312" t="s">
        <v>6</v>
      </c>
      <c r="C312" t="s">
        <v>7</v>
      </c>
      <c r="D312" t="s">
        <v>6</v>
      </c>
      <c r="E312" t="s">
        <v>7</v>
      </c>
      <c r="F312" t="s">
        <v>7</v>
      </c>
      <c r="G312" t="s">
        <v>6</v>
      </c>
      <c r="H312" t="s">
        <v>7</v>
      </c>
      <c r="I312" t="s">
        <v>4</v>
      </c>
      <c r="J312" t="s">
        <v>53</v>
      </c>
      <c r="K312" t="s">
        <v>9</v>
      </c>
      <c r="L312" t="s">
        <v>10</v>
      </c>
      <c r="M312" t="s">
        <v>34</v>
      </c>
      <c r="N312" t="str">
        <f>VLOOKUP(M312,lookups!A$9:B$17,2,FALSE)</f>
        <v>Some college</v>
      </c>
      <c r="O312" t="s">
        <v>25</v>
      </c>
      <c r="P312" t="s">
        <v>48</v>
      </c>
      <c r="Q312" t="s">
        <v>27</v>
      </c>
      <c r="R312" t="s">
        <v>15</v>
      </c>
      <c r="S312" s="14">
        <f>VLOOKUP(B312,lookups!$A$2:$B$6,2,FALSE)</f>
        <v>2</v>
      </c>
      <c r="T312" s="14">
        <f>VLOOKUP(C312,lookups!$A$2:$B$6,2,FALSE)</f>
        <v>4</v>
      </c>
      <c r="U312" s="14">
        <f>VLOOKUP(D312,lookups!$A$2:$B$6,2,FALSE)</f>
        <v>2</v>
      </c>
      <c r="V312" s="14">
        <f>VLOOKUP(E312,lookups!$A$2:$B$6,2,FALSE)</f>
        <v>4</v>
      </c>
      <c r="W312" s="14">
        <f>VLOOKUP(F312,lookups!$A$2:$B$6,2,FALSE)</f>
        <v>4</v>
      </c>
      <c r="X312" s="14">
        <f>VLOOKUP(G312,lookups!$A$2:$B$6,2,FALSE)</f>
        <v>2</v>
      </c>
      <c r="Y312" s="14">
        <f>VLOOKUP(H312,lookups!$A$2:$B$6,2,FALSE)</f>
        <v>4</v>
      </c>
      <c r="Z312" s="14">
        <f>VLOOKUP(I312,lookups!$A$2:$B$6,2,FALSE)</f>
        <v>1</v>
      </c>
      <c r="AA312">
        <f t="shared" si="42"/>
        <v>23</v>
      </c>
      <c r="AB312" s="16">
        <f t="shared" si="41"/>
        <v>1080</v>
      </c>
      <c r="AC312" s="16">
        <f t="shared" si="50"/>
        <v>302</v>
      </c>
      <c r="AD312" s="17">
        <f t="shared" si="49"/>
        <v>0.21509971509971509</v>
      </c>
      <c r="AE312" s="4">
        <f t="shared" si="43"/>
        <v>6</v>
      </c>
      <c r="AF312" s="4">
        <f t="shared" si="44"/>
        <v>6</v>
      </c>
      <c r="AG312" s="4">
        <f t="shared" si="45"/>
        <v>6</v>
      </c>
      <c r="AH312" s="4">
        <f t="shared" si="46"/>
        <v>5</v>
      </c>
      <c r="AI312" s="4">
        <f t="shared" si="47"/>
        <v>12</v>
      </c>
      <c r="AJ312" s="4">
        <f t="shared" si="48"/>
        <v>11</v>
      </c>
      <c r="AK312" s="4" t="s">
        <v>108</v>
      </c>
    </row>
    <row r="313" spans="1:37" x14ac:dyDescent="0.2">
      <c r="A313">
        <v>6498080665</v>
      </c>
      <c r="B313" t="s">
        <v>3</v>
      </c>
      <c r="C313" t="s">
        <v>3</v>
      </c>
      <c r="D313" t="s">
        <v>6</v>
      </c>
      <c r="E313" t="s">
        <v>3</v>
      </c>
      <c r="F313" t="s">
        <v>3</v>
      </c>
      <c r="G313" t="s">
        <v>4</v>
      </c>
      <c r="H313" t="s">
        <v>5</v>
      </c>
      <c r="I313" t="s">
        <v>5</v>
      </c>
      <c r="J313" t="s">
        <v>53</v>
      </c>
      <c r="K313" t="s">
        <v>62</v>
      </c>
      <c r="L313" t="s">
        <v>10</v>
      </c>
      <c r="M313" t="s">
        <v>32</v>
      </c>
      <c r="N313" t="str">
        <f>VLOOKUP(M313,lookups!A$9:B$17,2,FALSE)</f>
        <v>High school or less</v>
      </c>
      <c r="O313" t="s">
        <v>17</v>
      </c>
      <c r="P313" t="s">
        <v>58</v>
      </c>
      <c r="Q313" t="s">
        <v>27</v>
      </c>
      <c r="R313" t="s">
        <v>28</v>
      </c>
      <c r="S313" s="14">
        <f>VLOOKUP(B313,lookups!$A$2:$B$6,2,FALSE)</f>
        <v>5</v>
      </c>
      <c r="T313" s="14">
        <f>VLOOKUP(C313,lookups!$A$2:$B$6,2,FALSE)</f>
        <v>5</v>
      </c>
      <c r="U313" s="14">
        <f>VLOOKUP(D313,lookups!$A$2:$B$6,2,FALSE)</f>
        <v>2</v>
      </c>
      <c r="V313" s="14">
        <f>VLOOKUP(E313,lookups!$A$2:$B$6,2,FALSE)</f>
        <v>5</v>
      </c>
      <c r="W313" s="14">
        <f>VLOOKUP(F313,lookups!$A$2:$B$6,2,FALSE)</f>
        <v>5</v>
      </c>
      <c r="X313" s="14">
        <f>VLOOKUP(G313,lookups!$A$2:$B$6,2,FALSE)</f>
        <v>1</v>
      </c>
      <c r="Y313" s="14">
        <f>VLOOKUP(H313,lookups!$A$2:$B$6,2,FALSE)</f>
        <v>0</v>
      </c>
      <c r="Z313" s="14">
        <f>VLOOKUP(I313,lookups!$A$2:$B$6,2,FALSE)</f>
        <v>0</v>
      </c>
      <c r="AA313">
        <f t="shared" si="42"/>
        <v>23</v>
      </c>
      <c r="AB313" s="16">
        <f t="shared" si="41"/>
        <v>1080</v>
      </c>
      <c r="AC313" s="16">
        <f t="shared" si="50"/>
        <v>302</v>
      </c>
      <c r="AD313" s="17">
        <f t="shared" si="49"/>
        <v>0.21509971509971509</v>
      </c>
      <c r="AE313" s="4">
        <f t="shared" si="43"/>
        <v>10</v>
      </c>
      <c r="AF313" s="4">
        <f t="shared" si="44"/>
        <v>7</v>
      </c>
      <c r="AG313" s="4">
        <f t="shared" si="45"/>
        <v>6</v>
      </c>
      <c r="AH313" s="4">
        <f t="shared" si="46"/>
        <v>0</v>
      </c>
      <c r="AI313" s="4">
        <f t="shared" si="47"/>
        <v>12</v>
      </c>
      <c r="AJ313" s="4">
        <f t="shared" si="48"/>
        <v>11</v>
      </c>
      <c r="AK313" s="4" t="s">
        <v>108</v>
      </c>
    </row>
    <row r="314" spans="1:37" x14ac:dyDescent="0.2">
      <c r="A314">
        <v>6497994606</v>
      </c>
      <c r="B314" t="s">
        <v>3</v>
      </c>
      <c r="C314" t="s">
        <v>3</v>
      </c>
      <c r="D314" t="s">
        <v>7</v>
      </c>
      <c r="E314" t="s">
        <v>6</v>
      </c>
      <c r="F314" t="s">
        <v>4</v>
      </c>
      <c r="G314" t="s">
        <v>4</v>
      </c>
      <c r="H314" t="s">
        <v>3</v>
      </c>
      <c r="I314" t="s">
        <v>5</v>
      </c>
      <c r="J314" t="s">
        <v>53</v>
      </c>
      <c r="K314" t="s">
        <v>59</v>
      </c>
      <c r="L314" t="s">
        <v>1</v>
      </c>
      <c r="M314" t="s">
        <v>32</v>
      </c>
      <c r="N314" t="str">
        <f>VLOOKUP(M314,lookups!A$9:B$17,2,FALSE)</f>
        <v>High school or less</v>
      </c>
      <c r="O314" t="s">
        <v>25</v>
      </c>
      <c r="P314" t="s">
        <v>26</v>
      </c>
      <c r="Q314" t="s">
        <v>14</v>
      </c>
      <c r="R314" t="s">
        <v>20</v>
      </c>
      <c r="S314" s="14">
        <f>VLOOKUP(B314,lookups!$A$2:$B$6,2,FALSE)</f>
        <v>5</v>
      </c>
      <c r="T314" s="14">
        <f>VLOOKUP(C314,lookups!$A$2:$B$6,2,FALSE)</f>
        <v>5</v>
      </c>
      <c r="U314" s="14">
        <f>VLOOKUP(D314,lookups!$A$2:$B$6,2,FALSE)</f>
        <v>4</v>
      </c>
      <c r="V314" s="14">
        <f>VLOOKUP(E314,lookups!$A$2:$B$6,2,FALSE)</f>
        <v>2</v>
      </c>
      <c r="W314" s="14">
        <f>VLOOKUP(F314,lookups!$A$2:$B$6,2,FALSE)</f>
        <v>1</v>
      </c>
      <c r="X314" s="14">
        <f>VLOOKUP(G314,lookups!$A$2:$B$6,2,FALSE)</f>
        <v>1</v>
      </c>
      <c r="Y314" s="14">
        <f>VLOOKUP(H314,lookups!$A$2:$B$6,2,FALSE)</f>
        <v>5</v>
      </c>
      <c r="Z314" s="14">
        <f>VLOOKUP(I314,lookups!$A$2:$B$6,2,FALSE)</f>
        <v>0</v>
      </c>
      <c r="AA314">
        <f t="shared" si="42"/>
        <v>23</v>
      </c>
      <c r="AB314" s="16">
        <f t="shared" si="41"/>
        <v>1080</v>
      </c>
      <c r="AC314" s="16">
        <f t="shared" si="50"/>
        <v>302</v>
      </c>
      <c r="AD314" s="17">
        <f t="shared" si="49"/>
        <v>0.21509971509971509</v>
      </c>
      <c r="AE314" s="4">
        <f t="shared" si="43"/>
        <v>10</v>
      </c>
      <c r="AF314" s="4">
        <f t="shared" si="44"/>
        <v>6</v>
      </c>
      <c r="AG314" s="4">
        <f t="shared" si="45"/>
        <v>2</v>
      </c>
      <c r="AH314" s="4">
        <f t="shared" si="46"/>
        <v>5</v>
      </c>
      <c r="AI314" s="4">
        <f t="shared" si="47"/>
        <v>15</v>
      </c>
      <c r="AJ314" s="4">
        <f t="shared" si="48"/>
        <v>8</v>
      </c>
      <c r="AK314" s="4" t="s">
        <v>108</v>
      </c>
    </row>
    <row r="315" spans="1:37" x14ac:dyDescent="0.2">
      <c r="A315">
        <v>6497980213</v>
      </c>
      <c r="B315" t="s">
        <v>3</v>
      </c>
      <c r="C315" t="s">
        <v>3</v>
      </c>
      <c r="D315" t="s">
        <v>5</v>
      </c>
      <c r="E315" t="s">
        <v>6</v>
      </c>
      <c r="F315" t="s">
        <v>3</v>
      </c>
      <c r="G315" t="s">
        <v>3</v>
      </c>
      <c r="H315" t="s">
        <v>4</v>
      </c>
      <c r="I315" t="s">
        <v>5</v>
      </c>
      <c r="J315" t="s">
        <v>8</v>
      </c>
      <c r="K315" t="s">
        <v>55</v>
      </c>
      <c r="L315" t="s">
        <v>10</v>
      </c>
      <c r="M315" t="s">
        <v>52</v>
      </c>
      <c r="N315" t="str">
        <f>VLOOKUP(M315,lookups!A$9:B$17,2,FALSE)</f>
        <v>Post-graduate</v>
      </c>
      <c r="O315" t="s">
        <v>25</v>
      </c>
      <c r="P315" t="s">
        <v>48</v>
      </c>
      <c r="Q315" t="s">
        <v>27</v>
      </c>
      <c r="R315" t="s">
        <v>40</v>
      </c>
      <c r="S315" s="14">
        <f>VLOOKUP(B315,lookups!$A$2:$B$6,2,FALSE)</f>
        <v>5</v>
      </c>
      <c r="T315" s="14">
        <f>VLOOKUP(C315,lookups!$A$2:$B$6,2,FALSE)</f>
        <v>5</v>
      </c>
      <c r="U315" s="14">
        <f>VLOOKUP(D315,lookups!$A$2:$B$6,2,FALSE)</f>
        <v>0</v>
      </c>
      <c r="V315" s="14">
        <f>VLOOKUP(E315,lookups!$A$2:$B$6,2,FALSE)</f>
        <v>2</v>
      </c>
      <c r="W315" s="14">
        <f>VLOOKUP(F315,lookups!$A$2:$B$6,2,FALSE)</f>
        <v>5</v>
      </c>
      <c r="X315" s="14">
        <f>VLOOKUP(G315,lookups!$A$2:$B$6,2,FALSE)</f>
        <v>5</v>
      </c>
      <c r="Y315" s="14">
        <f>VLOOKUP(H315,lookups!$A$2:$B$6,2,FALSE)</f>
        <v>1</v>
      </c>
      <c r="Z315" s="14">
        <f>VLOOKUP(I315,lookups!$A$2:$B$6,2,FALSE)</f>
        <v>0</v>
      </c>
      <c r="AA315">
        <f t="shared" si="42"/>
        <v>23</v>
      </c>
      <c r="AB315" s="16">
        <f t="shared" si="41"/>
        <v>1080</v>
      </c>
      <c r="AC315" s="16">
        <f t="shared" si="50"/>
        <v>302</v>
      </c>
      <c r="AD315" s="17">
        <f t="shared" si="49"/>
        <v>0.21509971509971509</v>
      </c>
      <c r="AE315" s="4">
        <f t="shared" si="43"/>
        <v>10</v>
      </c>
      <c r="AF315" s="4">
        <f t="shared" si="44"/>
        <v>2</v>
      </c>
      <c r="AG315" s="4">
        <f t="shared" si="45"/>
        <v>10</v>
      </c>
      <c r="AH315" s="4">
        <f t="shared" si="46"/>
        <v>1</v>
      </c>
      <c r="AI315" s="4">
        <f t="shared" si="47"/>
        <v>11</v>
      </c>
      <c r="AJ315" s="4">
        <f t="shared" si="48"/>
        <v>12</v>
      </c>
      <c r="AK315" s="4" t="s">
        <v>108</v>
      </c>
    </row>
    <row r="316" spans="1:37" x14ac:dyDescent="0.2">
      <c r="A316">
        <v>6497938634</v>
      </c>
      <c r="B316" t="s">
        <v>5</v>
      </c>
      <c r="C316" t="s">
        <v>3</v>
      </c>
      <c r="D316" t="s">
        <v>4</v>
      </c>
      <c r="E316" t="s">
        <v>3</v>
      </c>
      <c r="F316" t="s">
        <v>3</v>
      </c>
      <c r="G316" t="s">
        <v>6</v>
      </c>
      <c r="H316" t="s">
        <v>3</v>
      </c>
      <c r="I316" t="s">
        <v>5</v>
      </c>
      <c r="J316" t="s">
        <v>53</v>
      </c>
      <c r="K316" t="s">
        <v>21</v>
      </c>
      <c r="L316" t="s">
        <v>10</v>
      </c>
      <c r="M316" t="s">
        <v>34</v>
      </c>
      <c r="N316" t="str">
        <f>VLOOKUP(M316,lookups!A$9:B$17,2,FALSE)</f>
        <v>Some college</v>
      </c>
      <c r="O316" t="s">
        <v>25</v>
      </c>
      <c r="P316" t="s">
        <v>13</v>
      </c>
      <c r="Q316" t="s">
        <v>2</v>
      </c>
      <c r="S316" s="14">
        <f>VLOOKUP(B316,lookups!$A$2:$B$6,2,FALSE)</f>
        <v>0</v>
      </c>
      <c r="T316" s="14">
        <f>VLOOKUP(C316,lookups!$A$2:$B$6,2,FALSE)</f>
        <v>5</v>
      </c>
      <c r="U316" s="14">
        <f>VLOOKUP(D316,lookups!$A$2:$B$6,2,FALSE)</f>
        <v>1</v>
      </c>
      <c r="V316" s="14">
        <f>VLOOKUP(E316,lookups!$A$2:$B$6,2,FALSE)</f>
        <v>5</v>
      </c>
      <c r="W316" s="14">
        <f>VLOOKUP(F316,lookups!$A$2:$B$6,2,FALSE)</f>
        <v>5</v>
      </c>
      <c r="X316" s="14">
        <f>VLOOKUP(G316,lookups!$A$2:$B$6,2,FALSE)</f>
        <v>2</v>
      </c>
      <c r="Y316" s="14">
        <f>VLOOKUP(H316,lookups!$A$2:$B$6,2,FALSE)</f>
        <v>5</v>
      </c>
      <c r="Z316" s="14">
        <f>VLOOKUP(I316,lookups!$A$2:$B$6,2,FALSE)</f>
        <v>0</v>
      </c>
      <c r="AA316">
        <f t="shared" si="42"/>
        <v>23</v>
      </c>
      <c r="AB316" s="16">
        <f t="shared" si="41"/>
        <v>1080</v>
      </c>
      <c r="AC316" s="16">
        <f t="shared" si="50"/>
        <v>302</v>
      </c>
      <c r="AD316" s="17">
        <f t="shared" si="49"/>
        <v>0.21509971509971509</v>
      </c>
      <c r="AE316" s="4">
        <f t="shared" si="43"/>
        <v>5</v>
      </c>
      <c r="AF316" s="4">
        <f t="shared" si="44"/>
        <v>6</v>
      </c>
      <c r="AG316" s="4">
        <f t="shared" si="45"/>
        <v>7</v>
      </c>
      <c r="AH316" s="4">
        <f t="shared" si="46"/>
        <v>5</v>
      </c>
      <c r="AI316" s="4">
        <f t="shared" si="47"/>
        <v>11</v>
      </c>
      <c r="AJ316" s="4">
        <f t="shared" si="48"/>
        <v>12</v>
      </c>
      <c r="AK316" s="4" t="s">
        <v>108</v>
      </c>
    </row>
    <row r="317" spans="1:37" x14ac:dyDescent="0.2">
      <c r="A317">
        <v>6497920585</v>
      </c>
      <c r="B317" t="s">
        <v>4</v>
      </c>
      <c r="C317" t="s">
        <v>3</v>
      </c>
      <c r="D317" t="s">
        <v>6</v>
      </c>
      <c r="E317" t="s">
        <v>4</v>
      </c>
      <c r="F317" t="s">
        <v>7</v>
      </c>
      <c r="G317" t="s">
        <v>7</v>
      </c>
      <c r="H317" t="s">
        <v>6</v>
      </c>
      <c r="I317" t="s">
        <v>7</v>
      </c>
      <c r="J317" t="s">
        <v>53</v>
      </c>
      <c r="K317" t="s">
        <v>41</v>
      </c>
      <c r="L317" t="s">
        <v>54</v>
      </c>
      <c r="M317" t="s">
        <v>34</v>
      </c>
      <c r="N317" t="str">
        <f>VLOOKUP(M317,lookups!A$9:B$17,2,FALSE)</f>
        <v>Some college</v>
      </c>
      <c r="O317" t="s">
        <v>25</v>
      </c>
      <c r="P317" t="s">
        <v>29</v>
      </c>
      <c r="Q317" t="s">
        <v>22</v>
      </c>
      <c r="R317" t="s">
        <v>20</v>
      </c>
      <c r="S317" s="14">
        <f>VLOOKUP(B317,lookups!$A$2:$B$6,2,FALSE)</f>
        <v>1</v>
      </c>
      <c r="T317" s="14">
        <f>VLOOKUP(C317,lookups!$A$2:$B$6,2,FALSE)</f>
        <v>5</v>
      </c>
      <c r="U317" s="14">
        <f>VLOOKUP(D317,lookups!$A$2:$B$6,2,FALSE)</f>
        <v>2</v>
      </c>
      <c r="V317" s="14">
        <f>VLOOKUP(E317,lookups!$A$2:$B$6,2,FALSE)</f>
        <v>1</v>
      </c>
      <c r="W317" s="14">
        <f>VLOOKUP(F317,lookups!$A$2:$B$6,2,FALSE)</f>
        <v>4</v>
      </c>
      <c r="X317" s="14">
        <f>VLOOKUP(G317,lookups!$A$2:$B$6,2,FALSE)</f>
        <v>4</v>
      </c>
      <c r="Y317" s="14">
        <f>VLOOKUP(H317,lookups!$A$2:$B$6,2,FALSE)</f>
        <v>2</v>
      </c>
      <c r="Z317" s="14">
        <f>VLOOKUP(I317,lookups!$A$2:$B$6,2,FALSE)</f>
        <v>4</v>
      </c>
      <c r="AA317">
        <f t="shared" si="42"/>
        <v>23</v>
      </c>
      <c r="AB317" s="16">
        <f t="shared" si="41"/>
        <v>1080</v>
      </c>
      <c r="AC317" s="16">
        <f t="shared" si="50"/>
        <v>302</v>
      </c>
      <c r="AD317" s="17">
        <f t="shared" si="49"/>
        <v>0.21509971509971509</v>
      </c>
      <c r="AE317" s="4">
        <f t="shared" si="43"/>
        <v>6</v>
      </c>
      <c r="AF317" s="4">
        <f t="shared" si="44"/>
        <v>3</v>
      </c>
      <c r="AG317" s="4">
        <f t="shared" si="45"/>
        <v>8</v>
      </c>
      <c r="AH317" s="4">
        <f t="shared" si="46"/>
        <v>6</v>
      </c>
      <c r="AI317" s="4">
        <f t="shared" si="47"/>
        <v>9</v>
      </c>
      <c r="AJ317" s="4">
        <f t="shared" si="48"/>
        <v>14</v>
      </c>
      <c r="AK317" s="4" t="s">
        <v>108</v>
      </c>
    </row>
    <row r="318" spans="1:37" x14ac:dyDescent="0.2">
      <c r="A318">
        <v>6497912535</v>
      </c>
      <c r="B318" t="s">
        <v>4</v>
      </c>
      <c r="C318" t="s">
        <v>7</v>
      </c>
      <c r="D318" t="s">
        <v>3</v>
      </c>
      <c r="E318" t="s">
        <v>7</v>
      </c>
      <c r="F318" t="s">
        <v>4</v>
      </c>
      <c r="G318" t="s">
        <v>6</v>
      </c>
      <c r="H318" t="s">
        <v>7</v>
      </c>
      <c r="I318" t="s">
        <v>6</v>
      </c>
      <c r="J318" t="s">
        <v>8</v>
      </c>
      <c r="K318" t="s">
        <v>41</v>
      </c>
      <c r="L318" t="s">
        <v>54</v>
      </c>
      <c r="M318" t="s">
        <v>34</v>
      </c>
      <c r="N318" t="str">
        <f>VLOOKUP(M318,lookups!A$9:B$17,2,FALSE)</f>
        <v>Some college</v>
      </c>
      <c r="O318" t="s">
        <v>25</v>
      </c>
      <c r="P318" t="s">
        <v>13</v>
      </c>
      <c r="Q318" t="s">
        <v>19</v>
      </c>
      <c r="R318" t="s">
        <v>20</v>
      </c>
      <c r="S318" s="14">
        <f>VLOOKUP(B318,lookups!$A$2:$B$6,2,FALSE)</f>
        <v>1</v>
      </c>
      <c r="T318" s="14">
        <f>VLOOKUP(C318,lookups!$A$2:$B$6,2,FALSE)</f>
        <v>4</v>
      </c>
      <c r="U318" s="14">
        <f>VLOOKUP(D318,lookups!$A$2:$B$6,2,FALSE)</f>
        <v>5</v>
      </c>
      <c r="V318" s="14">
        <f>VLOOKUP(E318,lookups!$A$2:$B$6,2,FALSE)</f>
        <v>4</v>
      </c>
      <c r="W318" s="14">
        <f>VLOOKUP(F318,lookups!$A$2:$B$6,2,FALSE)</f>
        <v>1</v>
      </c>
      <c r="X318" s="14">
        <f>VLOOKUP(G318,lookups!$A$2:$B$6,2,FALSE)</f>
        <v>2</v>
      </c>
      <c r="Y318" s="14">
        <f>VLOOKUP(H318,lookups!$A$2:$B$6,2,FALSE)</f>
        <v>4</v>
      </c>
      <c r="Z318" s="14">
        <f>VLOOKUP(I318,lookups!$A$2:$B$6,2,FALSE)</f>
        <v>2</v>
      </c>
      <c r="AA318">
        <f t="shared" si="42"/>
        <v>23</v>
      </c>
      <c r="AB318" s="16">
        <f t="shared" si="41"/>
        <v>1080</v>
      </c>
      <c r="AC318" s="16">
        <f t="shared" si="50"/>
        <v>302</v>
      </c>
      <c r="AD318" s="17">
        <f t="shared" si="49"/>
        <v>0.21509971509971509</v>
      </c>
      <c r="AE318" s="4">
        <f t="shared" si="43"/>
        <v>5</v>
      </c>
      <c r="AF318" s="4">
        <f t="shared" si="44"/>
        <v>9</v>
      </c>
      <c r="AG318" s="4">
        <f t="shared" si="45"/>
        <v>3</v>
      </c>
      <c r="AH318" s="4">
        <f t="shared" si="46"/>
        <v>6</v>
      </c>
      <c r="AI318" s="4">
        <f t="shared" si="47"/>
        <v>11</v>
      </c>
      <c r="AJ318" s="4">
        <f t="shared" si="48"/>
        <v>12</v>
      </c>
      <c r="AK318" s="4" t="s">
        <v>108</v>
      </c>
    </row>
    <row r="319" spans="1:37" x14ac:dyDescent="0.2">
      <c r="A319">
        <v>6497904750</v>
      </c>
      <c r="B319" t="s">
        <v>6</v>
      </c>
      <c r="C319" t="s">
        <v>7</v>
      </c>
      <c r="D319" t="s">
        <v>6</v>
      </c>
      <c r="E319" t="s">
        <v>7</v>
      </c>
      <c r="F319" t="s">
        <v>7</v>
      </c>
      <c r="G319" t="s">
        <v>7</v>
      </c>
      <c r="H319" t="s">
        <v>6</v>
      </c>
      <c r="I319" t="s">
        <v>4</v>
      </c>
      <c r="J319" t="s">
        <v>53</v>
      </c>
      <c r="K319" t="s">
        <v>9</v>
      </c>
      <c r="L319" t="s">
        <v>10</v>
      </c>
      <c r="M319" t="s">
        <v>34</v>
      </c>
      <c r="N319" t="str">
        <f>VLOOKUP(M319,lookups!A$9:B$17,2,FALSE)</f>
        <v>Some college</v>
      </c>
      <c r="O319" t="s">
        <v>25</v>
      </c>
      <c r="P319" t="s">
        <v>13</v>
      </c>
      <c r="Q319" t="s">
        <v>45</v>
      </c>
      <c r="R319" t="s">
        <v>15</v>
      </c>
      <c r="S319" s="14">
        <f>VLOOKUP(B319,lookups!$A$2:$B$6,2,FALSE)</f>
        <v>2</v>
      </c>
      <c r="T319" s="14">
        <f>VLOOKUP(C319,lookups!$A$2:$B$6,2,FALSE)</f>
        <v>4</v>
      </c>
      <c r="U319" s="14">
        <f>VLOOKUP(D319,lookups!$A$2:$B$6,2,FALSE)</f>
        <v>2</v>
      </c>
      <c r="V319" s="14">
        <f>VLOOKUP(E319,lookups!$A$2:$B$6,2,FALSE)</f>
        <v>4</v>
      </c>
      <c r="W319" s="14">
        <f>VLOOKUP(F319,lookups!$A$2:$B$6,2,FALSE)</f>
        <v>4</v>
      </c>
      <c r="X319" s="14">
        <f>VLOOKUP(G319,lookups!$A$2:$B$6,2,FALSE)</f>
        <v>4</v>
      </c>
      <c r="Y319" s="14">
        <f>VLOOKUP(H319,lookups!$A$2:$B$6,2,FALSE)</f>
        <v>2</v>
      </c>
      <c r="Z319" s="14">
        <f>VLOOKUP(I319,lookups!$A$2:$B$6,2,FALSE)</f>
        <v>1</v>
      </c>
      <c r="AA319">
        <f t="shared" si="42"/>
        <v>23</v>
      </c>
      <c r="AB319" s="16">
        <f t="shared" si="41"/>
        <v>1080</v>
      </c>
      <c r="AC319" s="16">
        <f t="shared" si="50"/>
        <v>302</v>
      </c>
      <c r="AD319" s="17">
        <f t="shared" si="49"/>
        <v>0.21509971509971509</v>
      </c>
      <c r="AE319" s="4">
        <f t="shared" si="43"/>
        <v>6</v>
      </c>
      <c r="AF319" s="4">
        <f t="shared" si="44"/>
        <v>6</v>
      </c>
      <c r="AG319" s="4">
        <f t="shared" si="45"/>
        <v>8</v>
      </c>
      <c r="AH319" s="4">
        <f t="shared" si="46"/>
        <v>3</v>
      </c>
      <c r="AI319" s="4">
        <f t="shared" si="47"/>
        <v>10</v>
      </c>
      <c r="AJ319" s="4">
        <f t="shared" si="48"/>
        <v>13</v>
      </c>
      <c r="AK319" s="4" t="s">
        <v>108</v>
      </c>
    </row>
    <row r="320" spans="1:37" x14ac:dyDescent="0.2">
      <c r="A320">
        <v>6497884230</v>
      </c>
      <c r="B320" t="s">
        <v>6</v>
      </c>
      <c r="C320" t="s">
        <v>7</v>
      </c>
      <c r="D320" t="s">
        <v>4</v>
      </c>
      <c r="E320" t="s">
        <v>7</v>
      </c>
      <c r="F320" t="s">
        <v>7</v>
      </c>
      <c r="G320" t="s">
        <v>6</v>
      </c>
      <c r="H320" t="s">
        <v>3</v>
      </c>
      <c r="I320" t="s">
        <v>4</v>
      </c>
      <c r="J320" t="s">
        <v>53</v>
      </c>
      <c r="K320" t="s">
        <v>21</v>
      </c>
      <c r="L320" t="s">
        <v>10</v>
      </c>
      <c r="M320" t="s">
        <v>11</v>
      </c>
      <c r="N320" t="str">
        <f>VLOOKUP(M320,lookups!A$9:B$17,2,FALSE)</f>
        <v>College-graduate</v>
      </c>
      <c r="O320" t="s">
        <v>12</v>
      </c>
      <c r="P320" t="s">
        <v>13</v>
      </c>
      <c r="Q320" t="s">
        <v>42</v>
      </c>
      <c r="R320" t="s">
        <v>30</v>
      </c>
      <c r="S320" s="14">
        <f>VLOOKUP(B320,lookups!$A$2:$B$6,2,FALSE)</f>
        <v>2</v>
      </c>
      <c r="T320" s="14">
        <f>VLOOKUP(C320,lookups!$A$2:$B$6,2,FALSE)</f>
        <v>4</v>
      </c>
      <c r="U320" s="14">
        <f>VLOOKUP(D320,lookups!$A$2:$B$6,2,FALSE)</f>
        <v>1</v>
      </c>
      <c r="V320" s="14">
        <f>VLOOKUP(E320,lookups!$A$2:$B$6,2,FALSE)</f>
        <v>4</v>
      </c>
      <c r="W320" s="14">
        <f>VLOOKUP(F320,lookups!$A$2:$B$6,2,FALSE)</f>
        <v>4</v>
      </c>
      <c r="X320" s="14">
        <f>VLOOKUP(G320,lookups!$A$2:$B$6,2,FALSE)</f>
        <v>2</v>
      </c>
      <c r="Y320" s="14">
        <f>VLOOKUP(H320,lookups!$A$2:$B$6,2,FALSE)</f>
        <v>5</v>
      </c>
      <c r="Z320" s="14">
        <f>VLOOKUP(I320,lookups!$A$2:$B$6,2,FALSE)</f>
        <v>1</v>
      </c>
      <c r="AA320">
        <f t="shared" si="42"/>
        <v>23</v>
      </c>
      <c r="AB320" s="16">
        <f t="shared" si="41"/>
        <v>1080</v>
      </c>
      <c r="AC320" s="16">
        <f t="shared" si="50"/>
        <v>302</v>
      </c>
      <c r="AD320" s="17">
        <f t="shared" si="49"/>
        <v>0.21509971509971509</v>
      </c>
      <c r="AE320" s="4">
        <f t="shared" si="43"/>
        <v>6</v>
      </c>
      <c r="AF320" s="4">
        <f t="shared" si="44"/>
        <v>5</v>
      </c>
      <c r="AG320" s="4">
        <f t="shared" si="45"/>
        <v>6</v>
      </c>
      <c r="AH320" s="4">
        <f t="shared" si="46"/>
        <v>6</v>
      </c>
      <c r="AI320" s="4">
        <f t="shared" si="47"/>
        <v>12</v>
      </c>
      <c r="AJ320" s="4">
        <f t="shared" si="48"/>
        <v>11</v>
      </c>
      <c r="AK320" s="4" t="s">
        <v>108</v>
      </c>
    </row>
    <row r="321" spans="1:37" x14ac:dyDescent="0.2">
      <c r="A321">
        <v>6497872878</v>
      </c>
      <c r="B321" t="s">
        <v>6</v>
      </c>
      <c r="C321" t="s">
        <v>3</v>
      </c>
      <c r="D321" t="s">
        <v>7</v>
      </c>
      <c r="E321" t="s">
        <v>3</v>
      </c>
      <c r="F321" t="s">
        <v>7</v>
      </c>
      <c r="G321" t="s">
        <v>4</v>
      </c>
      <c r="H321" t="s">
        <v>4</v>
      </c>
      <c r="I321" t="s">
        <v>4</v>
      </c>
      <c r="J321" t="s">
        <v>53</v>
      </c>
      <c r="K321" t="s">
        <v>59</v>
      </c>
      <c r="L321" t="s">
        <v>10</v>
      </c>
      <c r="M321" t="s">
        <v>11</v>
      </c>
      <c r="N321" t="str">
        <f>VLOOKUP(M321,lookups!A$9:B$17,2,FALSE)</f>
        <v>College-graduate</v>
      </c>
      <c r="O321" t="s">
        <v>12</v>
      </c>
      <c r="P321" t="s">
        <v>13</v>
      </c>
      <c r="Q321" t="s">
        <v>19</v>
      </c>
      <c r="R321" t="s">
        <v>20</v>
      </c>
      <c r="S321" s="14">
        <f>VLOOKUP(B321,lookups!$A$2:$B$6,2,FALSE)</f>
        <v>2</v>
      </c>
      <c r="T321" s="14">
        <f>VLOOKUP(C321,lookups!$A$2:$B$6,2,FALSE)</f>
        <v>5</v>
      </c>
      <c r="U321" s="14">
        <f>VLOOKUP(D321,lookups!$A$2:$B$6,2,FALSE)</f>
        <v>4</v>
      </c>
      <c r="V321" s="14">
        <f>VLOOKUP(E321,lookups!$A$2:$B$6,2,FALSE)</f>
        <v>5</v>
      </c>
      <c r="W321" s="14">
        <f>VLOOKUP(F321,lookups!$A$2:$B$6,2,FALSE)</f>
        <v>4</v>
      </c>
      <c r="X321" s="14">
        <f>VLOOKUP(G321,lookups!$A$2:$B$6,2,FALSE)</f>
        <v>1</v>
      </c>
      <c r="Y321" s="14">
        <f>VLOOKUP(H321,lookups!$A$2:$B$6,2,FALSE)</f>
        <v>1</v>
      </c>
      <c r="Z321" s="14">
        <f>VLOOKUP(I321,lookups!$A$2:$B$6,2,FALSE)</f>
        <v>1</v>
      </c>
      <c r="AA321">
        <f t="shared" si="42"/>
        <v>23</v>
      </c>
      <c r="AB321" s="16">
        <f t="shared" ref="AB321:AB384" si="51">RANK(AA321,AA$2:AA$1405,0)</f>
        <v>1080</v>
      </c>
      <c r="AC321" s="16">
        <f t="shared" si="50"/>
        <v>302</v>
      </c>
      <c r="AD321" s="17">
        <f t="shared" si="49"/>
        <v>0.21509971509971509</v>
      </c>
      <c r="AE321" s="4">
        <f t="shared" si="43"/>
        <v>7</v>
      </c>
      <c r="AF321" s="4">
        <f t="shared" si="44"/>
        <v>9</v>
      </c>
      <c r="AG321" s="4">
        <f t="shared" si="45"/>
        <v>5</v>
      </c>
      <c r="AH321" s="4">
        <f t="shared" si="46"/>
        <v>2</v>
      </c>
      <c r="AI321" s="4">
        <f t="shared" si="47"/>
        <v>11</v>
      </c>
      <c r="AJ321" s="4">
        <f t="shared" si="48"/>
        <v>12</v>
      </c>
      <c r="AK321" s="4" t="s">
        <v>108</v>
      </c>
    </row>
    <row r="322" spans="1:37" x14ac:dyDescent="0.2">
      <c r="A322">
        <v>6497834522</v>
      </c>
      <c r="B322" t="s">
        <v>6</v>
      </c>
      <c r="C322" t="s">
        <v>3</v>
      </c>
      <c r="D322" t="s">
        <v>6</v>
      </c>
      <c r="E322" t="s">
        <v>7</v>
      </c>
      <c r="F322" t="s">
        <v>6</v>
      </c>
      <c r="G322" t="s">
        <v>7</v>
      </c>
      <c r="H322" t="s">
        <v>6</v>
      </c>
      <c r="I322" t="s">
        <v>6</v>
      </c>
      <c r="J322" t="s">
        <v>53</v>
      </c>
      <c r="K322" t="s">
        <v>21</v>
      </c>
      <c r="L322" t="s">
        <v>10</v>
      </c>
      <c r="M322" t="s">
        <v>32</v>
      </c>
      <c r="N322" t="str">
        <f>VLOOKUP(M322,lookups!A$9:B$17,2,FALSE)</f>
        <v>High school or less</v>
      </c>
      <c r="O322" t="s">
        <v>17</v>
      </c>
      <c r="P322" t="s">
        <v>13</v>
      </c>
      <c r="Q322" t="s">
        <v>2</v>
      </c>
      <c r="R322" t="s">
        <v>28</v>
      </c>
      <c r="S322" s="14">
        <f>VLOOKUP(B322,lookups!$A$2:$B$6,2,FALSE)</f>
        <v>2</v>
      </c>
      <c r="T322" s="14">
        <f>VLOOKUP(C322,lookups!$A$2:$B$6,2,FALSE)</f>
        <v>5</v>
      </c>
      <c r="U322" s="14">
        <f>VLOOKUP(D322,lookups!$A$2:$B$6,2,FALSE)</f>
        <v>2</v>
      </c>
      <c r="V322" s="14">
        <f>VLOOKUP(E322,lookups!$A$2:$B$6,2,FALSE)</f>
        <v>4</v>
      </c>
      <c r="W322" s="14">
        <f>VLOOKUP(F322,lookups!$A$2:$B$6,2,FALSE)</f>
        <v>2</v>
      </c>
      <c r="X322" s="14">
        <f>VLOOKUP(G322,lookups!$A$2:$B$6,2,FALSE)</f>
        <v>4</v>
      </c>
      <c r="Y322" s="14">
        <f>VLOOKUP(H322,lookups!$A$2:$B$6,2,FALSE)</f>
        <v>2</v>
      </c>
      <c r="Z322" s="14">
        <f>VLOOKUP(I322,lookups!$A$2:$B$6,2,FALSE)</f>
        <v>2</v>
      </c>
      <c r="AA322">
        <f t="shared" ref="AA322:AA385" si="52">SUM(S322:Z322)</f>
        <v>23</v>
      </c>
      <c r="AB322" s="16">
        <f t="shared" si="51"/>
        <v>1080</v>
      </c>
      <c r="AC322" s="16">
        <f t="shared" si="50"/>
        <v>302</v>
      </c>
      <c r="AD322" s="17">
        <f t="shared" si="49"/>
        <v>0.21509971509971509</v>
      </c>
      <c r="AE322" s="4">
        <f t="shared" ref="AE322:AE385" si="53">S322+T322</f>
        <v>7</v>
      </c>
      <c r="AF322" s="4">
        <f t="shared" ref="AF322:AF385" si="54">U322+V322</f>
        <v>6</v>
      </c>
      <c r="AG322" s="4">
        <f t="shared" ref="AG322:AG385" si="55">W322+X322</f>
        <v>6</v>
      </c>
      <c r="AH322" s="4">
        <f t="shared" ref="AH322:AH385" si="56">Y322+Z322</f>
        <v>4</v>
      </c>
      <c r="AI322" s="4">
        <f t="shared" ref="AI322:AI385" si="57">S322+U322+W322+Y322</f>
        <v>8</v>
      </c>
      <c r="AJ322" s="4">
        <f t="shared" ref="AJ322:AJ385" si="58">T322+V322+X322+Z322</f>
        <v>15</v>
      </c>
      <c r="AK322" s="4" t="s">
        <v>108</v>
      </c>
    </row>
    <row r="323" spans="1:37" x14ac:dyDescent="0.2">
      <c r="A323">
        <v>6497834054</v>
      </c>
      <c r="B323" t="s">
        <v>6</v>
      </c>
      <c r="C323" t="s">
        <v>3</v>
      </c>
      <c r="D323" t="s">
        <v>4</v>
      </c>
      <c r="E323" t="s">
        <v>3</v>
      </c>
      <c r="F323" t="s">
        <v>4</v>
      </c>
      <c r="G323" t="s">
        <v>7</v>
      </c>
      <c r="H323" t="s">
        <v>7</v>
      </c>
      <c r="I323" t="s">
        <v>4</v>
      </c>
      <c r="J323" t="s">
        <v>53</v>
      </c>
      <c r="K323" t="s">
        <v>59</v>
      </c>
      <c r="L323" t="s">
        <v>31</v>
      </c>
      <c r="M323" t="s">
        <v>11</v>
      </c>
      <c r="N323" t="str">
        <f>VLOOKUP(M323,lookups!A$9:B$17,2,FALSE)</f>
        <v>College-graduate</v>
      </c>
      <c r="O323" t="s">
        <v>25</v>
      </c>
      <c r="P323" t="s">
        <v>13</v>
      </c>
      <c r="Q323" t="s">
        <v>22</v>
      </c>
      <c r="R323" t="s">
        <v>15</v>
      </c>
      <c r="S323" s="14">
        <f>VLOOKUP(B323,lookups!$A$2:$B$6,2,FALSE)</f>
        <v>2</v>
      </c>
      <c r="T323" s="14">
        <f>VLOOKUP(C323,lookups!$A$2:$B$6,2,FALSE)</f>
        <v>5</v>
      </c>
      <c r="U323" s="14">
        <f>VLOOKUP(D323,lookups!$A$2:$B$6,2,FALSE)</f>
        <v>1</v>
      </c>
      <c r="V323" s="14">
        <f>VLOOKUP(E323,lookups!$A$2:$B$6,2,FALSE)</f>
        <v>5</v>
      </c>
      <c r="W323" s="14">
        <f>VLOOKUP(F323,lookups!$A$2:$B$6,2,FALSE)</f>
        <v>1</v>
      </c>
      <c r="X323" s="14">
        <f>VLOOKUP(G323,lookups!$A$2:$B$6,2,FALSE)</f>
        <v>4</v>
      </c>
      <c r="Y323" s="14">
        <f>VLOOKUP(H323,lookups!$A$2:$B$6,2,FALSE)</f>
        <v>4</v>
      </c>
      <c r="Z323" s="14">
        <f>VLOOKUP(I323,lookups!$A$2:$B$6,2,FALSE)</f>
        <v>1</v>
      </c>
      <c r="AA323">
        <f t="shared" si="52"/>
        <v>23</v>
      </c>
      <c r="AB323" s="16">
        <f t="shared" si="51"/>
        <v>1080</v>
      </c>
      <c r="AC323" s="16">
        <f t="shared" si="50"/>
        <v>302</v>
      </c>
      <c r="AD323" s="17">
        <f t="shared" ref="AD323:AD386" si="59">AC323/1404</f>
        <v>0.21509971509971509</v>
      </c>
      <c r="AE323" s="4">
        <f t="shared" si="53"/>
        <v>7</v>
      </c>
      <c r="AF323" s="4">
        <f t="shared" si="54"/>
        <v>6</v>
      </c>
      <c r="AG323" s="4">
        <f t="shared" si="55"/>
        <v>5</v>
      </c>
      <c r="AH323" s="4">
        <f t="shared" si="56"/>
        <v>5</v>
      </c>
      <c r="AI323" s="4">
        <f t="shared" si="57"/>
        <v>8</v>
      </c>
      <c r="AJ323" s="4">
        <f t="shared" si="58"/>
        <v>15</v>
      </c>
      <c r="AK323" s="4" t="s">
        <v>108</v>
      </c>
    </row>
    <row r="324" spans="1:37" x14ac:dyDescent="0.2">
      <c r="A324">
        <v>6497828719</v>
      </c>
      <c r="B324" t="s">
        <v>7</v>
      </c>
      <c r="C324" t="s">
        <v>3</v>
      </c>
      <c r="D324" t="s">
        <v>6</v>
      </c>
      <c r="E324" t="s">
        <v>7</v>
      </c>
      <c r="F324" t="s">
        <v>6</v>
      </c>
      <c r="G324" t="s">
        <v>7</v>
      </c>
      <c r="H324" t="s">
        <v>6</v>
      </c>
      <c r="I324" t="s">
        <v>5</v>
      </c>
      <c r="J324" t="s">
        <v>53</v>
      </c>
      <c r="K324" t="s">
        <v>21</v>
      </c>
      <c r="L324" t="s">
        <v>10</v>
      </c>
      <c r="M324" t="s">
        <v>32</v>
      </c>
      <c r="N324" t="str">
        <f>VLOOKUP(M324,lookups!A$9:B$17,2,FALSE)</f>
        <v>High school or less</v>
      </c>
      <c r="O324" t="s">
        <v>47</v>
      </c>
      <c r="P324" t="s">
        <v>26</v>
      </c>
      <c r="Q324" t="s">
        <v>27</v>
      </c>
      <c r="R324" t="s">
        <v>23</v>
      </c>
      <c r="S324" s="14">
        <f>VLOOKUP(B324,lookups!$A$2:$B$6,2,FALSE)</f>
        <v>4</v>
      </c>
      <c r="T324" s="14">
        <f>VLOOKUP(C324,lookups!$A$2:$B$6,2,FALSE)</f>
        <v>5</v>
      </c>
      <c r="U324" s="14">
        <f>VLOOKUP(D324,lookups!$A$2:$B$6,2,FALSE)</f>
        <v>2</v>
      </c>
      <c r="V324" s="14">
        <f>VLOOKUP(E324,lookups!$A$2:$B$6,2,FALSE)</f>
        <v>4</v>
      </c>
      <c r="W324" s="14">
        <f>VLOOKUP(F324,lookups!$A$2:$B$6,2,FALSE)</f>
        <v>2</v>
      </c>
      <c r="X324" s="14">
        <f>VLOOKUP(G324,lookups!$A$2:$B$6,2,FALSE)</f>
        <v>4</v>
      </c>
      <c r="Y324" s="14">
        <f>VLOOKUP(H324,lookups!$A$2:$B$6,2,FALSE)</f>
        <v>2</v>
      </c>
      <c r="Z324" s="14">
        <f>VLOOKUP(I324,lookups!$A$2:$B$6,2,FALSE)</f>
        <v>0</v>
      </c>
      <c r="AA324">
        <f t="shared" si="52"/>
        <v>23</v>
      </c>
      <c r="AB324" s="16">
        <f t="shared" si="51"/>
        <v>1080</v>
      </c>
      <c r="AC324" s="16">
        <f t="shared" si="50"/>
        <v>302</v>
      </c>
      <c r="AD324" s="17">
        <f t="shared" si="59"/>
        <v>0.21509971509971509</v>
      </c>
      <c r="AE324" s="4">
        <f t="shared" si="53"/>
        <v>9</v>
      </c>
      <c r="AF324" s="4">
        <f t="shared" si="54"/>
        <v>6</v>
      </c>
      <c r="AG324" s="4">
        <f t="shared" si="55"/>
        <v>6</v>
      </c>
      <c r="AH324" s="4">
        <f t="shared" si="56"/>
        <v>2</v>
      </c>
      <c r="AI324" s="4">
        <f t="shared" si="57"/>
        <v>10</v>
      </c>
      <c r="AJ324" s="4">
        <f t="shared" si="58"/>
        <v>13</v>
      </c>
      <c r="AK324" s="4" t="s">
        <v>108</v>
      </c>
    </row>
    <row r="325" spans="1:37" x14ac:dyDescent="0.2">
      <c r="A325">
        <v>6497816177</v>
      </c>
      <c r="B325" t="s">
        <v>7</v>
      </c>
      <c r="C325" t="s">
        <v>7</v>
      </c>
      <c r="D325" t="s">
        <v>6</v>
      </c>
      <c r="E325" t="s">
        <v>7</v>
      </c>
      <c r="F325" t="s">
        <v>7</v>
      </c>
      <c r="G325" t="s">
        <v>7</v>
      </c>
      <c r="H325" t="s">
        <v>4</v>
      </c>
      <c r="I325" t="s">
        <v>5</v>
      </c>
      <c r="J325" t="s">
        <v>8</v>
      </c>
      <c r="K325" t="s">
        <v>59</v>
      </c>
      <c r="L325" t="s">
        <v>31</v>
      </c>
      <c r="M325" t="s">
        <v>34</v>
      </c>
      <c r="N325" t="str">
        <f>VLOOKUP(M325,lookups!A$9:B$17,2,FALSE)</f>
        <v>Some college</v>
      </c>
      <c r="O325" t="s">
        <v>17</v>
      </c>
      <c r="P325" t="s">
        <v>13</v>
      </c>
      <c r="Q325" t="s">
        <v>2</v>
      </c>
      <c r="R325" t="s">
        <v>20</v>
      </c>
      <c r="S325" s="14">
        <f>VLOOKUP(B325,lookups!$A$2:$B$6,2,FALSE)</f>
        <v>4</v>
      </c>
      <c r="T325" s="14">
        <f>VLOOKUP(C325,lookups!$A$2:$B$6,2,FALSE)</f>
        <v>4</v>
      </c>
      <c r="U325" s="14">
        <f>VLOOKUP(D325,lookups!$A$2:$B$6,2,FALSE)</f>
        <v>2</v>
      </c>
      <c r="V325" s="14">
        <f>VLOOKUP(E325,lookups!$A$2:$B$6,2,FALSE)</f>
        <v>4</v>
      </c>
      <c r="W325" s="14">
        <f>VLOOKUP(F325,lookups!$A$2:$B$6,2,FALSE)</f>
        <v>4</v>
      </c>
      <c r="X325" s="14">
        <f>VLOOKUP(G325,lookups!$A$2:$B$6,2,FALSE)</f>
        <v>4</v>
      </c>
      <c r="Y325" s="14">
        <f>VLOOKUP(H325,lookups!$A$2:$B$6,2,FALSE)</f>
        <v>1</v>
      </c>
      <c r="Z325" s="14">
        <f>VLOOKUP(I325,lookups!$A$2:$B$6,2,FALSE)</f>
        <v>0</v>
      </c>
      <c r="AA325">
        <f t="shared" si="52"/>
        <v>23</v>
      </c>
      <c r="AB325" s="16">
        <f t="shared" si="51"/>
        <v>1080</v>
      </c>
      <c r="AC325" s="16">
        <f t="shared" si="50"/>
        <v>302</v>
      </c>
      <c r="AD325" s="17">
        <f t="shared" si="59"/>
        <v>0.21509971509971509</v>
      </c>
      <c r="AE325" s="4">
        <f t="shared" si="53"/>
        <v>8</v>
      </c>
      <c r="AF325" s="4">
        <f t="shared" si="54"/>
        <v>6</v>
      </c>
      <c r="AG325" s="4">
        <f t="shared" si="55"/>
        <v>8</v>
      </c>
      <c r="AH325" s="4">
        <f t="shared" si="56"/>
        <v>1</v>
      </c>
      <c r="AI325" s="4">
        <f t="shared" si="57"/>
        <v>11</v>
      </c>
      <c r="AJ325" s="4">
        <f t="shared" si="58"/>
        <v>12</v>
      </c>
      <c r="AK325" s="4" t="s">
        <v>108</v>
      </c>
    </row>
    <row r="326" spans="1:37" x14ac:dyDescent="0.2">
      <c r="A326">
        <v>6497799483</v>
      </c>
      <c r="B326" t="s">
        <v>3</v>
      </c>
      <c r="C326" t="s">
        <v>3</v>
      </c>
      <c r="D326" t="s">
        <v>5</v>
      </c>
      <c r="E326" t="s">
        <v>5</v>
      </c>
      <c r="F326" t="s">
        <v>3</v>
      </c>
      <c r="G326" t="s">
        <v>3</v>
      </c>
      <c r="H326" t="s">
        <v>6</v>
      </c>
      <c r="I326" t="s">
        <v>4</v>
      </c>
      <c r="J326" t="s">
        <v>53</v>
      </c>
      <c r="K326" t="s">
        <v>41</v>
      </c>
      <c r="L326" t="s">
        <v>10</v>
      </c>
      <c r="M326" t="s">
        <v>34</v>
      </c>
      <c r="N326" t="str">
        <f>VLOOKUP(M326,lookups!A$9:B$17,2,FALSE)</f>
        <v>Some college</v>
      </c>
      <c r="O326" t="s">
        <v>38</v>
      </c>
      <c r="P326" t="s">
        <v>18</v>
      </c>
      <c r="Q326" t="s">
        <v>27</v>
      </c>
      <c r="R326" t="s">
        <v>40</v>
      </c>
      <c r="S326" s="14">
        <f>VLOOKUP(B326,lookups!$A$2:$B$6,2,FALSE)</f>
        <v>5</v>
      </c>
      <c r="T326" s="14">
        <f>VLOOKUP(C326,lookups!$A$2:$B$6,2,FALSE)</f>
        <v>5</v>
      </c>
      <c r="U326" s="14">
        <f>VLOOKUP(D326,lookups!$A$2:$B$6,2,FALSE)</f>
        <v>0</v>
      </c>
      <c r="V326" s="14">
        <f>VLOOKUP(E326,lookups!$A$2:$B$6,2,FALSE)</f>
        <v>0</v>
      </c>
      <c r="W326" s="14">
        <f>VLOOKUP(F326,lookups!$A$2:$B$6,2,FALSE)</f>
        <v>5</v>
      </c>
      <c r="X326" s="14">
        <f>VLOOKUP(G326,lookups!$A$2:$B$6,2,FALSE)</f>
        <v>5</v>
      </c>
      <c r="Y326" s="14">
        <f>VLOOKUP(H326,lookups!$A$2:$B$6,2,FALSE)</f>
        <v>2</v>
      </c>
      <c r="Z326" s="14">
        <f>VLOOKUP(I326,lookups!$A$2:$B$6,2,FALSE)</f>
        <v>1</v>
      </c>
      <c r="AA326">
        <f t="shared" si="52"/>
        <v>23</v>
      </c>
      <c r="AB326" s="16">
        <f t="shared" si="51"/>
        <v>1080</v>
      </c>
      <c r="AC326" s="16">
        <f t="shared" ref="AC326:AC389" si="60">_xlfn.RANK.AVG(AA326,AA$2:AA$1405,1)</f>
        <v>302</v>
      </c>
      <c r="AD326" s="17">
        <f t="shared" si="59"/>
        <v>0.21509971509971509</v>
      </c>
      <c r="AE326" s="4">
        <f t="shared" si="53"/>
        <v>10</v>
      </c>
      <c r="AF326" s="4">
        <f t="shared" si="54"/>
        <v>0</v>
      </c>
      <c r="AG326" s="4">
        <f t="shared" si="55"/>
        <v>10</v>
      </c>
      <c r="AH326" s="4">
        <f t="shared" si="56"/>
        <v>3</v>
      </c>
      <c r="AI326" s="4">
        <f t="shared" si="57"/>
        <v>12</v>
      </c>
      <c r="AJ326" s="4">
        <f t="shared" si="58"/>
        <v>11</v>
      </c>
      <c r="AK326" s="4" t="s">
        <v>108</v>
      </c>
    </row>
    <row r="327" spans="1:37" x14ac:dyDescent="0.2">
      <c r="A327">
        <v>6501034594</v>
      </c>
      <c r="B327" t="s">
        <v>5</v>
      </c>
      <c r="C327" t="s">
        <v>7</v>
      </c>
      <c r="D327" t="s">
        <v>5</v>
      </c>
      <c r="E327" t="s">
        <v>3</v>
      </c>
      <c r="F327" t="s">
        <v>6</v>
      </c>
      <c r="G327" t="s">
        <v>7</v>
      </c>
      <c r="H327" t="s">
        <v>7</v>
      </c>
      <c r="I327" t="s">
        <v>3</v>
      </c>
      <c r="J327" t="s">
        <v>8</v>
      </c>
      <c r="K327" t="s">
        <v>21</v>
      </c>
      <c r="L327" t="s">
        <v>35</v>
      </c>
      <c r="M327" t="s">
        <v>32</v>
      </c>
      <c r="N327" t="str">
        <f>VLOOKUP(M327,lookups!A$9:B$17,2,FALSE)</f>
        <v>High school or less</v>
      </c>
      <c r="O327" t="s">
        <v>25</v>
      </c>
      <c r="P327" t="s">
        <v>13</v>
      </c>
      <c r="Q327" t="s">
        <v>2</v>
      </c>
      <c r="R327" t="s">
        <v>20</v>
      </c>
      <c r="S327" s="14">
        <f>VLOOKUP(B327,lookups!$A$2:$B$6,2,FALSE)</f>
        <v>0</v>
      </c>
      <c r="T327" s="14">
        <f>VLOOKUP(C327,lookups!$A$2:$B$6,2,FALSE)</f>
        <v>4</v>
      </c>
      <c r="U327" s="14">
        <f>VLOOKUP(D327,lookups!$A$2:$B$6,2,FALSE)</f>
        <v>0</v>
      </c>
      <c r="V327" s="14">
        <f>VLOOKUP(E327,lookups!$A$2:$B$6,2,FALSE)</f>
        <v>5</v>
      </c>
      <c r="W327" s="14">
        <f>VLOOKUP(F327,lookups!$A$2:$B$6,2,FALSE)</f>
        <v>2</v>
      </c>
      <c r="X327" s="14">
        <f>VLOOKUP(G327,lookups!$A$2:$B$6,2,FALSE)</f>
        <v>4</v>
      </c>
      <c r="Y327" s="14">
        <f>VLOOKUP(H327,lookups!$A$2:$B$6,2,FALSE)</f>
        <v>4</v>
      </c>
      <c r="Z327" s="14">
        <f>VLOOKUP(I327,lookups!$A$2:$B$6,2,FALSE)</f>
        <v>5</v>
      </c>
      <c r="AA327">
        <f t="shared" si="52"/>
        <v>24</v>
      </c>
      <c r="AB327" s="16">
        <f t="shared" si="51"/>
        <v>1039</v>
      </c>
      <c r="AC327" s="16">
        <f t="shared" si="60"/>
        <v>346</v>
      </c>
      <c r="AD327" s="17">
        <f t="shared" si="59"/>
        <v>0.24643874643874644</v>
      </c>
      <c r="AE327" s="4">
        <f t="shared" si="53"/>
        <v>4</v>
      </c>
      <c r="AF327" s="4">
        <f t="shared" si="54"/>
        <v>5</v>
      </c>
      <c r="AG327" s="4">
        <f t="shared" si="55"/>
        <v>6</v>
      </c>
      <c r="AH327" s="4">
        <f t="shared" si="56"/>
        <v>9</v>
      </c>
      <c r="AI327" s="4">
        <f t="shared" si="57"/>
        <v>6</v>
      </c>
      <c r="AJ327" s="4">
        <f t="shared" si="58"/>
        <v>18</v>
      </c>
      <c r="AK327" s="4" t="s">
        <v>108</v>
      </c>
    </row>
    <row r="328" spans="1:37" x14ac:dyDescent="0.2">
      <c r="A328">
        <v>6500853212</v>
      </c>
      <c r="B328" t="s">
        <v>6</v>
      </c>
      <c r="C328" t="s">
        <v>7</v>
      </c>
      <c r="D328" t="s">
        <v>6</v>
      </c>
      <c r="E328" t="s">
        <v>3</v>
      </c>
      <c r="F328" t="s">
        <v>6</v>
      </c>
      <c r="G328" t="s">
        <v>6</v>
      </c>
      <c r="H328" t="s">
        <v>6</v>
      </c>
      <c r="I328" t="s">
        <v>3</v>
      </c>
      <c r="J328" t="s">
        <v>8</v>
      </c>
      <c r="K328" t="s">
        <v>41</v>
      </c>
      <c r="L328" t="s">
        <v>10</v>
      </c>
      <c r="M328" t="s">
        <v>11</v>
      </c>
      <c r="N328" t="str">
        <f>VLOOKUP(M328,lookups!A$9:B$17,2,FALSE)</f>
        <v>College-graduate</v>
      </c>
      <c r="O328" t="s">
        <v>12</v>
      </c>
      <c r="P328" t="s">
        <v>13</v>
      </c>
      <c r="Q328" t="s">
        <v>2</v>
      </c>
      <c r="R328" t="s">
        <v>40</v>
      </c>
      <c r="S328" s="14">
        <f>VLOOKUP(B328,lookups!$A$2:$B$6,2,FALSE)</f>
        <v>2</v>
      </c>
      <c r="T328" s="14">
        <f>VLOOKUP(C328,lookups!$A$2:$B$6,2,FALSE)</f>
        <v>4</v>
      </c>
      <c r="U328" s="14">
        <f>VLOOKUP(D328,lookups!$A$2:$B$6,2,FALSE)</f>
        <v>2</v>
      </c>
      <c r="V328" s="14">
        <f>VLOOKUP(E328,lookups!$A$2:$B$6,2,FALSE)</f>
        <v>5</v>
      </c>
      <c r="W328" s="14">
        <f>VLOOKUP(F328,lookups!$A$2:$B$6,2,FALSE)</f>
        <v>2</v>
      </c>
      <c r="X328" s="14">
        <f>VLOOKUP(G328,lookups!$A$2:$B$6,2,FALSE)</f>
        <v>2</v>
      </c>
      <c r="Y328" s="14">
        <f>VLOOKUP(H328,lookups!$A$2:$B$6,2,FALSE)</f>
        <v>2</v>
      </c>
      <c r="Z328" s="14">
        <f>VLOOKUP(I328,lookups!$A$2:$B$6,2,FALSE)</f>
        <v>5</v>
      </c>
      <c r="AA328">
        <f t="shared" si="52"/>
        <v>24</v>
      </c>
      <c r="AB328" s="16">
        <f t="shared" si="51"/>
        <v>1039</v>
      </c>
      <c r="AC328" s="16">
        <f t="shared" si="60"/>
        <v>346</v>
      </c>
      <c r="AD328" s="17">
        <f t="shared" si="59"/>
        <v>0.24643874643874644</v>
      </c>
      <c r="AE328" s="4">
        <f t="shared" si="53"/>
        <v>6</v>
      </c>
      <c r="AF328" s="4">
        <f t="shared" si="54"/>
        <v>7</v>
      </c>
      <c r="AG328" s="4">
        <f t="shared" si="55"/>
        <v>4</v>
      </c>
      <c r="AH328" s="4">
        <f t="shared" si="56"/>
        <v>7</v>
      </c>
      <c r="AI328" s="4">
        <f t="shared" si="57"/>
        <v>8</v>
      </c>
      <c r="AJ328" s="4">
        <f t="shared" si="58"/>
        <v>16</v>
      </c>
      <c r="AK328" s="4" t="s">
        <v>108</v>
      </c>
    </row>
    <row r="329" spans="1:37" x14ac:dyDescent="0.2">
      <c r="A329">
        <v>6500697648</v>
      </c>
      <c r="B329" t="s">
        <v>4</v>
      </c>
      <c r="C329" t="s">
        <v>3</v>
      </c>
      <c r="D329" t="s">
        <v>3</v>
      </c>
      <c r="E329" t="s">
        <v>7</v>
      </c>
      <c r="F329" t="s">
        <v>7</v>
      </c>
      <c r="G329" t="s">
        <v>7</v>
      </c>
      <c r="H329" t="s">
        <v>4</v>
      </c>
      <c r="I329" t="s">
        <v>5</v>
      </c>
      <c r="J329" t="s">
        <v>8</v>
      </c>
      <c r="K329" t="s">
        <v>41</v>
      </c>
      <c r="L329" t="s">
        <v>35</v>
      </c>
      <c r="M329" t="s">
        <v>34</v>
      </c>
      <c r="N329" t="str">
        <f>VLOOKUP(M329,lookups!A$9:B$17,2,FALSE)</f>
        <v>Some college</v>
      </c>
      <c r="O329" t="s">
        <v>17</v>
      </c>
      <c r="P329" t="s">
        <v>13</v>
      </c>
      <c r="Q329" t="s">
        <v>22</v>
      </c>
      <c r="R329" t="s">
        <v>23</v>
      </c>
      <c r="S329" s="14">
        <f>VLOOKUP(B329,lookups!$A$2:$B$6,2,FALSE)</f>
        <v>1</v>
      </c>
      <c r="T329" s="14">
        <f>VLOOKUP(C329,lookups!$A$2:$B$6,2,FALSE)</f>
        <v>5</v>
      </c>
      <c r="U329" s="14">
        <f>VLOOKUP(D329,lookups!$A$2:$B$6,2,FALSE)</f>
        <v>5</v>
      </c>
      <c r="V329" s="14">
        <f>VLOOKUP(E329,lookups!$A$2:$B$6,2,FALSE)</f>
        <v>4</v>
      </c>
      <c r="W329" s="14">
        <f>VLOOKUP(F329,lookups!$A$2:$B$6,2,FALSE)</f>
        <v>4</v>
      </c>
      <c r="X329" s="14">
        <f>VLOOKUP(G329,lookups!$A$2:$B$6,2,FALSE)</f>
        <v>4</v>
      </c>
      <c r="Y329" s="14">
        <f>VLOOKUP(H329,lookups!$A$2:$B$6,2,FALSE)</f>
        <v>1</v>
      </c>
      <c r="Z329" s="14">
        <f>VLOOKUP(I329,lookups!$A$2:$B$6,2,FALSE)</f>
        <v>0</v>
      </c>
      <c r="AA329">
        <f t="shared" si="52"/>
        <v>24</v>
      </c>
      <c r="AB329" s="16">
        <f t="shared" si="51"/>
        <v>1039</v>
      </c>
      <c r="AC329" s="16">
        <f t="shared" si="60"/>
        <v>346</v>
      </c>
      <c r="AD329" s="17">
        <f t="shared" si="59"/>
        <v>0.24643874643874644</v>
      </c>
      <c r="AE329" s="4">
        <f t="shared" si="53"/>
        <v>6</v>
      </c>
      <c r="AF329" s="4">
        <f t="shared" si="54"/>
        <v>9</v>
      </c>
      <c r="AG329" s="4">
        <f t="shared" si="55"/>
        <v>8</v>
      </c>
      <c r="AH329" s="4">
        <f t="shared" si="56"/>
        <v>1</v>
      </c>
      <c r="AI329" s="4">
        <f t="shared" si="57"/>
        <v>11</v>
      </c>
      <c r="AJ329" s="4">
        <f t="shared" si="58"/>
        <v>13</v>
      </c>
      <c r="AK329" s="4" t="s">
        <v>108</v>
      </c>
    </row>
    <row r="330" spans="1:37" x14ac:dyDescent="0.2">
      <c r="A330">
        <v>6500668604</v>
      </c>
      <c r="B330" t="s">
        <v>3</v>
      </c>
      <c r="C330" t="s">
        <v>6</v>
      </c>
      <c r="D330" t="s">
        <v>5</v>
      </c>
      <c r="E330" t="s">
        <v>3</v>
      </c>
      <c r="F330" t="s">
        <v>7</v>
      </c>
      <c r="G330" t="s">
        <v>7</v>
      </c>
      <c r="H330" t="s">
        <v>6</v>
      </c>
      <c r="I330" t="s">
        <v>6</v>
      </c>
      <c r="J330" t="s">
        <v>56</v>
      </c>
      <c r="K330" t="s">
        <v>55</v>
      </c>
      <c r="L330" t="s">
        <v>35</v>
      </c>
      <c r="M330" t="s">
        <v>57</v>
      </c>
      <c r="N330" t="str">
        <f>VLOOKUP(M330,lookups!A$9:B$17,2,FALSE)</f>
        <v>High school or less</v>
      </c>
      <c r="O330" t="s">
        <v>25</v>
      </c>
      <c r="P330" t="s">
        <v>13</v>
      </c>
      <c r="Q330" t="s">
        <v>14</v>
      </c>
      <c r="R330" t="s">
        <v>40</v>
      </c>
      <c r="S330" s="14">
        <f>VLOOKUP(B330,lookups!$A$2:$B$6,2,FALSE)</f>
        <v>5</v>
      </c>
      <c r="T330" s="14">
        <f>VLOOKUP(C330,lookups!$A$2:$B$6,2,FALSE)</f>
        <v>2</v>
      </c>
      <c r="U330" s="14">
        <f>VLOOKUP(D330,lookups!$A$2:$B$6,2,FALSE)</f>
        <v>0</v>
      </c>
      <c r="V330" s="14">
        <f>VLOOKUP(E330,lookups!$A$2:$B$6,2,FALSE)</f>
        <v>5</v>
      </c>
      <c r="W330" s="14">
        <f>VLOOKUP(F330,lookups!$A$2:$B$6,2,FALSE)</f>
        <v>4</v>
      </c>
      <c r="X330" s="14">
        <f>VLOOKUP(G330,lookups!$A$2:$B$6,2,FALSE)</f>
        <v>4</v>
      </c>
      <c r="Y330" s="14">
        <f>VLOOKUP(H330,lookups!$A$2:$B$6,2,FALSE)</f>
        <v>2</v>
      </c>
      <c r="Z330" s="14">
        <f>VLOOKUP(I330,lookups!$A$2:$B$6,2,FALSE)</f>
        <v>2</v>
      </c>
      <c r="AA330">
        <f t="shared" si="52"/>
        <v>24</v>
      </c>
      <c r="AB330" s="16">
        <f t="shared" si="51"/>
        <v>1039</v>
      </c>
      <c r="AC330" s="16">
        <f t="shared" si="60"/>
        <v>346</v>
      </c>
      <c r="AD330" s="17">
        <f t="shared" si="59"/>
        <v>0.24643874643874644</v>
      </c>
      <c r="AE330" s="4">
        <f t="shared" si="53"/>
        <v>7</v>
      </c>
      <c r="AF330" s="4">
        <f t="shared" si="54"/>
        <v>5</v>
      </c>
      <c r="AG330" s="4">
        <f t="shared" si="55"/>
        <v>8</v>
      </c>
      <c r="AH330" s="4">
        <f t="shared" si="56"/>
        <v>4</v>
      </c>
      <c r="AI330" s="4">
        <f t="shared" si="57"/>
        <v>11</v>
      </c>
      <c r="AJ330" s="4">
        <f t="shared" si="58"/>
        <v>13</v>
      </c>
      <c r="AK330" s="4" t="s">
        <v>108</v>
      </c>
    </row>
    <row r="331" spans="1:37" x14ac:dyDescent="0.2">
      <c r="A331">
        <v>6500517363</v>
      </c>
      <c r="B331" t="s">
        <v>6</v>
      </c>
      <c r="C331" t="s">
        <v>6</v>
      </c>
      <c r="D331" t="s">
        <v>6</v>
      </c>
      <c r="E331" t="s">
        <v>5</v>
      </c>
      <c r="F331" t="s">
        <v>7</v>
      </c>
      <c r="G331" t="s">
        <v>7</v>
      </c>
      <c r="H331" t="s">
        <v>3</v>
      </c>
      <c r="I331" t="s">
        <v>3</v>
      </c>
      <c r="J331" t="s">
        <v>8</v>
      </c>
      <c r="K331" t="s">
        <v>21</v>
      </c>
      <c r="L331" t="s">
        <v>10</v>
      </c>
      <c r="M331" t="s">
        <v>34</v>
      </c>
      <c r="N331" t="str">
        <f>VLOOKUP(M331,lookups!A$9:B$17,2,FALSE)</f>
        <v>Some college</v>
      </c>
      <c r="O331" t="s">
        <v>25</v>
      </c>
      <c r="P331" t="s">
        <v>18</v>
      </c>
      <c r="Q331" t="s">
        <v>27</v>
      </c>
      <c r="R331" t="s">
        <v>33</v>
      </c>
      <c r="S331" s="14">
        <f>VLOOKUP(B331,lookups!$A$2:$B$6,2,FALSE)</f>
        <v>2</v>
      </c>
      <c r="T331" s="14">
        <f>VLOOKUP(C331,lookups!$A$2:$B$6,2,FALSE)</f>
        <v>2</v>
      </c>
      <c r="U331" s="14">
        <f>VLOOKUP(D331,lookups!$A$2:$B$6,2,FALSE)</f>
        <v>2</v>
      </c>
      <c r="V331" s="14">
        <f>VLOOKUP(E331,lookups!$A$2:$B$6,2,FALSE)</f>
        <v>0</v>
      </c>
      <c r="W331" s="14">
        <f>VLOOKUP(F331,lookups!$A$2:$B$6,2,FALSE)</f>
        <v>4</v>
      </c>
      <c r="X331" s="14">
        <f>VLOOKUP(G331,lookups!$A$2:$B$6,2,FALSE)</f>
        <v>4</v>
      </c>
      <c r="Y331" s="14">
        <f>VLOOKUP(H331,lookups!$A$2:$B$6,2,FALSE)</f>
        <v>5</v>
      </c>
      <c r="Z331" s="14">
        <f>VLOOKUP(I331,lookups!$A$2:$B$6,2,FALSE)</f>
        <v>5</v>
      </c>
      <c r="AA331">
        <f t="shared" si="52"/>
        <v>24</v>
      </c>
      <c r="AB331" s="16">
        <f t="shared" si="51"/>
        <v>1039</v>
      </c>
      <c r="AC331" s="16">
        <f t="shared" si="60"/>
        <v>346</v>
      </c>
      <c r="AD331" s="17">
        <f t="shared" si="59"/>
        <v>0.24643874643874644</v>
      </c>
      <c r="AE331" s="4">
        <f t="shared" si="53"/>
        <v>4</v>
      </c>
      <c r="AF331" s="4">
        <f t="shared" si="54"/>
        <v>2</v>
      </c>
      <c r="AG331" s="4">
        <f t="shared" si="55"/>
        <v>8</v>
      </c>
      <c r="AH331" s="4">
        <f t="shared" si="56"/>
        <v>10</v>
      </c>
      <c r="AI331" s="4">
        <f t="shared" si="57"/>
        <v>13</v>
      </c>
      <c r="AJ331" s="4">
        <f t="shared" si="58"/>
        <v>11</v>
      </c>
      <c r="AK331" s="4" t="s">
        <v>108</v>
      </c>
    </row>
    <row r="332" spans="1:37" x14ac:dyDescent="0.2">
      <c r="A332">
        <v>6499757484</v>
      </c>
      <c r="B332" t="s">
        <v>7</v>
      </c>
      <c r="C332" t="s">
        <v>6</v>
      </c>
      <c r="D332" t="s">
        <v>6</v>
      </c>
      <c r="E332" t="s">
        <v>7</v>
      </c>
      <c r="F332" t="s">
        <v>7</v>
      </c>
      <c r="G332" t="s">
        <v>6</v>
      </c>
      <c r="H332" t="s">
        <v>7</v>
      </c>
      <c r="I332" t="s">
        <v>6</v>
      </c>
      <c r="J332" t="s">
        <v>8</v>
      </c>
      <c r="K332" t="s">
        <v>41</v>
      </c>
      <c r="L332" t="s">
        <v>10</v>
      </c>
      <c r="M332" t="s">
        <v>34</v>
      </c>
      <c r="N332" t="str">
        <f>VLOOKUP(M332,lookups!A$9:B$17,2,FALSE)</f>
        <v>Some college</v>
      </c>
      <c r="O332" t="s">
        <v>47</v>
      </c>
      <c r="P332" t="s">
        <v>18</v>
      </c>
      <c r="Q332" t="s">
        <v>27</v>
      </c>
      <c r="R332" t="s">
        <v>40</v>
      </c>
      <c r="S332" s="14">
        <f>VLOOKUP(B332,lookups!$A$2:$B$6,2,FALSE)</f>
        <v>4</v>
      </c>
      <c r="T332" s="14">
        <f>VLOOKUP(C332,lookups!$A$2:$B$6,2,FALSE)</f>
        <v>2</v>
      </c>
      <c r="U332" s="14">
        <f>VLOOKUP(D332,lookups!$A$2:$B$6,2,FALSE)</f>
        <v>2</v>
      </c>
      <c r="V332" s="14">
        <f>VLOOKUP(E332,lookups!$A$2:$B$6,2,FALSE)</f>
        <v>4</v>
      </c>
      <c r="W332" s="14">
        <f>VLOOKUP(F332,lookups!$A$2:$B$6,2,FALSE)</f>
        <v>4</v>
      </c>
      <c r="X332" s="14">
        <f>VLOOKUP(G332,lookups!$A$2:$B$6,2,FALSE)</f>
        <v>2</v>
      </c>
      <c r="Y332" s="14">
        <f>VLOOKUP(H332,lookups!$A$2:$B$6,2,FALSE)</f>
        <v>4</v>
      </c>
      <c r="Z332" s="14">
        <f>VLOOKUP(I332,lookups!$A$2:$B$6,2,FALSE)</f>
        <v>2</v>
      </c>
      <c r="AA332">
        <f t="shared" si="52"/>
        <v>24</v>
      </c>
      <c r="AB332" s="16">
        <f t="shared" si="51"/>
        <v>1039</v>
      </c>
      <c r="AC332" s="16">
        <f t="shared" si="60"/>
        <v>346</v>
      </c>
      <c r="AD332" s="17">
        <f t="shared" si="59"/>
        <v>0.24643874643874644</v>
      </c>
      <c r="AE332" s="4">
        <f t="shared" si="53"/>
        <v>6</v>
      </c>
      <c r="AF332" s="4">
        <f t="shared" si="54"/>
        <v>6</v>
      </c>
      <c r="AG332" s="4">
        <f t="shared" si="55"/>
        <v>6</v>
      </c>
      <c r="AH332" s="4">
        <f t="shared" si="56"/>
        <v>6</v>
      </c>
      <c r="AI332" s="4">
        <f t="shared" si="57"/>
        <v>14</v>
      </c>
      <c r="AJ332" s="4">
        <f t="shared" si="58"/>
        <v>10</v>
      </c>
      <c r="AK332" s="4" t="s">
        <v>108</v>
      </c>
    </row>
    <row r="333" spans="1:37" x14ac:dyDescent="0.2">
      <c r="A333">
        <v>6499652125</v>
      </c>
      <c r="B333" t="s">
        <v>4</v>
      </c>
      <c r="C333" t="s">
        <v>7</v>
      </c>
      <c r="D333" t="s">
        <v>7</v>
      </c>
      <c r="E333" t="s">
        <v>7</v>
      </c>
      <c r="F333" t="s">
        <v>6</v>
      </c>
      <c r="G333" t="s">
        <v>6</v>
      </c>
      <c r="H333" t="s">
        <v>3</v>
      </c>
      <c r="I333" t="s">
        <v>6</v>
      </c>
      <c r="J333" t="s">
        <v>53</v>
      </c>
      <c r="K333" t="s">
        <v>55</v>
      </c>
      <c r="L333" t="s">
        <v>31</v>
      </c>
      <c r="M333" t="s">
        <v>49</v>
      </c>
      <c r="N333" t="str">
        <f>VLOOKUP(M333,lookups!A$9:B$17,2,FALSE)</f>
        <v>High school or less</v>
      </c>
      <c r="O333" t="s">
        <v>12</v>
      </c>
      <c r="P333" t="s">
        <v>26</v>
      </c>
      <c r="Q333" t="s">
        <v>19</v>
      </c>
      <c r="S333" s="14">
        <f>VLOOKUP(B333,lookups!$A$2:$B$6,2,FALSE)</f>
        <v>1</v>
      </c>
      <c r="T333" s="14">
        <f>VLOOKUP(C333,lookups!$A$2:$B$6,2,FALSE)</f>
        <v>4</v>
      </c>
      <c r="U333" s="14">
        <f>VLOOKUP(D333,lookups!$A$2:$B$6,2,FALSE)</f>
        <v>4</v>
      </c>
      <c r="V333" s="14">
        <f>VLOOKUP(E333,lookups!$A$2:$B$6,2,FALSE)</f>
        <v>4</v>
      </c>
      <c r="W333" s="14">
        <f>VLOOKUP(F333,lookups!$A$2:$B$6,2,FALSE)</f>
        <v>2</v>
      </c>
      <c r="X333" s="14">
        <f>VLOOKUP(G333,lookups!$A$2:$B$6,2,FALSE)</f>
        <v>2</v>
      </c>
      <c r="Y333" s="14">
        <f>VLOOKUP(H333,lookups!$A$2:$B$6,2,FALSE)</f>
        <v>5</v>
      </c>
      <c r="Z333" s="14">
        <f>VLOOKUP(I333,lookups!$A$2:$B$6,2,FALSE)</f>
        <v>2</v>
      </c>
      <c r="AA333">
        <f t="shared" si="52"/>
        <v>24</v>
      </c>
      <c r="AB333" s="16">
        <f t="shared" si="51"/>
        <v>1039</v>
      </c>
      <c r="AC333" s="16">
        <f t="shared" si="60"/>
        <v>346</v>
      </c>
      <c r="AD333" s="17">
        <f t="shared" si="59"/>
        <v>0.24643874643874644</v>
      </c>
      <c r="AE333" s="4">
        <f t="shared" si="53"/>
        <v>5</v>
      </c>
      <c r="AF333" s="4">
        <f t="shared" si="54"/>
        <v>8</v>
      </c>
      <c r="AG333" s="4">
        <f t="shared" si="55"/>
        <v>4</v>
      </c>
      <c r="AH333" s="4">
        <f t="shared" si="56"/>
        <v>7</v>
      </c>
      <c r="AI333" s="4">
        <f t="shared" si="57"/>
        <v>12</v>
      </c>
      <c r="AJ333" s="4">
        <f t="shared" si="58"/>
        <v>12</v>
      </c>
      <c r="AK333" s="4" t="s">
        <v>108</v>
      </c>
    </row>
    <row r="334" spans="1:37" x14ac:dyDescent="0.2">
      <c r="A334">
        <v>6499494129</v>
      </c>
      <c r="B334" t="s">
        <v>5</v>
      </c>
      <c r="C334" t="s">
        <v>6</v>
      </c>
      <c r="D334" t="s">
        <v>3</v>
      </c>
      <c r="E334" t="s">
        <v>3</v>
      </c>
      <c r="F334" t="s">
        <v>7</v>
      </c>
      <c r="G334" t="s">
        <v>7</v>
      </c>
      <c r="H334" t="s">
        <v>6</v>
      </c>
      <c r="I334" t="s">
        <v>6</v>
      </c>
      <c r="J334" t="s">
        <v>8</v>
      </c>
      <c r="K334" t="s">
        <v>41</v>
      </c>
      <c r="L334" t="s">
        <v>10</v>
      </c>
      <c r="M334" t="s">
        <v>34</v>
      </c>
      <c r="N334" t="str">
        <f>VLOOKUP(M334,lookups!A$9:B$17,2,FALSE)</f>
        <v>Some college</v>
      </c>
      <c r="O334" t="s">
        <v>25</v>
      </c>
      <c r="P334" t="s">
        <v>18</v>
      </c>
      <c r="Q334" t="s">
        <v>22</v>
      </c>
      <c r="R334" t="s">
        <v>37</v>
      </c>
      <c r="S334" s="14">
        <f>VLOOKUP(B334,lookups!$A$2:$B$6,2,FALSE)</f>
        <v>0</v>
      </c>
      <c r="T334" s="14">
        <f>VLOOKUP(C334,lookups!$A$2:$B$6,2,FALSE)</f>
        <v>2</v>
      </c>
      <c r="U334" s="14">
        <f>VLOOKUP(D334,lookups!$A$2:$B$6,2,FALSE)</f>
        <v>5</v>
      </c>
      <c r="V334" s="14">
        <f>VLOOKUP(E334,lookups!$A$2:$B$6,2,FALSE)</f>
        <v>5</v>
      </c>
      <c r="W334" s="14">
        <f>VLOOKUP(F334,lookups!$A$2:$B$6,2,FALSE)</f>
        <v>4</v>
      </c>
      <c r="X334" s="14">
        <f>VLOOKUP(G334,lookups!$A$2:$B$6,2,FALSE)</f>
        <v>4</v>
      </c>
      <c r="Y334" s="14">
        <f>VLOOKUP(H334,lookups!$A$2:$B$6,2,FALSE)</f>
        <v>2</v>
      </c>
      <c r="Z334" s="14">
        <f>VLOOKUP(I334,lookups!$A$2:$B$6,2,FALSE)</f>
        <v>2</v>
      </c>
      <c r="AA334">
        <f t="shared" si="52"/>
        <v>24</v>
      </c>
      <c r="AB334" s="16">
        <f t="shared" si="51"/>
        <v>1039</v>
      </c>
      <c r="AC334" s="16">
        <f t="shared" si="60"/>
        <v>346</v>
      </c>
      <c r="AD334" s="17">
        <f t="shared" si="59"/>
        <v>0.24643874643874644</v>
      </c>
      <c r="AE334" s="4">
        <f t="shared" si="53"/>
        <v>2</v>
      </c>
      <c r="AF334" s="4">
        <f t="shared" si="54"/>
        <v>10</v>
      </c>
      <c r="AG334" s="4">
        <f t="shared" si="55"/>
        <v>8</v>
      </c>
      <c r="AH334" s="4">
        <f t="shared" si="56"/>
        <v>4</v>
      </c>
      <c r="AI334" s="4">
        <f t="shared" si="57"/>
        <v>11</v>
      </c>
      <c r="AJ334" s="4">
        <f t="shared" si="58"/>
        <v>13</v>
      </c>
      <c r="AK334" s="4" t="s">
        <v>108</v>
      </c>
    </row>
    <row r="335" spans="1:37" x14ac:dyDescent="0.2">
      <c r="A335">
        <v>6498924463</v>
      </c>
      <c r="B335" t="s">
        <v>7</v>
      </c>
      <c r="C335" t="s">
        <v>3</v>
      </c>
      <c r="D335" t="s">
        <v>4</v>
      </c>
      <c r="E335" t="s">
        <v>7</v>
      </c>
      <c r="F335" t="s">
        <v>5</v>
      </c>
      <c r="G335" t="s">
        <v>7</v>
      </c>
      <c r="H335" t="s">
        <v>3</v>
      </c>
      <c r="I335" t="s">
        <v>4</v>
      </c>
      <c r="J335" t="s">
        <v>8</v>
      </c>
      <c r="K335" t="s">
        <v>21</v>
      </c>
      <c r="L335" t="s">
        <v>10</v>
      </c>
      <c r="M335" t="s">
        <v>34</v>
      </c>
      <c r="N335" t="str">
        <f>VLOOKUP(M335,lookups!A$9:B$17,2,FALSE)</f>
        <v>Some college</v>
      </c>
      <c r="O335" t="s">
        <v>25</v>
      </c>
      <c r="P335" t="s">
        <v>26</v>
      </c>
      <c r="Q335" t="s">
        <v>27</v>
      </c>
      <c r="R335" t="s">
        <v>37</v>
      </c>
      <c r="S335" s="14">
        <f>VLOOKUP(B335,lookups!$A$2:$B$6,2,FALSE)</f>
        <v>4</v>
      </c>
      <c r="T335" s="14">
        <f>VLOOKUP(C335,lookups!$A$2:$B$6,2,FALSE)</f>
        <v>5</v>
      </c>
      <c r="U335" s="14">
        <f>VLOOKUP(D335,lookups!$A$2:$B$6,2,FALSE)</f>
        <v>1</v>
      </c>
      <c r="V335" s="14">
        <f>VLOOKUP(E335,lookups!$A$2:$B$6,2,FALSE)</f>
        <v>4</v>
      </c>
      <c r="W335" s="14">
        <f>VLOOKUP(F335,lookups!$A$2:$B$6,2,FALSE)</f>
        <v>0</v>
      </c>
      <c r="X335" s="14">
        <f>VLOOKUP(G335,lookups!$A$2:$B$6,2,FALSE)</f>
        <v>4</v>
      </c>
      <c r="Y335" s="14">
        <f>VLOOKUP(H335,lookups!$A$2:$B$6,2,FALSE)</f>
        <v>5</v>
      </c>
      <c r="Z335" s="14">
        <f>VLOOKUP(I335,lookups!$A$2:$B$6,2,FALSE)</f>
        <v>1</v>
      </c>
      <c r="AA335">
        <f t="shared" si="52"/>
        <v>24</v>
      </c>
      <c r="AB335" s="16">
        <f t="shared" si="51"/>
        <v>1039</v>
      </c>
      <c r="AC335" s="16">
        <f t="shared" si="60"/>
        <v>346</v>
      </c>
      <c r="AD335" s="17">
        <f t="shared" si="59"/>
        <v>0.24643874643874644</v>
      </c>
      <c r="AE335" s="4">
        <f t="shared" si="53"/>
        <v>9</v>
      </c>
      <c r="AF335" s="4">
        <f t="shared" si="54"/>
        <v>5</v>
      </c>
      <c r="AG335" s="4">
        <f t="shared" si="55"/>
        <v>4</v>
      </c>
      <c r="AH335" s="4">
        <f t="shared" si="56"/>
        <v>6</v>
      </c>
      <c r="AI335" s="4">
        <f t="shared" si="57"/>
        <v>10</v>
      </c>
      <c r="AJ335" s="4">
        <f t="shared" si="58"/>
        <v>14</v>
      </c>
      <c r="AK335" s="4" t="s">
        <v>108</v>
      </c>
    </row>
    <row r="336" spans="1:37" x14ac:dyDescent="0.2">
      <c r="A336">
        <v>6498862063</v>
      </c>
      <c r="B336" t="s">
        <v>7</v>
      </c>
      <c r="C336" t="s">
        <v>6</v>
      </c>
      <c r="D336" t="s">
        <v>4</v>
      </c>
      <c r="E336" t="s">
        <v>7</v>
      </c>
      <c r="F336" t="s">
        <v>7</v>
      </c>
      <c r="G336" t="s">
        <v>7</v>
      </c>
      <c r="H336" t="s">
        <v>3</v>
      </c>
      <c r="I336" t="s">
        <v>5</v>
      </c>
      <c r="J336" t="s">
        <v>8</v>
      </c>
      <c r="K336" t="s">
        <v>9</v>
      </c>
      <c r="L336" t="s">
        <v>10</v>
      </c>
      <c r="M336" t="s">
        <v>11</v>
      </c>
      <c r="N336" t="str">
        <f>VLOOKUP(M336,lookups!A$9:B$17,2,FALSE)</f>
        <v>College-graduate</v>
      </c>
      <c r="O336" t="s">
        <v>12</v>
      </c>
      <c r="P336" t="s">
        <v>13</v>
      </c>
      <c r="Q336" t="s">
        <v>45</v>
      </c>
      <c r="R336" t="s">
        <v>15</v>
      </c>
      <c r="S336" s="14">
        <f>VLOOKUP(B336,lookups!$A$2:$B$6,2,FALSE)</f>
        <v>4</v>
      </c>
      <c r="T336" s="14">
        <f>VLOOKUP(C336,lookups!$A$2:$B$6,2,FALSE)</f>
        <v>2</v>
      </c>
      <c r="U336" s="14">
        <f>VLOOKUP(D336,lookups!$A$2:$B$6,2,FALSE)</f>
        <v>1</v>
      </c>
      <c r="V336" s="14">
        <f>VLOOKUP(E336,lookups!$A$2:$B$6,2,FALSE)</f>
        <v>4</v>
      </c>
      <c r="W336" s="14">
        <f>VLOOKUP(F336,lookups!$A$2:$B$6,2,FALSE)</f>
        <v>4</v>
      </c>
      <c r="X336" s="14">
        <f>VLOOKUP(G336,lookups!$A$2:$B$6,2,FALSE)</f>
        <v>4</v>
      </c>
      <c r="Y336" s="14">
        <f>VLOOKUP(H336,lookups!$A$2:$B$6,2,FALSE)</f>
        <v>5</v>
      </c>
      <c r="Z336" s="14">
        <f>VLOOKUP(I336,lookups!$A$2:$B$6,2,FALSE)</f>
        <v>0</v>
      </c>
      <c r="AA336">
        <f t="shared" si="52"/>
        <v>24</v>
      </c>
      <c r="AB336" s="16">
        <f t="shared" si="51"/>
        <v>1039</v>
      </c>
      <c r="AC336" s="16">
        <f t="shared" si="60"/>
        <v>346</v>
      </c>
      <c r="AD336" s="17">
        <f t="shared" si="59"/>
        <v>0.24643874643874644</v>
      </c>
      <c r="AE336" s="4">
        <f t="shared" si="53"/>
        <v>6</v>
      </c>
      <c r="AF336" s="4">
        <f t="shared" si="54"/>
        <v>5</v>
      </c>
      <c r="AG336" s="4">
        <f t="shared" si="55"/>
        <v>8</v>
      </c>
      <c r="AH336" s="4">
        <f t="shared" si="56"/>
        <v>5</v>
      </c>
      <c r="AI336" s="4">
        <f t="shared" si="57"/>
        <v>14</v>
      </c>
      <c r="AJ336" s="4">
        <f t="shared" si="58"/>
        <v>10</v>
      </c>
      <c r="AK336" s="4" t="s">
        <v>108</v>
      </c>
    </row>
    <row r="337" spans="1:37" x14ac:dyDescent="0.2">
      <c r="A337">
        <v>6498764111</v>
      </c>
      <c r="B337" t="s">
        <v>7</v>
      </c>
      <c r="C337" t="s">
        <v>7</v>
      </c>
      <c r="D337" t="s">
        <v>6</v>
      </c>
      <c r="E337" t="s">
        <v>6</v>
      </c>
      <c r="F337" t="s">
        <v>3</v>
      </c>
      <c r="G337" t="s">
        <v>6</v>
      </c>
      <c r="H337" t="s">
        <v>7</v>
      </c>
      <c r="I337" t="s">
        <v>4</v>
      </c>
      <c r="J337" t="s">
        <v>8</v>
      </c>
      <c r="K337" t="s">
        <v>59</v>
      </c>
      <c r="L337" t="s">
        <v>10</v>
      </c>
      <c r="M337" t="s">
        <v>11</v>
      </c>
      <c r="N337" t="str">
        <f>VLOOKUP(M337,lookups!A$9:B$17,2,FALSE)</f>
        <v>College-graduate</v>
      </c>
      <c r="O337" t="s">
        <v>39</v>
      </c>
      <c r="P337" t="s">
        <v>13</v>
      </c>
      <c r="Q337" t="s">
        <v>42</v>
      </c>
      <c r="R337" t="s">
        <v>37</v>
      </c>
      <c r="S337" s="14">
        <f>VLOOKUP(B337,lookups!$A$2:$B$6,2,FALSE)</f>
        <v>4</v>
      </c>
      <c r="T337" s="14">
        <f>VLOOKUP(C337,lookups!$A$2:$B$6,2,FALSE)</f>
        <v>4</v>
      </c>
      <c r="U337" s="14">
        <f>VLOOKUP(D337,lookups!$A$2:$B$6,2,FALSE)</f>
        <v>2</v>
      </c>
      <c r="V337" s="14">
        <f>VLOOKUP(E337,lookups!$A$2:$B$6,2,FALSE)</f>
        <v>2</v>
      </c>
      <c r="W337" s="14">
        <f>VLOOKUP(F337,lookups!$A$2:$B$6,2,FALSE)</f>
        <v>5</v>
      </c>
      <c r="X337" s="14">
        <f>VLOOKUP(G337,lookups!$A$2:$B$6,2,FALSE)</f>
        <v>2</v>
      </c>
      <c r="Y337" s="14">
        <f>VLOOKUP(H337,lookups!$A$2:$B$6,2,FALSE)</f>
        <v>4</v>
      </c>
      <c r="Z337" s="14">
        <f>VLOOKUP(I337,lookups!$A$2:$B$6,2,FALSE)</f>
        <v>1</v>
      </c>
      <c r="AA337">
        <f t="shared" si="52"/>
        <v>24</v>
      </c>
      <c r="AB337" s="16">
        <f t="shared" si="51"/>
        <v>1039</v>
      </c>
      <c r="AC337" s="16">
        <f t="shared" si="60"/>
        <v>346</v>
      </c>
      <c r="AD337" s="17">
        <f t="shared" si="59"/>
        <v>0.24643874643874644</v>
      </c>
      <c r="AE337" s="4">
        <f t="shared" si="53"/>
        <v>8</v>
      </c>
      <c r="AF337" s="4">
        <f t="shared" si="54"/>
        <v>4</v>
      </c>
      <c r="AG337" s="4">
        <f t="shared" si="55"/>
        <v>7</v>
      </c>
      <c r="AH337" s="4">
        <f t="shared" si="56"/>
        <v>5</v>
      </c>
      <c r="AI337" s="4">
        <f t="shared" si="57"/>
        <v>15</v>
      </c>
      <c r="AJ337" s="4">
        <f t="shared" si="58"/>
        <v>9</v>
      </c>
      <c r="AK337" s="4" t="s">
        <v>108</v>
      </c>
    </row>
    <row r="338" spans="1:37" x14ac:dyDescent="0.2">
      <c r="A338">
        <v>6498653337</v>
      </c>
      <c r="B338" t="s">
        <v>7</v>
      </c>
      <c r="C338" t="s">
        <v>7</v>
      </c>
      <c r="D338" t="s">
        <v>7</v>
      </c>
      <c r="E338" t="s">
        <v>7</v>
      </c>
      <c r="F338" t="s">
        <v>6</v>
      </c>
      <c r="G338" t="s">
        <v>6</v>
      </c>
      <c r="H338" t="s">
        <v>5</v>
      </c>
      <c r="I338" t="s">
        <v>7</v>
      </c>
      <c r="J338" t="s">
        <v>8</v>
      </c>
      <c r="K338" t="s">
        <v>62</v>
      </c>
      <c r="L338" t="s">
        <v>10</v>
      </c>
      <c r="M338" t="s">
        <v>11</v>
      </c>
      <c r="N338" t="str">
        <f>VLOOKUP(M338,lookups!A$9:B$17,2,FALSE)</f>
        <v>College-graduate</v>
      </c>
      <c r="O338" t="s">
        <v>17</v>
      </c>
      <c r="P338" t="s">
        <v>58</v>
      </c>
      <c r="Q338" t="s">
        <v>27</v>
      </c>
      <c r="R338" t="s">
        <v>40</v>
      </c>
      <c r="S338" s="14">
        <f>VLOOKUP(B338,lookups!$A$2:$B$6,2,FALSE)</f>
        <v>4</v>
      </c>
      <c r="T338" s="14">
        <f>VLOOKUP(C338,lookups!$A$2:$B$6,2,FALSE)</f>
        <v>4</v>
      </c>
      <c r="U338" s="14">
        <f>VLOOKUP(D338,lookups!$A$2:$B$6,2,FALSE)</f>
        <v>4</v>
      </c>
      <c r="V338" s="14">
        <f>VLOOKUP(E338,lookups!$A$2:$B$6,2,FALSE)</f>
        <v>4</v>
      </c>
      <c r="W338" s="14">
        <f>VLOOKUP(F338,lookups!$A$2:$B$6,2,FALSE)</f>
        <v>2</v>
      </c>
      <c r="X338" s="14">
        <f>VLOOKUP(G338,lookups!$A$2:$B$6,2,FALSE)</f>
        <v>2</v>
      </c>
      <c r="Y338" s="14">
        <f>VLOOKUP(H338,lookups!$A$2:$B$6,2,FALSE)</f>
        <v>0</v>
      </c>
      <c r="Z338" s="14">
        <f>VLOOKUP(I338,lookups!$A$2:$B$6,2,FALSE)</f>
        <v>4</v>
      </c>
      <c r="AA338">
        <f t="shared" si="52"/>
        <v>24</v>
      </c>
      <c r="AB338" s="16">
        <f t="shared" si="51"/>
        <v>1039</v>
      </c>
      <c r="AC338" s="16">
        <f t="shared" si="60"/>
        <v>346</v>
      </c>
      <c r="AD338" s="17">
        <f t="shared" si="59"/>
        <v>0.24643874643874644</v>
      </c>
      <c r="AE338" s="4">
        <f t="shared" si="53"/>
        <v>8</v>
      </c>
      <c r="AF338" s="4">
        <f t="shared" si="54"/>
        <v>8</v>
      </c>
      <c r="AG338" s="4">
        <f t="shared" si="55"/>
        <v>4</v>
      </c>
      <c r="AH338" s="4">
        <f t="shared" si="56"/>
        <v>4</v>
      </c>
      <c r="AI338" s="4">
        <f t="shared" si="57"/>
        <v>10</v>
      </c>
      <c r="AJ338" s="4">
        <f t="shared" si="58"/>
        <v>14</v>
      </c>
      <c r="AK338" s="4" t="s">
        <v>108</v>
      </c>
    </row>
    <row r="339" spans="1:37" x14ac:dyDescent="0.2">
      <c r="A339">
        <v>6498615844</v>
      </c>
      <c r="B339" t="s">
        <v>7</v>
      </c>
      <c r="C339" t="s">
        <v>7</v>
      </c>
      <c r="D339" t="s">
        <v>6</v>
      </c>
      <c r="E339" t="s">
        <v>7</v>
      </c>
      <c r="F339" t="s">
        <v>7</v>
      </c>
      <c r="G339" t="s">
        <v>7</v>
      </c>
      <c r="H339" t="s">
        <v>5</v>
      </c>
      <c r="I339" t="s">
        <v>6</v>
      </c>
      <c r="J339" t="s">
        <v>8</v>
      </c>
      <c r="K339" t="s">
        <v>62</v>
      </c>
      <c r="L339" t="s">
        <v>10</v>
      </c>
      <c r="M339" t="s">
        <v>34</v>
      </c>
      <c r="N339" t="str">
        <f>VLOOKUP(M339,lookups!A$9:B$17,2,FALSE)</f>
        <v>Some college</v>
      </c>
      <c r="O339" t="s">
        <v>12</v>
      </c>
      <c r="P339" t="s">
        <v>58</v>
      </c>
      <c r="Q339" t="s">
        <v>27</v>
      </c>
      <c r="R339" t="s">
        <v>30</v>
      </c>
      <c r="S339" s="14">
        <f>VLOOKUP(B339,lookups!$A$2:$B$6,2,FALSE)</f>
        <v>4</v>
      </c>
      <c r="T339" s="14">
        <f>VLOOKUP(C339,lookups!$A$2:$B$6,2,FALSE)</f>
        <v>4</v>
      </c>
      <c r="U339" s="14">
        <f>VLOOKUP(D339,lookups!$A$2:$B$6,2,FALSE)</f>
        <v>2</v>
      </c>
      <c r="V339" s="14">
        <f>VLOOKUP(E339,lookups!$A$2:$B$6,2,FALSE)</f>
        <v>4</v>
      </c>
      <c r="W339" s="14">
        <f>VLOOKUP(F339,lookups!$A$2:$B$6,2,FALSE)</f>
        <v>4</v>
      </c>
      <c r="X339" s="14">
        <f>VLOOKUP(G339,lookups!$A$2:$B$6,2,FALSE)</f>
        <v>4</v>
      </c>
      <c r="Y339" s="14">
        <f>VLOOKUP(H339,lookups!$A$2:$B$6,2,FALSE)</f>
        <v>0</v>
      </c>
      <c r="Z339" s="14">
        <f>VLOOKUP(I339,lookups!$A$2:$B$6,2,FALSE)</f>
        <v>2</v>
      </c>
      <c r="AA339">
        <f t="shared" si="52"/>
        <v>24</v>
      </c>
      <c r="AB339" s="16">
        <f t="shared" si="51"/>
        <v>1039</v>
      </c>
      <c r="AC339" s="16">
        <f t="shared" si="60"/>
        <v>346</v>
      </c>
      <c r="AD339" s="17">
        <f t="shared" si="59"/>
        <v>0.24643874643874644</v>
      </c>
      <c r="AE339" s="4">
        <f t="shared" si="53"/>
        <v>8</v>
      </c>
      <c r="AF339" s="4">
        <f t="shared" si="54"/>
        <v>6</v>
      </c>
      <c r="AG339" s="4">
        <f t="shared" si="55"/>
        <v>8</v>
      </c>
      <c r="AH339" s="4">
        <f t="shared" si="56"/>
        <v>2</v>
      </c>
      <c r="AI339" s="4">
        <f t="shared" si="57"/>
        <v>10</v>
      </c>
      <c r="AJ339" s="4">
        <f t="shared" si="58"/>
        <v>14</v>
      </c>
      <c r="AK339" s="4" t="s">
        <v>108</v>
      </c>
    </row>
    <row r="340" spans="1:37" x14ac:dyDescent="0.2">
      <c r="A340">
        <v>6498613176</v>
      </c>
      <c r="B340" t="s">
        <v>3</v>
      </c>
      <c r="C340" t="s">
        <v>7</v>
      </c>
      <c r="D340" t="s">
        <v>6</v>
      </c>
      <c r="E340" t="s">
        <v>3</v>
      </c>
      <c r="F340" t="s">
        <v>7</v>
      </c>
      <c r="G340" t="s">
        <v>7</v>
      </c>
      <c r="H340" t="s">
        <v>5</v>
      </c>
      <c r="I340" t="s">
        <v>5</v>
      </c>
      <c r="J340" t="s">
        <v>53</v>
      </c>
      <c r="K340" t="s">
        <v>59</v>
      </c>
      <c r="L340" t="s">
        <v>31</v>
      </c>
      <c r="M340" t="s">
        <v>11</v>
      </c>
      <c r="N340" t="str">
        <f>VLOOKUP(M340,lookups!A$9:B$17,2,FALSE)</f>
        <v>College-graduate</v>
      </c>
      <c r="O340" t="s">
        <v>47</v>
      </c>
      <c r="P340" t="s">
        <v>13</v>
      </c>
      <c r="Q340" t="s">
        <v>42</v>
      </c>
      <c r="R340" t="s">
        <v>23</v>
      </c>
      <c r="S340" s="14">
        <f>VLOOKUP(B340,lookups!$A$2:$B$6,2,FALSE)</f>
        <v>5</v>
      </c>
      <c r="T340" s="14">
        <f>VLOOKUP(C340,lookups!$A$2:$B$6,2,FALSE)</f>
        <v>4</v>
      </c>
      <c r="U340" s="14">
        <f>VLOOKUP(D340,lookups!$A$2:$B$6,2,FALSE)</f>
        <v>2</v>
      </c>
      <c r="V340" s="14">
        <f>VLOOKUP(E340,lookups!$A$2:$B$6,2,FALSE)</f>
        <v>5</v>
      </c>
      <c r="W340" s="14">
        <f>VLOOKUP(F340,lookups!$A$2:$B$6,2,FALSE)</f>
        <v>4</v>
      </c>
      <c r="X340" s="14">
        <f>VLOOKUP(G340,lookups!$A$2:$B$6,2,FALSE)</f>
        <v>4</v>
      </c>
      <c r="Y340" s="14">
        <f>VLOOKUP(H340,lookups!$A$2:$B$6,2,FALSE)</f>
        <v>0</v>
      </c>
      <c r="Z340" s="14">
        <f>VLOOKUP(I340,lookups!$A$2:$B$6,2,FALSE)</f>
        <v>0</v>
      </c>
      <c r="AA340">
        <f t="shared" si="52"/>
        <v>24</v>
      </c>
      <c r="AB340" s="16">
        <f t="shared" si="51"/>
        <v>1039</v>
      </c>
      <c r="AC340" s="16">
        <f t="shared" si="60"/>
        <v>346</v>
      </c>
      <c r="AD340" s="17">
        <f t="shared" si="59"/>
        <v>0.24643874643874644</v>
      </c>
      <c r="AE340" s="4">
        <f t="shared" si="53"/>
        <v>9</v>
      </c>
      <c r="AF340" s="4">
        <f t="shared" si="54"/>
        <v>7</v>
      </c>
      <c r="AG340" s="4">
        <f t="shared" si="55"/>
        <v>8</v>
      </c>
      <c r="AH340" s="4">
        <f t="shared" si="56"/>
        <v>0</v>
      </c>
      <c r="AI340" s="4">
        <f t="shared" si="57"/>
        <v>11</v>
      </c>
      <c r="AJ340" s="4">
        <f t="shared" si="58"/>
        <v>13</v>
      </c>
      <c r="AK340" s="4" t="s">
        <v>108</v>
      </c>
    </row>
    <row r="341" spans="1:37" x14ac:dyDescent="0.2">
      <c r="A341">
        <v>6498600746</v>
      </c>
      <c r="B341" t="s">
        <v>3</v>
      </c>
      <c r="C341" t="s">
        <v>3</v>
      </c>
      <c r="D341" t="s">
        <v>4</v>
      </c>
      <c r="E341" t="s">
        <v>5</v>
      </c>
      <c r="F341" t="s">
        <v>7</v>
      </c>
      <c r="G341" t="s">
        <v>7</v>
      </c>
      <c r="H341" t="s">
        <v>7</v>
      </c>
      <c r="I341" t="s">
        <v>4</v>
      </c>
      <c r="J341" t="s">
        <v>53</v>
      </c>
      <c r="K341" t="s">
        <v>59</v>
      </c>
      <c r="L341" t="s">
        <v>10</v>
      </c>
      <c r="M341" t="s">
        <v>44</v>
      </c>
      <c r="N341" t="str">
        <f>VLOOKUP(M341,lookups!A$9:B$17,2,FALSE)</f>
        <v>Post-graduate</v>
      </c>
      <c r="O341" t="s">
        <v>47</v>
      </c>
      <c r="P341" t="s">
        <v>13</v>
      </c>
      <c r="Q341" t="s">
        <v>50</v>
      </c>
      <c r="R341" t="s">
        <v>30</v>
      </c>
      <c r="S341" s="14">
        <f>VLOOKUP(B341,lookups!$A$2:$B$6,2,FALSE)</f>
        <v>5</v>
      </c>
      <c r="T341" s="14">
        <f>VLOOKUP(C341,lookups!$A$2:$B$6,2,FALSE)</f>
        <v>5</v>
      </c>
      <c r="U341" s="14">
        <f>VLOOKUP(D341,lookups!$A$2:$B$6,2,FALSE)</f>
        <v>1</v>
      </c>
      <c r="V341" s="14">
        <f>VLOOKUP(E341,lookups!$A$2:$B$6,2,FALSE)</f>
        <v>0</v>
      </c>
      <c r="W341" s="14">
        <f>VLOOKUP(F341,lookups!$A$2:$B$6,2,FALSE)</f>
        <v>4</v>
      </c>
      <c r="X341" s="14">
        <f>VLOOKUP(G341,lookups!$A$2:$B$6,2,FALSE)</f>
        <v>4</v>
      </c>
      <c r="Y341" s="14">
        <f>VLOOKUP(H341,lookups!$A$2:$B$6,2,FALSE)</f>
        <v>4</v>
      </c>
      <c r="Z341" s="14">
        <f>VLOOKUP(I341,lookups!$A$2:$B$6,2,FALSE)</f>
        <v>1</v>
      </c>
      <c r="AA341">
        <f t="shared" si="52"/>
        <v>24</v>
      </c>
      <c r="AB341" s="16">
        <f t="shared" si="51"/>
        <v>1039</v>
      </c>
      <c r="AC341" s="16">
        <f t="shared" si="60"/>
        <v>346</v>
      </c>
      <c r="AD341" s="17">
        <f t="shared" si="59"/>
        <v>0.24643874643874644</v>
      </c>
      <c r="AE341" s="4">
        <f t="shared" si="53"/>
        <v>10</v>
      </c>
      <c r="AF341" s="4">
        <f t="shared" si="54"/>
        <v>1</v>
      </c>
      <c r="AG341" s="4">
        <f t="shared" si="55"/>
        <v>8</v>
      </c>
      <c r="AH341" s="4">
        <f t="shared" si="56"/>
        <v>5</v>
      </c>
      <c r="AI341" s="4">
        <f t="shared" si="57"/>
        <v>14</v>
      </c>
      <c r="AJ341" s="4">
        <f t="shared" si="58"/>
        <v>10</v>
      </c>
      <c r="AK341" s="4" t="s">
        <v>108</v>
      </c>
    </row>
    <row r="342" spans="1:37" x14ac:dyDescent="0.2">
      <c r="A342">
        <v>6498589870</v>
      </c>
      <c r="B342" t="s">
        <v>7</v>
      </c>
      <c r="C342" t="s">
        <v>4</v>
      </c>
      <c r="D342" t="s">
        <v>6</v>
      </c>
      <c r="E342" t="s">
        <v>3</v>
      </c>
      <c r="F342" t="s">
        <v>7</v>
      </c>
      <c r="G342" t="s">
        <v>3</v>
      </c>
      <c r="H342" t="s">
        <v>6</v>
      </c>
      <c r="I342" t="s">
        <v>4</v>
      </c>
      <c r="J342" t="s">
        <v>8</v>
      </c>
      <c r="K342" t="s">
        <v>55</v>
      </c>
      <c r="L342" t="s">
        <v>10</v>
      </c>
      <c r="M342" t="s">
        <v>11</v>
      </c>
      <c r="N342" t="str">
        <f>VLOOKUP(M342,lookups!A$9:B$17,2,FALSE)</f>
        <v>College-graduate</v>
      </c>
      <c r="O342" t="s">
        <v>38</v>
      </c>
      <c r="P342" t="s">
        <v>13</v>
      </c>
      <c r="Q342" t="s">
        <v>2</v>
      </c>
      <c r="R342" t="s">
        <v>28</v>
      </c>
      <c r="S342" s="14">
        <f>VLOOKUP(B342,lookups!$A$2:$B$6,2,FALSE)</f>
        <v>4</v>
      </c>
      <c r="T342" s="14">
        <f>VLOOKUP(C342,lookups!$A$2:$B$6,2,FALSE)</f>
        <v>1</v>
      </c>
      <c r="U342" s="14">
        <f>VLOOKUP(D342,lookups!$A$2:$B$6,2,FALSE)</f>
        <v>2</v>
      </c>
      <c r="V342" s="14">
        <f>VLOOKUP(E342,lookups!$A$2:$B$6,2,FALSE)</f>
        <v>5</v>
      </c>
      <c r="W342" s="14">
        <f>VLOOKUP(F342,lookups!$A$2:$B$6,2,FALSE)</f>
        <v>4</v>
      </c>
      <c r="X342" s="14">
        <f>VLOOKUP(G342,lookups!$A$2:$B$6,2,FALSE)</f>
        <v>5</v>
      </c>
      <c r="Y342" s="14">
        <f>VLOOKUP(H342,lookups!$A$2:$B$6,2,FALSE)</f>
        <v>2</v>
      </c>
      <c r="Z342" s="14">
        <f>VLOOKUP(I342,lookups!$A$2:$B$6,2,FALSE)</f>
        <v>1</v>
      </c>
      <c r="AA342">
        <f t="shared" si="52"/>
        <v>24</v>
      </c>
      <c r="AB342" s="16">
        <f t="shared" si="51"/>
        <v>1039</v>
      </c>
      <c r="AC342" s="16">
        <f t="shared" si="60"/>
        <v>346</v>
      </c>
      <c r="AD342" s="17">
        <f t="shared" si="59"/>
        <v>0.24643874643874644</v>
      </c>
      <c r="AE342" s="4">
        <f t="shared" si="53"/>
        <v>5</v>
      </c>
      <c r="AF342" s="4">
        <f t="shared" si="54"/>
        <v>7</v>
      </c>
      <c r="AG342" s="4">
        <f t="shared" si="55"/>
        <v>9</v>
      </c>
      <c r="AH342" s="4">
        <f t="shared" si="56"/>
        <v>3</v>
      </c>
      <c r="AI342" s="4">
        <f t="shared" si="57"/>
        <v>12</v>
      </c>
      <c r="AJ342" s="4">
        <f t="shared" si="58"/>
        <v>12</v>
      </c>
      <c r="AK342" s="4" t="s">
        <v>108</v>
      </c>
    </row>
    <row r="343" spans="1:37" x14ac:dyDescent="0.2">
      <c r="A343">
        <v>6498566780</v>
      </c>
      <c r="B343" t="s">
        <v>7</v>
      </c>
      <c r="C343" t="s">
        <v>7</v>
      </c>
      <c r="D343" t="s">
        <v>7</v>
      </c>
      <c r="E343" t="s">
        <v>3</v>
      </c>
      <c r="F343" t="s">
        <v>3</v>
      </c>
      <c r="G343" t="s">
        <v>6</v>
      </c>
      <c r="H343" t="s">
        <v>5</v>
      </c>
      <c r="I343" t="s">
        <v>5</v>
      </c>
      <c r="J343" t="s">
        <v>8</v>
      </c>
      <c r="K343" t="s">
        <v>62</v>
      </c>
      <c r="L343" t="s">
        <v>10</v>
      </c>
      <c r="M343" t="s">
        <v>11</v>
      </c>
      <c r="N343" t="str">
        <f>VLOOKUP(M343,lookups!A$9:B$17,2,FALSE)</f>
        <v>College-graduate</v>
      </c>
      <c r="O343" t="s">
        <v>39</v>
      </c>
      <c r="P343" t="s">
        <v>13</v>
      </c>
      <c r="Q343" t="s">
        <v>22</v>
      </c>
      <c r="R343" t="s">
        <v>23</v>
      </c>
      <c r="S343" s="14">
        <f>VLOOKUP(B343,lookups!$A$2:$B$6,2,FALSE)</f>
        <v>4</v>
      </c>
      <c r="T343" s="14">
        <f>VLOOKUP(C343,lookups!$A$2:$B$6,2,FALSE)</f>
        <v>4</v>
      </c>
      <c r="U343" s="14">
        <f>VLOOKUP(D343,lookups!$A$2:$B$6,2,FALSE)</f>
        <v>4</v>
      </c>
      <c r="V343" s="14">
        <f>VLOOKUP(E343,lookups!$A$2:$B$6,2,FALSE)</f>
        <v>5</v>
      </c>
      <c r="W343" s="14">
        <f>VLOOKUP(F343,lookups!$A$2:$B$6,2,FALSE)</f>
        <v>5</v>
      </c>
      <c r="X343" s="14">
        <f>VLOOKUP(G343,lookups!$A$2:$B$6,2,FALSE)</f>
        <v>2</v>
      </c>
      <c r="Y343" s="14">
        <f>VLOOKUP(H343,lookups!$A$2:$B$6,2,FALSE)</f>
        <v>0</v>
      </c>
      <c r="Z343" s="14">
        <f>VLOOKUP(I343,lookups!$A$2:$B$6,2,FALSE)</f>
        <v>0</v>
      </c>
      <c r="AA343">
        <f t="shared" si="52"/>
        <v>24</v>
      </c>
      <c r="AB343" s="16">
        <f t="shared" si="51"/>
        <v>1039</v>
      </c>
      <c r="AC343" s="16">
        <f t="shared" si="60"/>
        <v>346</v>
      </c>
      <c r="AD343" s="17">
        <f t="shared" si="59"/>
        <v>0.24643874643874644</v>
      </c>
      <c r="AE343" s="4">
        <f t="shared" si="53"/>
        <v>8</v>
      </c>
      <c r="AF343" s="4">
        <f t="shared" si="54"/>
        <v>9</v>
      </c>
      <c r="AG343" s="4">
        <f t="shared" si="55"/>
        <v>7</v>
      </c>
      <c r="AH343" s="4">
        <f t="shared" si="56"/>
        <v>0</v>
      </c>
      <c r="AI343" s="4">
        <f t="shared" si="57"/>
        <v>13</v>
      </c>
      <c r="AJ343" s="4">
        <f t="shared" si="58"/>
        <v>11</v>
      </c>
      <c r="AK343" s="4" t="s">
        <v>108</v>
      </c>
    </row>
    <row r="344" spans="1:37" x14ac:dyDescent="0.2">
      <c r="A344">
        <v>6498535846</v>
      </c>
      <c r="B344" t="s">
        <v>3</v>
      </c>
      <c r="C344" t="s">
        <v>7</v>
      </c>
      <c r="D344" t="s">
        <v>5</v>
      </c>
      <c r="E344" t="s">
        <v>4</v>
      </c>
      <c r="F344" t="s">
        <v>3</v>
      </c>
      <c r="G344" t="s">
        <v>6</v>
      </c>
      <c r="H344" t="s">
        <v>3</v>
      </c>
      <c r="I344" t="s">
        <v>6</v>
      </c>
      <c r="J344" t="s">
        <v>8</v>
      </c>
      <c r="K344" t="s">
        <v>41</v>
      </c>
      <c r="L344" t="s">
        <v>10</v>
      </c>
      <c r="M344" t="s">
        <v>11</v>
      </c>
      <c r="N344" t="str">
        <f>VLOOKUP(M344,lookups!A$9:B$17,2,FALSE)</f>
        <v>College-graduate</v>
      </c>
      <c r="O344" t="s">
        <v>38</v>
      </c>
      <c r="P344" t="s">
        <v>26</v>
      </c>
      <c r="Q344" t="s">
        <v>46</v>
      </c>
      <c r="R344" t="s">
        <v>23</v>
      </c>
      <c r="S344" s="14">
        <f>VLOOKUP(B344,lookups!$A$2:$B$6,2,FALSE)</f>
        <v>5</v>
      </c>
      <c r="T344" s="14">
        <f>VLOOKUP(C344,lookups!$A$2:$B$6,2,FALSE)</f>
        <v>4</v>
      </c>
      <c r="U344" s="14">
        <f>VLOOKUP(D344,lookups!$A$2:$B$6,2,FALSE)</f>
        <v>0</v>
      </c>
      <c r="V344" s="14">
        <f>VLOOKUP(E344,lookups!$A$2:$B$6,2,FALSE)</f>
        <v>1</v>
      </c>
      <c r="W344" s="14">
        <f>VLOOKUP(F344,lookups!$A$2:$B$6,2,FALSE)</f>
        <v>5</v>
      </c>
      <c r="X344" s="14">
        <f>VLOOKUP(G344,lookups!$A$2:$B$6,2,FALSE)</f>
        <v>2</v>
      </c>
      <c r="Y344" s="14">
        <f>VLOOKUP(H344,lookups!$A$2:$B$6,2,FALSE)</f>
        <v>5</v>
      </c>
      <c r="Z344" s="14">
        <f>VLOOKUP(I344,lookups!$A$2:$B$6,2,FALSE)</f>
        <v>2</v>
      </c>
      <c r="AA344">
        <f t="shared" si="52"/>
        <v>24</v>
      </c>
      <c r="AB344" s="16">
        <f t="shared" si="51"/>
        <v>1039</v>
      </c>
      <c r="AC344" s="16">
        <f t="shared" si="60"/>
        <v>346</v>
      </c>
      <c r="AD344" s="17">
        <f t="shared" si="59"/>
        <v>0.24643874643874644</v>
      </c>
      <c r="AE344" s="4">
        <f t="shared" si="53"/>
        <v>9</v>
      </c>
      <c r="AF344" s="4">
        <f t="shared" si="54"/>
        <v>1</v>
      </c>
      <c r="AG344" s="4">
        <f t="shared" si="55"/>
        <v>7</v>
      </c>
      <c r="AH344" s="4">
        <f t="shared" si="56"/>
        <v>7</v>
      </c>
      <c r="AI344" s="4">
        <f t="shared" si="57"/>
        <v>15</v>
      </c>
      <c r="AJ344" s="4">
        <f t="shared" si="58"/>
        <v>9</v>
      </c>
      <c r="AK344" s="4" t="s">
        <v>108</v>
      </c>
    </row>
    <row r="345" spans="1:37" x14ac:dyDescent="0.2">
      <c r="A345">
        <v>6498491371</v>
      </c>
      <c r="B345" t="s">
        <v>3</v>
      </c>
      <c r="C345" t="s">
        <v>3</v>
      </c>
      <c r="D345" t="s">
        <v>5</v>
      </c>
      <c r="E345" t="s">
        <v>6</v>
      </c>
      <c r="F345" t="s">
        <v>3</v>
      </c>
      <c r="G345" t="s">
        <v>3</v>
      </c>
      <c r="H345" t="s">
        <v>5</v>
      </c>
      <c r="I345" t="s">
        <v>6</v>
      </c>
      <c r="J345" t="s">
        <v>53</v>
      </c>
      <c r="K345" t="s">
        <v>59</v>
      </c>
      <c r="L345" t="s">
        <v>10</v>
      </c>
      <c r="M345" t="s">
        <v>11</v>
      </c>
      <c r="N345" t="str">
        <f>VLOOKUP(M345,lookups!A$9:B$17,2,FALSE)</f>
        <v>College-graduate</v>
      </c>
      <c r="O345" t="s">
        <v>17</v>
      </c>
      <c r="P345" t="s">
        <v>13</v>
      </c>
      <c r="Q345" t="s">
        <v>14</v>
      </c>
      <c r="R345" t="s">
        <v>28</v>
      </c>
      <c r="S345" s="14">
        <f>VLOOKUP(B345,lookups!$A$2:$B$6,2,FALSE)</f>
        <v>5</v>
      </c>
      <c r="T345" s="14">
        <f>VLOOKUP(C345,lookups!$A$2:$B$6,2,FALSE)</f>
        <v>5</v>
      </c>
      <c r="U345" s="14">
        <f>VLOOKUP(D345,lookups!$A$2:$B$6,2,FALSE)</f>
        <v>0</v>
      </c>
      <c r="V345" s="14">
        <f>VLOOKUP(E345,lookups!$A$2:$B$6,2,FALSE)</f>
        <v>2</v>
      </c>
      <c r="W345" s="14">
        <f>VLOOKUP(F345,lookups!$A$2:$B$6,2,FALSE)</f>
        <v>5</v>
      </c>
      <c r="X345" s="14">
        <f>VLOOKUP(G345,lookups!$A$2:$B$6,2,FALSE)</f>
        <v>5</v>
      </c>
      <c r="Y345" s="14">
        <f>VLOOKUP(H345,lookups!$A$2:$B$6,2,FALSE)</f>
        <v>0</v>
      </c>
      <c r="Z345" s="14">
        <f>VLOOKUP(I345,lookups!$A$2:$B$6,2,FALSE)</f>
        <v>2</v>
      </c>
      <c r="AA345">
        <f t="shared" si="52"/>
        <v>24</v>
      </c>
      <c r="AB345" s="16">
        <f t="shared" si="51"/>
        <v>1039</v>
      </c>
      <c r="AC345" s="16">
        <f t="shared" si="60"/>
        <v>346</v>
      </c>
      <c r="AD345" s="17">
        <f t="shared" si="59"/>
        <v>0.24643874643874644</v>
      </c>
      <c r="AE345" s="4">
        <f t="shared" si="53"/>
        <v>10</v>
      </c>
      <c r="AF345" s="4">
        <f t="shared" si="54"/>
        <v>2</v>
      </c>
      <c r="AG345" s="4">
        <f t="shared" si="55"/>
        <v>10</v>
      </c>
      <c r="AH345" s="4">
        <f t="shared" si="56"/>
        <v>2</v>
      </c>
      <c r="AI345" s="4">
        <f t="shared" si="57"/>
        <v>10</v>
      </c>
      <c r="AJ345" s="4">
        <f t="shared" si="58"/>
        <v>14</v>
      </c>
      <c r="AK345" s="4" t="s">
        <v>108</v>
      </c>
    </row>
    <row r="346" spans="1:37" x14ac:dyDescent="0.2">
      <c r="A346">
        <v>6498426630</v>
      </c>
      <c r="B346" t="s">
        <v>3</v>
      </c>
      <c r="C346" t="s">
        <v>3</v>
      </c>
      <c r="D346" t="s">
        <v>5</v>
      </c>
      <c r="E346" t="s">
        <v>3</v>
      </c>
      <c r="F346" t="s">
        <v>3</v>
      </c>
      <c r="G346" t="s">
        <v>6</v>
      </c>
      <c r="H346" t="s">
        <v>6</v>
      </c>
      <c r="I346" t="s">
        <v>5</v>
      </c>
      <c r="J346" t="s">
        <v>53</v>
      </c>
      <c r="K346" t="s">
        <v>9</v>
      </c>
      <c r="L346" t="s">
        <v>1</v>
      </c>
      <c r="M346" t="s">
        <v>34</v>
      </c>
      <c r="N346" t="str">
        <f>VLOOKUP(M346,lookups!A$9:B$17,2,FALSE)</f>
        <v>Some college</v>
      </c>
      <c r="O346" t="s">
        <v>12</v>
      </c>
      <c r="P346" t="s">
        <v>13</v>
      </c>
      <c r="Q346" t="s">
        <v>45</v>
      </c>
      <c r="R346" t="s">
        <v>20</v>
      </c>
      <c r="S346" s="14">
        <f>VLOOKUP(B346,lookups!$A$2:$B$6,2,FALSE)</f>
        <v>5</v>
      </c>
      <c r="T346" s="14">
        <f>VLOOKUP(C346,lookups!$A$2:$B$6,2,FALSE)</f>
        <v>5</v>
      </c>
      <c r="U346" s="14">
        <f>VLOOKUP(D346,lookups!$A$2:$B$6,2,FALSE)</f>
        <v>0</v>
      </c>
      <c r="V346" s="14">
        <f>VLOOKUP(E346,lookups!$A$2:$B$6,2,FALSE)</f>
        <v>5</v>
      </c>
      <c r="W346" s="14">
        <f>VLOOKUP(F346,lookups!$A$2:$B$6,2,FALSE)</f>
        <v>5</v>
      </c>
      <c r="X346" s="14">
        <f>VLOOKUP(G346,lookups!$A$2:$B$6,2,FALSE)</f>
        <v>2</v>
      </c>
      <c r="Y346" s="14">
        <f>VLOOKUP(H346,lookups!$A$2:$B$6,2,FALSE)</f>
        <v>2</v>
      </c>
      <c r="Z346" s="14">
        <f>VLOOKUP(I346,lookups!$A$2:$B$6,2,FALSE)</f>
        <v>0</v>
      </c>
      <c r="AA346">
        <f t="shared" si="52"/>
        <v>24</v>
      </c>
      <c r="AB346" s="16">
        <f t="shared" si="51"/>
        <v>1039</v>
      </c>
      <c r="AC346" s="16">
        <f t="shared" si="60"/>
        <v>346</v>
      </c>
      <c r="AD346" s="17">
        <f t="shared" si="59"/>
        <v>0.24643874643874644</v>
      </c>
      <c r="AE346" s="4">
        <f t="shared" si="53"/>
        <v>10</v>
      </c>
      <c r="AF346" s="4">
        <f t="shared" si="54"/>
        <v>5</v>
      </c>
      <c r="AG346" s="4">
        <f t="shared" si="55"/>
        <v>7</v>
      </c>
      <c r="AH346" s="4">
        <f t="shared" si="56"/>
        <v>2</v>
      </c>
      <c r="AI346" s="4">
        <f t="shared" si="57"/>
        <v>12</v>
      </c>
      <c r="AJ346" s="4">
        <f t="shared" si="58"/>
        <v>12</v>
      </c>
      <c r="AK346" s="4" t="s">
        <v>108</v>
      </c>
    </row>
    <row r="347" spans="1:37" x14ac:dyDescent="0.2">
      <c r="A347">
        <v>6498425840</v>
      </c>
      <c r="B347" t="s">
        <v>7</v>
      </c>
      <c r="C347" t="s">
        <v>7</v>
      </c>
      <c r="D347" t="s">
        <v>4</v>
      </c>
      <c r="E347" t="s">
        <v>7</v>
      </c>
      <c r="F347" t="s">
        <v>7</v>
      </c>
      <c r="G347" t="s">
        <v>7</v>
      </c>
      <c r="H347" t="s">
        <v>6</v>
      </c>
      <c r="I347" t="s">
        <v>4</v>
      </c>
      <c r="J347" t="s">
        <v>8</v>
      </c>
      <c r="K347" t="s">
        <v>21</v>
      </c>
      <c r="L347" t="s">
        <v>10</v>
      </c>
      <c r="M347" t="s">
        <v>34</v>
      </c>
      <c r="N347" t="str">
        <f>VLOOKUP(M347,lookups!A$9:B$17,2,FALSE)</f>
        <v>Some college</v>
      </c>
      <c r="O347" t="s">
        <v>25</v>
      </c>
      <c r="P347" t="s">
        <v>29</v>
      </c>
      <c r="Q347" t="s">
        <v>22</v>
      </c>
      <c r="R347" t="s">
        <v>20</v>
      </c>
      <c r="S347" s="14">
        <f>VLOOKUP(B347,lookups!$A$2:$B$6,2,FALSE)</f>
        <v>4</v>
      </c>
      <c r="T347" s="14">
        <f>VLOOKUP(C347,lookups!$A$2:$B$6,2,FALSE)</f>
        <v>4</v>
      </c>
      <c r="U347" s="14">
        <f>VLOOKUP(D347,lookups!$A$2:$B$6,2,FALSE)</f>
        <v>1</v>
      </c>
      <c r="V347" s="14">
        <f>VLOOKUP(E347,lookups!$A$2:$B$6,2,FALSE)</f>
        <v>4</v>
      </c>
      <c r="W347" s="14">
        <f>VLOOKUP(F347,lookups!$A$2:$B$6,2,FALSE)</f>
        <v>4</v>
      </c>
      <c r="X347" s="14">
        <f>VLOOKUP(G347,lookups!$A$2:$B$6,2,FALSE)</f>
        <v>4</v>
      </c>
      <c r="Y347" s="14">
        <f>VLOOKUP(H347,lookups!$A$2:$B$6,2,FALSE)</f>
        <v>2</v>
      </c>
      <c r="Z347" s="14">
        <f>VLOOKUP(I347,lookups!$A$2:$B$6,2,FALSE)</f>
        <v>1</v>
      </c>
      <c r="AA347">
        <f t="shared" si="52"/>
        <v>24</v>
      </c>
      <c r="AB347" s="16">
        <f t="shared" si="51"/>
        <v>1039</v>
      </c>
      <c r="AC347" s="16">
        <f t="shared" si="60"/>
        <v>346</v>
      </c>
      <c r="AD347" s="17">
        <f t="shared" si="59"/>
        <v>0.24643874643874644</v>
      </c>
      <c r="AE347" s="4">
        <f t="shared" si="53"/>
        <v>8</v>
      </c>
      <c r="AF347" s="4">
        <f t="shared" si="54"/>
        <v>5</v>
      </c>
      <c r="AG347" s="4">
        <f t="shared" si="55"/>
        <v>8</v>
      </c>
      <c r="AH347" s="4">
        <f t="shared" si="56"/>
        <v>3</v>
      </c>
      <c r="AI347" s="4">
        <f t="shared" si="57"/>
        <v>11</v>
      </c>
      <c r="AJ347" s="4">
        <f t="shared" si="58"/>
        <v>13</v>
      </c>
      <c r="AK347" s="4" t="s">
        <v>108</v>
      </c>
    </row>
    <row r="348" spans="1:37" x14ac:dyDescent="0.2">
      <c r="A348">
        <v>6498390493</v>
      </c>
      <c r="B348" t="s">
        <v>6</v>
      </c>
      <c r="C348" t="s">
        <v>6</v>
      </c>
      <c r="D348" t="s">
        <v>4</v>
      </c>
      <c r="E348" t="s">
        <v>3</v>
      </c>
      <c r="F348" t="s">
        <v>6</v>
      </c>
      <c r="G348" t="s">
        <v>7</v>
      </c>
      <c r="H348" t="s">
        <v>7</v>
      </c>
      <c r="I348" t="s">
        <v>7</v>
      </c>
      <c r="J348" t="s">
        <v>53</v>
      </c>
      <c r="K348" t="s">
        <v>21</v>
      </c>
      <c r="L348" t="s">
        <v>10</v>
      </c>
      <c r="M348" t="s">
        <v>34</v>
      </c>
      <c r="N348" t="str">
        <f>VLOOKUP(M348,lookups!A$9:B$17,2,FALSE)</f>
        <v>Some college</v>
      </c>
      <c r="O348" t="s">
        <v>25</v>
      </c>
      <c r="P348" t="s">
        <v>13</v>
      </c>
      <c r="Q348" t="s">
        <v>19</v>
      </c>
      <c r="R348" t="s">
        <v>37</v>
      </c>
      <c r="S348" s="14">
        <f>VLOOKUP(B348,lookups!$A$2:$B$6,2,FALSE)</f>
        <v>2</v>
      </c>
      <c r="T348" s="14">
        <f>VLOOKUP(C348,lookups!$A$2:$B$6,2,FALSE)</f>
        <v>2</v>
      </c>
      <c r="U348" s="14">
        <f>VLOOKUP(D348,lookups!$A$2:$B$6,2,FALSE)</f>
        <v>1</v>
      </c>
      <c r="V348" s="14">
        <f>VLOOKUP(E348,lookups!$A$2:$B$6,2,FALSE)</f>
        <v>5</v>
      </c>
      <c r="W348" s="14">
        <f>VLOOKUP(F348,lookups!$A$2:$B$6,2,FALSE)</f>
        <v>2</v>
      </c>
      <c r="X348" s="14">
        <f>VLOOKUP(G348,lookups!$A$2:$B$6,2,FALSE)</f>
        <v>4</v>
      </c>
      <c r="Y348" s="14">
        <f>VLOOKUP(H348,lookups!$A$2:$B$6,2,FALSE)</f>
        <v>4</v>
      </c>
      <c r="Z348" s="14">
        <f>VLOOKUP(I348,lookups!$A$2:$B$6,2,FALSE)</f>
        <v>4</v>
      </c>
      <c r="AA348">
        <f t="shared" si="52"/>
        <v>24</v>
      </c>
      <c r="AB348" s="16">
        <f t="shared" si="51"/>
        <v>1039</v>
      </c>
      <c r="AC348" s="16">
        <f t="shared" si="60"/>
        <v>346</v>
      </c>
      <c r="AD348" s="17">
        <f t="shared" si="59"/>
        <v>0.24643874643874644</v>
      </c>
      <c r="AE348" s="4">
        <f t="shared" si="53"/>
        <v>4</v>
      </c>
      <c r="AF348" s="4">
        <f t="shared" si="54"/>
        <v>6</v>
      </c>
      <c r="AG348" s="4">
        <f t="shared" si="55"/>
        <v>6</v>
      </c>
      <c r="AH348" s="4">
        <f t="shared" si="56"/>
        <v>8</v>
      </c>
      <c r="AI348" s="4">
        <f t="shared" si="57"/>
        <v>9</v>
      </c>
      <c r="AJ348" s="4">
        <f t="shared" si="58"/>
        <v>15</v>
      </c>
      <c r="AK348" s="4" t="s">
        <v>108</v>
      </c>
    </row>
    <row r="349" spans="1:37" x14ac:dyDescent="0.2">
      <c r="A349">
        <v>6498380177</v>
      </c>
      <c r="B349" t="s">
        <v>7</v>
      </c>
      <c r="C349" t="s">
        <v>4</v>
      </c>
      <c r="D349" t="s">
        <v>4</v>
      </c>
      <c r="E349" t="s">
        <v>3</v>
      </c>
      <c r="F349" t="s">
        <v>3</v>
      </c>
      <c r="G349" t="s">
        <v>3</v>
      </c>
      <c r="H349" t="s">
        <v>6</v>
      </c>
      <c r="I349" t="s">
        <v>4</v>
      </c>
      <c r="J349" t="s">
        <v>8</v>
      </c>
      <c r="K349" t="s">
        <v>9</v>
      </c>
      <c r="L349" t="s">
        <v>10</v>
      </c>
      <c r="M349" t="s">
        <v>32</v>
      </c>
      <c r="N349" t="str">
        <f>VLOOKUP(M349,lookups!A$9:B$17,2,FALSE)</f>
        <v>High school or less</v>
      </c>
      <c r="O349" t="s">
        <v>38</v>
      </c>
      <c r="P349" t="s">
        <v>13</v>
      </c>
      <c r="Q349" t="s">
        <v>45</v>
      </c>
      <c r="R349" t="s">
        <v>28</v>
      </c>
      <c r="S349" s="14">
        <f>VLOOKUP(B349,lookups!$A$2:$B$6,2,FALSE)</f>
        <v>4</v>
      </c>
      <c r="T349" s="14">
        <f>VLOOKUP(C349,lookups!$A$2:$B$6,2,FALSE)</f>
        <v>1</v>
      </c>
      <c r="U349" s="14">
        <f>VLOOKUP(D349,lookups!$A$2:$B$6,2,FALSE)</f>
        <v>1</v>
      </c>
      <c r="V349" s="14">
        <f>VLOOKUP(E349,lookups!$A$2:$B$6,2,FALSE)</f>
        <v>5</v>
      </c>
      <c r="W349" s="14">
        <f>VLOOKUP(F349,lookups!$A$2:$B$6,2,FALSE)</f>
        <v>5</v>
      </c>
      <c r="X349" s="14">
        <f>VLOOKUP(G349,lookups!$A$2:$B$6,2,FALSE)</f>
        <v>5</v>
      </c>
      <c r="Y349" s="14">
        <f>VLOOKUP(H349,lookups!$A$2:$B$6,2,FALSE)</f>
        <v>2</v>
      </c>
      <c r="Z349" s="14">
        <f>VLOOKUP(I349,lookups!$A$2:$B$6,2,FALSE)</f>
        <v>1</v>
      </c>
      <c r="AA349">
        <f t="shared" si="52"/>
        <v>24</v>
      </c>
      <c r="AB349" s="16">
        <f t="shared" si="51"/>
        <v>1039</v>
      </c>
      <c r="AC349" s="16">
        <f t="shared" si="60"/>
        <v>346</v>
      </c>
      <c r="AD349" s="17">
        <f t="shared" si="59"/>
        <v>0.24643874643874644</v>
      </c>
      <c r="AE349" s="4">
        <f t="shared" si="53"/>
        <v>5</v>
      </c>
      <c r="AF349" s="4">
        <f t="shared" si="54"/>
        <v>6</v>
      </c>
      <c r="AG349" s="4">
        <f t="shared" si="55"/>
        <v>10</v>
      </c>
      <c r="AH349" s="4">
        <f t="shared" si="56"/>
        <v>3</v>
      </c>
      <c r="AI349" s="4">
        <f t="shared" si="57"/>
        <v>12</v>
      </c>
      <c r="AJ349" s="4">
        <f t="shared" si="58"/>
        <v>12</v>
      </c>
      <c r="AK349" s="4" t="s">
        <v>108</v>
      </c>
    </row>
    <row r="350" spans="1:37" x14ac:dyDescent="0.2">
      <c r="A350">
        <v>6498373120</v>
      </c>
      <c r="B350" t="s">
        <v>7</v>
      </c>
      <c r="C350" t="s">
        <v>3</v>
      </c>
      <c r="D350" t="s">
        <v>6</v>
      </c>
      <c r="E350" t="s">
        <v>6</v>
      </c>
      <c r="F350" t="s">
        <v>3</v>
      </c>
      <c r="G350" t="s">
        <v>3</v>
      </c>
      <c r="H350" t="s">
        <v>4</v>
      </c>
      <c r="I350" t="s">
        <v>5</v>
      </c>
      <c r="J350" t="s">
        <v>53</v>
      </c>
      <c r="K350" t="s">
        <v>59</v>
      </c>
      <c r="L350" t="s">
        <v>10</v>
      </c>
      <c r="M350" t="s">
        <v>34</v>
      </c>
      <c r="N350" t="str">
        <f>VLOOKUP(M350,lookups!A$9:B$17,2,FALSE)</f>
        <v>Some college</v>
      </c>
      <c r="O350" t="s">
        <v>25</v>
      </c>
      <c r="P350" t="s">
        <v>48</v>
      </c>
      <c r="Q350" t="s">
        <v>27</v>
      </c>
      <c r="R350" t="s">
        <v>15</v>
      </c>
      <c r="S350" s="14">
        <f>VLOOKUP(B350,lookups!$A$2:$B$6,2,FALSE)</f>
        <v>4</v>
      </c>
      <c r="T350" s="14">
        <f>VLOOKUP(C350,lookups!$A$2:$B$6,2,FALSE)</f>
        <v>5</v>
      </c>
      <c r="U350" s="14">
        <f>VLOOKUP(D350,lookups!$A$2:$B$6,2,FALSE)</f>
        <v>2</v>
      </c>
      <c r="V350" s="14">
        <f>VLOOKUP(E350,lookups!$A$2:$B$6,2,FALSE)</f>
        <v>2</v>
      </c>
      <c r="W350" s="14">
        <f>VLOOKUP(F350,lookups!$A$2:$B$6,2,FALSE)</f>
        <v>5</v>
      </c>
      <c r="X350" s="14">
        <f>VLOOKUP(G350,lookups!$A$2:$B$6,2,FALSE)</f>
        <v>5</v>
      </c>
      <c r="Y350" s="14">
        <f>VLOOKUP(H350,lookups!$A$2:$B$6,2,FALSE)</f>
        <v>1</v>
      </c>
      <c r="Z350" s="14">
        <f>VLOOKUP(I350,lookups!$A$2:$B$6,2,FALSE)</f>
        <v>0</v>
      </c>
      <c r="AA350">
        <f t="shared" si="52"/>
        <v>24</v>
      </c>
      <c r="AB350" s="16">
        <f t="shared" si="51"/>
        <v>1039</v>
      </c>
      <c r="AC350" s="16">
        <f t="shared" si="60"/>
        <v>346</v>
      </c>
      <c r="AD350" s="17">
        <f t="shared" si="59"/>
        <v>0.24643874643874644</v>
      </c>
      <c r="AE350" s="4">
        <f t="shared" si="53"/>
        <v>9</v>
      </c>
      <c r="AF350" s="4">
        <f t="shared" si="54"/>
        <v>4</v>
      </c>
      <c r="AG350" s="4">
        <f t="shared" si="55"/>
        <v>10</v>
      </c>
      <c r="AH350" s="4">
        <f t="shared" si="56"/>
        <v>1</v>
      </c>
      <c r="AI350" s="4">
        <f t="shared" si="57"/>
        <v>12</v>
      </c>
      <c r="AJ350" s="4">
        <f t="shared" si="58"/>
        <v>12</v>
      </c>
      <c r="AK350" s="4" t="s">
        <v>108</v>
      </c>
    </row>
    <row r="351" spans="1:37" x14ac:dyDescent="0.2">
      <c r="A351">
        <v>6498370308</v>
      </c>
      <c r="B351" t="s">
        <v>3</v>
      </c>
      <c r="C351" t="s">
        <v>6</v>
      </c>
      <c r="D351" t="s">
        <v>6</v>
      </c>
      <c r="E351" t="s">
        <v>3</v>
      </c>
      <c r="F351" t="s">
        <v>7</v>
      </c>
      <c r="G351" t="s">
        <v>6</v>
      </c>
      <c r="H351" t="s">
        <v>6</v>
      </c>
      <c r="I351" t="s">
        <v>6</v>
      </c>
      <c r="J351" t="s">
        <v>53</v>
      </c>
      <c r="K351" t="s">
        <v>21</v>
      </c>
      <c r="L351" t="s">
        <v>31</v>
      </c>
      <c r="M351" t="s">
        <v>11</v>
      </c>
      <c r="N351" t="str">
        <f>VLOOKUP(M351,lookups!A$9:B$17,2,FALSE)</f>
        <v>College-graduate</v>
      </c>
      <c r="O351" t="s">
        <v>39</v>
      </c>
      <c r="P351" t="s">
        <v>13</v>
      </c>
      <c r="Q351" t="s">
        <v>19</v>
      </c>
      <c r="R351" t="s">
        <v>30</v>
      </c>
      <c r="S351" s="14">
        <f>VLOOKUP(B351,lookups!$A$2:$B$6,2,FALSE)</f>
        <v>5</v>
      </c>
      <c r="T351" s="14">
        <f>VLOOKUP(C351,lookups!$A$2:$B$6,2,FALSE)</f>
        <v>2</v>
      </c>
      <c r="U351" s="14">
        <f>VLOOKUP(D351,lookups!$A$2:$B$6,2,FALSE)</f>
        <v>2</v>
      </c>
      <c r="V351" s="14">
        <f>VLOOKUP(E351,lookups!$A$2:$B$6,2,FALSE)</f>
        <v>5</v>
      </c>
      <c r="W351" s="14">
        <f>VLOOKUP(F351,lookups!$A$2:$B$6,2,FALSE)</f>
        <v>4</v>
      </c>
      <c r="X351" s="14">
        <f>VLOOKUP(G351,lookups!$A$2:$B$6,2,FALSE)</f>
        <v>2</v>
      </c>
      <c r="Y351" s="14">
        <f>VLOOKUP(H351,lookups!$A$2:$B$6,2,FALSE)</f>
        <v>2</v>
      </c>
      <c r="Z351" s="14">
        <f>VLOOKUP(I351,lookups!$A$2:$B$6,2,FALSE)</f>
        <v>2</v>
      </c>
      <c r="AA351">
        <f t="shared" si="52"/>
        <v>24</v>
      </c>
      <c r="AB351" s="16">
        <f t="shared" si="51"/>
        <v>1039</v>
      </c>
      <c r="AC351" s="16">
        <f t="shared" si="60"/>
        <v>346</v>
      </c>
      <c r="AD351" s="17">
        <f t="shared" si="59"/>
        <v>0.24643874643874644</v>
      </c>
      <c r="AE351" s="4">
        <f t="shared" si="53"/>
        <v>7</v>
      </c>
      <c r="AF351" s="4">
        <f t="shared" si="54"/>
        <v>7</v>
      </c>
      <c r="AG351" s="4">
        <f t="shared" si="55"/>
        <v>6</v>
      </c>
      <c r="AH351" s="4">
        <f t="shared" si="56"/>
        <v>4</v>
      </c>
      <c r="AI351" s="4">
        <f t="shared" si="57"/>
        <v>13</v>
      </c>
      <c r="AJ351" s="4">
        <f t="shared" si="58"/>
        <v>11</v>
      </c>
      <c r="AK351" s="4" t="s">
        <v>108</v>
      </c>
    </row>
    <row r="352" spans="1:37" x14ac:dyDescent="0.2">
      <c r="A352">
        <v>6498315414</v>
      </c>
      <c r="B352" t="s">
        <v>7</v>
      </c>
      <c r="C352" t="s">
        <v>6</v>
      </c>
      <c r="D352" t="s">
        <v>6</v>
      </c>
      <c r="E352" t="s">
        <v>4</v>
      </c>
      <c r="F352" t="s">
        <v>7</v>
      </c>
      <c r="G352" t="s">
        <v>3</v>
      </c>
      <c r="H352" t="s">
        <v>6</v>
      </c>
      <c r="I352" t="s">
        <v>7</v>
      </c>
      <c r="J352" t="s">
        <v>8</v>
      </c>
      <c r="K352" t="s">
        <v>55</v>
      </c>
      <c r="L352" t="s">
        <v>10</v>
      </c>
      <c r="M352" t="s">
        <v>44</v>
      </c>
      <c r="N352" t="str">
        <f>VLOOKUP(M352,lookups!A$9:B$17,2,FALSE)</f>
        <v>Post-graduate</v>
      </c>
      <c r="O352" t="s">
        <v>47</v>
      </c>
      <c r="P352" t="s">
        <v>58</v>
      </c>
      <c r="Q352" t="s">
        <v>27</v>
      </c>
      <c r="R352" t="s">
        <v>20</v>
      </c>
      <c r="S352" s="14">
        <f>VLOOKUP(B352,lookups!$A$2:$B$6,2,FALSE)</f>
        <v>4</v>
      </c>
      <c r="T352" s="14">
        <f>VLOOKUP(C352,lookups!$A$2:$B$6,2,FALSE)</f>
        <v>2</v>
      </c>
      <c r="U352" s="14">
        <f>VLOOKUP(D352,lookups!$A$2:$B$6,2,FALSE)</f>
        <v>2</v>
      </c>
      <c r="V352" s="14">
        <f>VLOOKUP(E352,lookups!$A$2:$B$6,2,FALSE)</f>
        <v>1</v>
      </c>
      <c r="W352" s="14">
        <f>VLOOKUP(F352,lookups!$A$2:$B$6,2,FALSE)</f>
        <v>4</v>
      </c>
      <c r="X352" s="14">
        <f>VLOOKUP(G352,lookups!$A$2:$B$6,2,FALSE)</f>
        <v>5</v>
      </c>
      <c r="Y352" s="14">
        <f>VLOOKUP(H352,lookups!$A$2:$B$6,2,FALSE)</f>
        <v>2</v>
      </c>
      <c r="Z352" s="14">
        <f>VLOOKUP(I352,lookups!$A$2:$B$6,2,FALSE)</f>
        <v>4</v>
      </c>
      <c r="AA352">
        <f t="shared" si="52"/>
        <v>24</v>
      </c>
      <c r="AB352" s="16">
        <f t="shared" si="51"/>
        <v>1039</v>
      </c>
      <c r="AC352" s="16">
        <f t="shared" si="60"/>
        <v>346</v>
      </c>
      <c r="AD352" s="17">
        <f t="shared" si="59"/>
        <v>0.24643874643874644</v>
      </c>
      <c r="AE352" s="4">
        <f t="shared" si="53"/>
        <v>6</v>
      </c>
      <c r="AF352" s="4">
        <f t="shared" si="54"/>
        <v>3</v>
      </c>
      <c r="AG352" s="4">
        <f t="shared" si="55"/>
        <v>9</v>
      </c>
      <c r="AH352" s="4">
        <f t="shared" si="56"/>
        <v>6</v>
      </c>
      <c r="AI352" s="4">
        <f t="shared" si="57"/>
        <v>12</v>
      </c>
      <c r="AJ352" s="4">
        <f t="shared" si="58"/>
        <v>12</v>
      </c>
      <c r="AK352" s="4" t="s">
        <v>108</v>
      </c>
    </row>
    <row r="353" spans="1:37" x14ac:dyDescent="0.2">
      <c r="A353">
        <v>6498313977</v>
      </c>
      <c r="B353" t="s">
        <v>4</v>
      </c>
      <c r="C353" t="s">
        <v>7</v>
      </c>
      <c r="D353" t="s">
        <v>7</v>
      </c>
      <c r="E353" t="s">
        <v>3</v>
      </c>
      <c r="F353" t="s">
        <v>3</v>
      </c>
      <c r="G353" t="s">
        <v>3</v>
      </c>
      <c r="H353" t="s">
        <v>5</v>
      </c>
      <c r="I353" t="s">
        <v>5</v>
      </c>
      <c r="J353" t="s">
        <v>53</v>
      </c>
      <c r="K353" t="s">
        <v>9</v>
      </c>
      <c r="L353" t="s">
        <v>10</v>
      </c>
      <c r="M353" t="s">
        <v>34</v>
      </c>
      <c r="N353" t="str">
        <f>VLOOKUP(M353,lookups!A$9:B$17,2,FALSE)</f>
        <v>Some college</v>
      </c>
      <c r="O353" t="s">
        <v>25</v>
      </c>
      <c r="P353" t="s">
        <v>48</v>
      </c>
      <c r="Q353" t="s">
        <v>27</v>
      </c>
      <c r="R353" t="s">
        <v>23</v>
      </c>
      <c r="S353" s="14">
        <f>VLOOKUP(B353,lookups!$A$2:$B$6,2,FALSE)</f>
        <v>1</v>
      </c>
      <c r="T353" s="14">
        <f>VLOOKUP(C353,lookups!$A$2:$B$6,2,FALSE)</f>
        <v>4</v>
      </c>
      <c r="U353" s="14">
        <f>VLOOKUP(D353,lookups!$A$2:$B$6,2,FALSE)</f>
        <v>4</v>
      </c>
      <c r="V353" s="14">
        <f>VLOOKUP(E353,lookups!$A$2:$B$6,2,FALSE)</f>
        <v>5</v>
      </c>
      <c r="W353" s="14">
        <f>VLOOKUP(F353,lookups!$A$2:$B$6,2,FALSE)</f>
        <v>5</v>
      </c>
      <c r="X353" s="14">
        <f>VLOOKUP(G353,lookups!$A$2:$B$6,2,FALSE)</f>
        <v>5</v>
      </c>
      <c r="Y353" s="14">
        <f>VLOOKUP(H353,lookups!$A$2:$B$6,2,FALSE)</f>
        <v>0</v>
      </c>
      <c r="Z353" s="14">
        <f>VLOOKUP(I353,lookups!$A$2:$B$6,2,FALSE)</f>
        <v>0</v>
      </c>
      <c r="AA353">
        <f t="shared" si="52"/>
        <v>24</v>
      </c>
      <c r="AB353" s="16">
        <f t="shared" si="51"/>
        <v>1039</v>
      </c>
      <c r="AC353" s="16">
        <f t="shared" si="60"/>
        <v>346</v>
      </c>
      <c r="AD353" s="17">
        <f t="shared" si="59"/>
        <v>0.24643874643874644</v>
      </c>
      <c r="AE353" s="4">
        <f t="shared" si="53"/>
        <v>5</v>
      </c>
      <c r="AF353" s="4">
        <f t="shared" si="54"/>
        <v>9</v>
      </c>
      <c r="AG353" s="4">
        <f t="shared" si="55"/>
        <v>10</v>
      </c>
      <c r="AH353" s="4">
        <f t="shared" si="56"/>
        <v>0</v>
      </c>
      <c r="AI353" s="4">
        <f t="shared" si="57"/>
        <v>10</v>
      </c>
      <c r="AJ353" s="4">
        <f t="shared" si="58"/>
        <v>14</v>
      </c>
      <c r="AK353" s="4" t="s">
        <v>108</v>
      </c>
    </row>
    <row r="354" spans="1:37" x14ac:dyDescent="0.2">
      <c r="A354">
        <v>6498283897</v>
      </c>
      <c r="B354" t="s">
        <v>7</v>
      </c>
      <c r="C354" t="s">
        <v>3</v>
      </c>
      <c r="D354" t="s">
        <v>6</v>
      </c>
      <c r="E354" t="s">
        <v>3</v>
      </c>
      <c r="F354" t="s">
        <v>6</v>
      </c>
      <c r="G354" t="s">
        <v>6</v>
      </c>
      <c r="H354" t="s">
        <v>7</v>
      </c>
      <c r="I354" t="s">
        <v>5</v>
      </c>
      <c r="J354" t="s">
        <v>53</v>
      </c>
      <c r="K354" t="s">
        <v>62</v>
      </c>
      <c r="L354" t="s">
        <v>10</v>
      </c>
      <c r="M354" t="s">
        <v>34</v>
      </c>
      <c r="N354" t="str">
        <f>VLOOKUP(M354,lookups!A$9:B$17,2,FALSE)</f>
        <v>Some college</v>
      </c>
      <c r="O354" t="s">
        <v>17</v>
      </c>
      <c r="P354" t="s">
        <v>29</v>
      </c>
      <c r="Q354" t="s">
        <v>22</v>
      </c>
      <c r="R354" t="s">
        <v>33</v>
      </c>
      <c r="S354" s="14">
        <f>VLOOKUP(B354,lookups!$A$2:$B$6,2,FALSE)</f>
        <v>4</v>
      </c>
      <c r="T354" s="14">
        <f>VLOOKUP(C354,lookups!$A$2:$B$6,2,FALSE)</f>
        <v>5</v>
      </c>
      <c r="U354" s="14">
        <f>VLOOKUP(D354,lookups!$A$2:$B$6,2,FALSE)</f>
        <v>2</v>
      </c>
      <c r="V354" s="14">
        <f>VLOOKUP(E354,lookups!$A$2:$B$6,2,FALSE)</f>
        <v>5</v>
      </c>
      <c r="W354" s="14">
        <f>VLOOKUP(F354,lookups!$A$2:$B$6,2,FALSE)</f>
        <v>2</v>
      </c>
      <c r="X354" s="14">
        <f>VLOOKUP(G354,lookups!$A$2:$B$6,2,FALSE)</f>
        <v>2</v>
      </c>
      <c r="Y354" s="14">
        <f>VLOOKUP(H354,lookups!$A$2:$B$6,2,FALSE)</f>
        <v>4</v>
      </c>
      <c r="Z354" s="14">
        <f>VLOOKUP(I354,lookups!$A$2:$B$6,2,FALSE)</f>
        <v>0</v>
      </c>
      <c r="AA354">
        <f t="shared" si="52"/>
        <v>24</v>
      </c>
      <c r="AB354" s="16">
        <f t="shared" si="51"/>
        <v>1039</v>
      </c>
      <c r="AC354" s="16">
        <f t="shared" si="60"/>
        <v>346</v>
      </c>
      <c r="AD354" s="17">
        <f t="shared" si="59"/>
        <v>0.24643874643874644</v>
      </c>
      <c r="AE354" s="4">
        <f t="shared" si="53"/>
        <v>9</v>
      </c>
      <c r="AF354" s="4">
        <f t="shared" si="54"/>
        <v>7</v>
      </c>
      <c r="AG354" s="4">
        <f t="shared" si="55"/>
        <v>4</v>
      </c>
      <c r="AH354" s="4">
        <f t="shared" si="56"/>
        <v>4</v>
      </c>
      <c r="AI354" s="4">
        <f t="shared" si="57"/>
        <v>12</v>
      </c>
      <c r="AJ354" s="4">
        <f t="shared" si="58"/>
        <v>12</v>
      </c>
      <c r="AK354" s="4" t="s">
        <v>108</v>
      </c>
    </row>
    <row r="355" spans="1:37" x14ac:dyDescent="0.2">
      <c r="A355">
        <v>6498272224</v>
      </c>
      <c r="B355" t="s">
        <v>7</v>
      </c>
      <c r="C355" t="s">
        <v>7</v>
      </c>
      <c r="D355" t="s">
        <v>7</v>
      </c>
      <c r="E355" t="s">
        <v>3</v>
      </c>
      <c r="F355" t="s">
        <v>7</v>
      </c>
      <c r="G355" t="s">
        <v>4</v>
      </c>
      <c r="H355" t="s">
        <v>5</v>
      </c>
      <c r="I355" t="s">
        <v>6</v>
      </c>
      <c r="J355" t="s">
        <v>53</v>
      </c>
      <c r="K355" t="s">
        <v>59</v>
      </c>
      <c r="L355" t="s">
        <v>10</v>
      </c>
      <c r="M355" t="s">
        <v>34</v>
      </c>
      <c r="N355" t="str">
        <f>VLOOKUP(M355,lookups!A$9:B$17,2,FALSE)</f>
        <v>Some college</v>
      </c>
      <c r="O355" t="s">
        <v>39</v>
      </c>
      <c r="P355" t="s">
        <v>13</v>
      </c>
      <c r="Q355" t="s">
        <v>14</v>
      </c>
      <c r="R355" t="s">
        <v>20</v>
      </c>
      <c r="S355" s="14">
        <f>VLOOKUP(B355,lookups!$A$2:$B$6,2,FALSE)</f>
        <v>4</v>
      </c>
      <c r="T355" s="14">
        <f>VLOOKUP(C355,lookups!$A$2:$B$6,2,FALSE)</f>
        <v>4</v>
      </c>
      <c r="U355" s="14">
        <f>VLOOKUP(D355,lookups!$A$2:$B$6,2,FALSE)</f>
        <v>4</v>
      </c>
      <c r="V355" s="14">
        <f>VLOOKUP(E355,lookups!$A$2:$B$6,2,FALSE)</f>
        <v>5</v>
      </c>
      <c r="W355" s="14">
        <f>VLOOKUP(F355,lookups!$A$2:$B$6,2,FALSE)</f>
        <v>4</v>
      </c>
      <c r="X355" s="14">
        <f>VLOOKUP(G355,lookups!$A$2:$B$6,2,FALSE)</f>
        <v>1</v>
      </c>
      <c r="Y355" s="14">
        <f>VLOOKUP(H355,lookups!$A$2:$B$6,2,FALSE)</f>
        <v>0</v>
      </c>
      <c r="Z355" s="14">
        <f>VLOOKUP(I355,lookups!$A$2:$B$6,2,FALSE)</f>
        <v>2</v>
      </c>
      <c r="AA355">
        <f t="shared" si="52"/>
        <v>24</v>
      </c>
      <c r="AB355" s="16">
        <f t="shared" si="51"/>
        <v>1039</v>
      </c>
      <c r="AC355" s="16">
        <f t="shared" si="60"/>
        <v>346</v>
      </c>
      <c r="AD355" s="17">
        <f t="shared" si="59"/>
        <v>0.24643874643874644</v>
      </c>
      <c r="AE355" s="4">
        <f t="shared" si="53"/>
        <v>8</v>
      </c>
      <c r="AF355" s="4">
        <f t="shared" si="54"/>
        <v>9</v>
      </c>
      <c r="AG355" s="4">
        <f t="shared" si="55"/>
        <v>5</v>
      </c>
      <c r="AH355" s="4">
        <f t="shared" si="56"/>
        <v>2</v>
      </c>
      <c r="AI355" s="4">
        <f t="shared" si="57"/>
        <v>12</v>
      </c>
      <c r="AJ355" s="4">
        <f t="shared" si="58"/>
        <v>12</v>
      </c>
      <c r="AK355" s="4" t="s">
        <v>108</v>
      </c>
    </row>
    <row r="356" spans="1:37" x14ac:dyDescent="0.2">
      <c r="A356">
        <v>6498255149</v>
      </c>
      <c r="B356" t="s">
        <v>7</v>
      </c>
      <c r="C356" t="s">
        <v>6</v>
      </c>
      <c r="D356" t="s">
        <v>7</v>
      </c>
      <c r="E356" t="s">
        <v>6</v>
      </c>
      <c r="F356" t="s">
        <v>3</v>
      </c>
      <c r="G356" t="s">
        <v>3</v>
      </c>
      <c r="H356" t="s">
        <v>4</v>
      </c>
      <c r="I356" t="s">
        <v>4</v>
      </c>
      <c r="J356" t="s">
        <v>53</v>
      </c>
      <c r="K356" t="s">
        <v>21</v>
      </c>
      <c r="L356" t="s">
        <v>10</v>
      </c>
      <c r="M356" t="s">
        <v>11</v>
      </c>
      <c r="N356" t="str">
        <f>VLOOKUP(M356,lookups!A$9:B$17,2,FALSE)</f>
        <v>College-graduate</v>
      </c>
      <c r="O356" t="s">
        <v>12</v>
      </c>
      <c r="P356" t="s">
        <v>13</v>
      </c>
      <c r="Q356" t="s">
        <v>14</v>
      </c>
      <c r="R356" t="s">
        <v>20</v>
      </c>
      <c r="S356" s="14">
        <f>VLOOKUP(B356,lookups!$A$2:$B$6,2,FALSE)</f>
        <v>4</v>
      </c>
      <c r="T356" s="14">
        <f>VLOOKUP(C356,lookups!$A$2:$B$6,2,FALSE)</f>
        <v>2</v>
      </c>
      <c r="U356" s="14">
        <f>VLOOKUP(D356,lookups!$A$2:$B$6,2,FALSE)</f>
        <v>4</v>
      </c>
      <c r="V356" s="14">
        <f>VLOOKUP(E356,lookups!$A$2:$B$6,2,FALSE)</f>
        <v>2</v>
      </c>
      <c r="W356" s="14">
        <f>VLOOKUP(F356,lookups!$A$2:$B$6,2,FALSE)</f>
        <v>5</v>
      </c>
      <c r="X356" s="14">
        <f>VLOOKUP(G356,lookups!$A$2:$B$6,2,FALSE)</f>
        <v>5</v>
      </c>
      <c r="Y356" s="14">
        <f>VLOOKUP(H356,lookups!$A$2:$B$6,2,FALSE)</f>
        <v>1</v>
      </c>
      <c r="Z356" s="14">
        <f>VLOOKUP(I356,lookups!$A$2:$B$6,2,FALSE)</f>
        <v>1</v>
      </c>
      <c r="AA356">
        <f t="shared" si="52"/>
        <v>24</v>
      </c>
      <c r="AB356" s="16">
        <f t="shared" si="51"/>
        <v>1039</v>
      </c>
      <c r="AC356" s="16">
        <f t="shared" si="60"/>
        <v>346</v>
      </c>
      <c r="AD356" s="17">
        <f t="shared" si="59"/>
        <v>0.24643874643874644</v>
      </c>
      <c r="AE356" s="4">
        <f t="shared" si="53"/>
        <v>6</v>
      </c>
      <c r="AF356" s="4">
        <f t="shared" si="54"/>
        <v>6</v>
      </c>
      <c r="AG356" s="4">
        <f t="shared" si="55"/>
        <v>10</v>
      </c>
      <c r="AH356" s="4">
        <f t="shared" si="56"/>
        <v>2</v>
      </c>
      <c r="AI356" s="4">
        <f t="shared" si="57"/>
        <v>14</v>
      </c>
      <c r="AJ356" s="4">
        <f t="shared" si="58"/>
        <v>10</v>
      </c>
      <c r="AK356" s="4" t="s">
        <v>108</v>
      </c>
    </row>
    <row r="357" spans="1:37" x14ac:dyDescent="0.2">
      <c r="A357">
        <v>6498252265</v>
      </c>
      <c r="B357" t="s">
        <v>3</v>
      </c>
      <c r="C357" t="s">
        <v>3</v>
      </c>
      <c r="D357" t="s">
        <v>5</v>
      </c>
      <c r="E357" t="s">
        <v>4</v>
      </c>
      <c r="F357" t="s">
        <v>7</v>
      </c>
      <c r="G357" t="s">
        <v>3</v>
      </c>
      <c r="H357" t="s">
        <v>5</v>
      </c>
      <c r="I357" t="s">
        <v>7</v>
      </c>
      <c r="J357" t="s">
        <v>8</v>
      </c>
      <c r="K357" t="s">
        <v>62</v>
      </c>
      <c r="L357" t="s">
        <v>10</v>
      </c>
      <c r="M357" t="s">
        <v>44</v>
      </c>
      <c r="N357" t="str">
        <f>VLOOKUP(M357,lookups!A$9:B$17,2,FALSE)</f>
        <v>Post-graduate</v>
      </c>
      <c r="O357" t="s">
        <v>17</v>
      </c>
      <c r="P357" t="s">
        <v>58</v>
      </c>
      <c r="Q357" t="s">
        <v>27</v>
      </c>
      <c r="R357" t="s">
        <v>40</v>
      </c>
      <c r="S357" s="14">
        <f>VLOOKUP(B357,lookups!$A$2:$B$6,2,FALSE)</f>
        <v>5</v>
      </c>
      <c r="T357" s="14">
        <f>VLOOKUP(C357,lookups!$A$2:$B$6,2,FALSE)</f>
        <v>5</v>
      </c>
      <c r="U357" s="14">
        <f>VLOOKUP(D357,lookups!$A$2:$B$6,2,FALSE)</f>
        <v>0</v>
      </c>
      <c r="V357" s="14">
        <f>VLOOKUP(E357,lookups!$A$2:$B$6,2,FALSE)</f>
        <v>1</v>
      </c>
      <c r="W357" s="14">
        <f>VLOOKUP(F357,lookups!$A$2:$B$6,2,FALSE)</f>
        <v>4</v>
      </c>
      <c r="X357" s="14">
        <f>VLOOKUP(G357,lookups!$A$2:$B$6,2,FALSE)</f>
        <v>5</v>
      </c>
      <c r="Y357" s="14">
        <f>VLOOKUP(H357,lookups!$A$2:$B$6,2,FALSE)</f>
        <v>0</v>
      </c>
      <c r="Z357" s="14">
        <f>VLOOKUP(I357,lookups!$A$2:$B$6,2,FALSE)</f>
        <v>4</v>
      </c>
      <c r="AA357">
        <f t="shared" si="52"/>
        <v>24</v>
      </c>
      <c r="AB357" s="16">
        <f t="shared" si="51"/>
        <v>1039</v>
      </c>
      <c r="AC357" s="16">
        <f t="shared" si="60"/>
        <v>346</v>
      </c>
      <c r="AD357" s="17">
        <f t="shared" si="59"/>
        <v>0.24643874643874644</v>
      </c>
      <c r="AE357" s="4">
        <f t="shared" si="53"/>
        <v>10</v>
      </c>
      <c r="AF357" s="4">
        <f t="shared" si="54"/>
        <v>1</v>
      </c>
      <c r="AG357" s="4">
        <f t="shared" si="55"/>
        <v>9</v>
      </c>
      <c r="AH357" s="4">
        <f t="shared" si="56"/>
        <v>4</v>
      </c>
      <c r="AI357" s="4">
        <f t="shared" si="57"/>
        <v>9</v>
      </c>
      <c r="AJ357" s="4">
        <f t="shared" si="58"/>
        <v>15</v>
      </c>
      <c r="AK357" s="4" t="s">
        <v>108</v>
      </c>
    </row>
    <row r="358" spans="1:37" x14ac:dyDescent="0.2">
      <c r="A358">
        <v>6498191954</v>
      </c>
      <c r="B358" t="s">
        <v>7</v>
      </c>
      <c r="C358" t="s">
        <v>3</v>
      </c>
      <c r="D358" t="s">
        <v>6</v>
      </c>
      <c r="E358" t="s">
        <v>6</v>
      </c>
      <c r="F358" t="s">
        <v>6</v>
      </c>
      <c r="G358" t="s">
        <v>7</v>
      </c>
      <c r="H358" t="s">
        <v>7</v>
      </c>
      <c r="I358" t="s">
        <v>4</v>
      </c>
      <c r="J358" t="s">
        <v>53</v>
      </c>
      <c r="K358" t="s">
        <v>21</v>
      </c>
      <c r="L358" t="s">
        <v>10</v>
      </c>
      <c r="M358" t="s">
        <v>11</v>
      </c>
      <c r="N358" t="str">
        <f>VLOOKUP(M358,lookups!A$9:B$17,2,FALSE)</f>
        <v>College-graduate</v>
      </c>
      <c r="O358" t="s">
        <v>38</v>
      </c>
      <c r="P358" t="s">
        <v>13</v>
      </c>
      <c r="Q358" t="s">
        <v>45</v>
      </c>
      <c r="R358" t="s">
        <v>33</v>
      </c>
      <c r="S358" s="14">
        <f>VLOOKUP(B358,lookups!$A$2:$B$6,2,FALSE)</f>
        <v>4</v>
      </c>
      <c r="T358" s="14">
        <f>VLOOKUP(C358,lookups!$A$2:$B$6,2,FALSE)</f>
        <v>5</v>
      </c>
      <c r="U358" s="14">
        <f>VLOOKUP(D358,lookups!$A$2:$B$6,2,FALSE)</f>
        <v>2</v>
      </c>
      <c r="V358" s="14">
        <f>VLOOKUP(E358,lookups!$A$2:$B$6,2,FALSE)</f>
        <v>2</v>
      </c>
      <c r="W358" s="14">
        <f>VLOOKUP(F358,lookups!$A$2:$B$6,2,FALSE)</f>
        <v>2</v>
      </c>
      <c r="X358" s="14">
        <f>VLOOKUP(G358,lookups!$A$2:$B$6,2,FALSE)</f>
        <v>4</v>
      </c>
      <c r="Y358" s="14">
        <f>VLOOKUP(H358,lookups!$A$2:$B$6,2,FALSE)</f>
        <v>4</v>
      </c>
      <c r="Z358" s="14">
        <f>VLOOKUP(I358,lookups!$A$2:$B$6,2,FALSE)</f>
        <v>1</v>
      </c>
      <c r="AA358">
        <f t="shared" si="52"/>
        <v>24</v>
      </c>
      <c r="AB358" s="16">
        <f t="shared" si="51"/>
        <v>1039</v>
      </c>
      <c r="AC358" s="16">
        <f t="shared" si="60"/>
        <v>346</v>
      </c>
      <c r="AD358" s="17">
        <f t="shared" si="59"/>
        <v>0.24643874643874644</v>
      </c>
      <c r="AE358" s="4">
        <f t="shared" si="53"/>
        <v>9</v>
      </c>
      <c r="AF358" s="4">
        <f t="shared" si="54"/>
        <v>4</v>
      </c>
      <c r="AG358" s="4">
        <f t="shared" si="55"/>
        <v>6</v>
      </c>
      <c r="AH358" s="4">
        <f t="shared" si="56"/>
        <v>5</v>
      </c>
      <c r="AI358" s="4">
        <f t="shared" si="57"/>
        <v>12</v>
      </c>
      <c r="AJ358" s="4">
        <f t="shared" si="58"/>
        <v>12</v>
      </c>
      <c r="AK358" s="4" t="s">
        <v>108</v>
      </c>
    </row>
    <row r="359" spans="1:37" x14ac:dyDescent="0.2">
      <c r="A359">
        <v>6498134315</v>
      </c>
      <c r="B359" t="s">
        <v>5</v>
      </c>
      <c r="C359" t="s">
        <v>7</v>
      </c>
      <c r="D359" t="s">
        <v>3</v>
      </c>
      <c r="E359" t="s">
        <v>3</v>
      </c>
      <c r="F359" t="s">
        <v>7</v>
      </c>
      <c r="G359" t="s">
        <v>6</v>
      </c>
      <c r="H359" t="s">
        <v>7</v>
      </c>
      <c r="I359" t="s">
        <v>5</v>
      </c>
      <c r="J359" t="s">
        <v>8</v>
      </c>
      <c r="K359" t="s">
        <v>55</v>
      </c>
      <c r="L359" t="s">
        <v>10</v>
      </c>
      <c r="M359" t="s">
        <v>44</v>
      </c>
      <c r="N359" t="str">
        <f>VLOOKUP(M359,lookups!A$9:B$17,2,FALSE)</f>
        <v>Post-graduate</v>
      </c>
      <c r="O359" t="s">
        <v>39</v>
      </c>
      <c r="P359" t="s">
        <v>13</v>
      </c>
      <c r="Q359" t="s">
        <v>42</v>
      </c>
      <c r="R359" t="s">
        <v>33</v>
      </c>
      <c r="S359" s="14">
        <f>VLOOKUP(B359,lookups!$A$2:$B$6,2,FALSE)</f>
        <v>0</v>
      </c>
      <c r="T359" s="14">
        <f>VLOOKUP(C359,lookups!$A$2:$B$6,2,FALSE)</f>
        <v>4</v>
      </c>
      <c r="U359" s="14">
        <f>VLOOKUP(D359,lookups!$A$2:$B$6,2,FALSE)</f>
        <v>5</v>
      </c>
      <c r="V359" s="14">
        <f>VLOOKUP(E359,lookups!$A$2:$B$6,2,FALSE)</f>
        <v>5</v>
      </c>
      <c r="W359" s="14">
        <f>VLOOKUP(F359,lookups!$A$2:$B$6,2,FALSE)</f>
        <v>4</v>
      </c>
      <c r="X359" s="14">
        <f>VLOOKUP(G359,lookups!$A$2:$B$6,2,FALSE)</f>
        <v>2</v>
      </c>
      <c r="Y359" s="14">
        <f>VLOOKUP(H359,lookups!$A$2:$B$6,2,FALSE)</f>
        <v>4</v>
      </c>
      <c r="Z359" s="14">
        <f>VLOOKUP(I359,lookups!$A$2:$B$6,2,FALSE)</f>
        <v>0</v>
      </c>
      <c r="AA359">
        <f t="shared" si="52"/>
        <v>24</v>
      </c>
      <c r="AB359" s="16">
        <f t="shared" si="51"/>
        <v>1039</v>
      </c>
      <c r="AC359" s="16">
        <f t="shared" si="60"/>
        <v>346</v>
      </c>
      <c r="AD359" s="17">
        <f t="shared" si="59"/>
        <v>0.24643874643874644</v>
      </c>
      <c r="AE359" s="4">
        <f t="shared" si="53"/>
        <v>4</v>
      </c>
      <c r="AF359" s="4">
        <f t="shared" si="54"/>
        <v>10</v>
      </c>
      <c r="AG359" s="4">
        <f t="shared" si="55"/>
        <v>6</v>
      </c>
      <c r="AH359" s="4">
        <f t="shared" si="56"/>
        <v>4</v>
      </c>
      <c r="AI359" s="4">
        <f t="shared" si="57"/>
        <v>13</v>
      </c>
      <c r="AJ359" s="4">
        <f t="shared" si="58"/>
        <v>11</v>
      </c>
      <c r="AK359" s="4" t="s">
        <v>108</v>
      </c>
    </row>
    <row r="360" spans="1:37" x14ac:dyDescent="0.2">
      <c r="A360">
        <v>6498107442</v>
      </c>
      <c r="B360" t="s">
        <v>7</v>
      </c>
      <c r="C360" t="s">
        <v>3</v>
      </c>
      <c r="D360" t="s">
        <v>5</v>
      </c>
      <c r="E360" t="s">
        <v>7</v>
      </c>
      <c r="F360" t="s">
        <v>3</v>
      </c>
      <c r="G360" t="s">
        <v>3</v>
      </c>
      <c r="H360" t="s">
        <v>5</v>
      </c>
      <c r="I360" t="s">
        <v>4</v>
      </c>
      <c r="J360" t="s">
        <v>53</v>
      </c>
      <c r="K360" t="s">
        <v>9</v>
      </c>
      <c r="L360" t="s">
        <v>10</v>
      </c>
      <c r="M360" t="s">
        <v>11</v>
      </c>
      <c r="N360" t="str">
        <f>VLOOKUP(M360,lookups!A$9:B$17,2,FALSE)</f>
        <v>College-graduate</v>
      </c>
      <c r="O360" t="s">
        <v>17</v>
      </c>
      <c r="P360" t="s">
        <v>29</v>
      </c>
      <c r="Q360" t="s">
        <v>2</v>
      </c>
      <c r="R360" t="s">
        <v>30</v>
      </c>
      <c r="S360" s="14">
        <f>VLOOKUP(B360,lookups!$A$2:$B$6,2,FALSE)</f>
        <v>4</v>
      </c>
      <c r="T360" s="14">
        <f>VLOOKUP(C360,lookups!$A$2:$B$6,2,FALSE)</f>
        <v>5</v>
      </c>
      <c r="U360" s="14">
        <f>VLOOKUP(D360,lookups!$A$2:$B$6,2,FALSE)</f>
        <v>0</v>
      </c>
      <c r="V360" s="14">
        <f>VLOOKUP(E360,lookups!$A$2:$B$6,2,FALSE)</f>
        <v>4</v>
      </c>
      <c r="W360" s="14">
        <f>VLOOKUP(F360,lookups!$A$2:$B$6,2,FALSE)</f>
        <v>5</v>
      </c>
      <c r="X360" s="14">
        <f>VLOOKUP(G360,lookups!$A$2:$B$6,2,FALSE)</f>
        <v>5</v>
      </c>
      <c r="Y360" s="14">
        <f>VLOOKUP(H360,lookups!$A$2:$B$6,2,FALSE)</f>
        <v>0</v>
      </c>
      <c r="Z360" s="14">
        <f>VLOOKUP(I360,lookups!$A$2:$B$6,2,FALSE)</f>
        <v>1</v>
      </c>
      <c r="AA360">
        <f t="shared" si="52"/>
        <v>24</v>
      </c>
      <c r="AB360" s="16">
        <f t="shared" si="51"/>
        <v>1039</v>
      </c>
      <c r="AC360" s="16">
        <f t="shared" si="60"/>
        <v>346</v>
      </c>
      <c r="AD360" s="17">
        <f t="shared" si="59"/>
        <v>0.24643874643874644</v>
      </c>
      <c r="AE360" s="4">
        <f t="shared" si="53"/>
        <v>9</v>
      </c>
      <c r="AF360" s="4">
        <f t="shared" si="54"/>
        <v>4</v>
      </c>
      <c r="AG360" s="4">
        <f t="shared" si="55"/>
        <v>10</v>
      </c>
      <c r="AH360" s="4">
        <f t="shared" si="56"/>
        <v>1</v>
      </c>
      <c r="AI360" s="4">
        <f t="shared" si="57"/>
        <v>9</v>
      </c>
      <c r="AJ360" s="4">
        <f t="shared" si="58"/>
        <v>15</v>
      </c>
      <c r="AK360" s="4" t="s">
        <v>108</v>
      </c>
    </row>
    <row r="361" spans="1:37" x14ac:dyDescent="0.2">
      <c r="A361">
        <v>6498070277</v>
      </c>
      <c r="B361" t="s">
        <v>3</v>
      </c>
      <c r="C361" t="s">
        <v>3</v>
      </c>
      <c r="D361" t="s">
        <v>5</v>
      </c>
      <c r="E361" t="s">
        <v>3</v>
      </c>
      <c r="F361" t="s">
        <v>7</v>
      </c>
      <c r="G361" t="s">
        <v>3</v>
      </c>
      <c r="H361" t="s">
        <v>5</v>
      </c>
      <c r="I361" t="s">
        <v>5</v>
      </c>
      <c r="J361" t="s">
        <v>53</v>
      </c>
      <c r="K361" t="s">
        <v>62</v>
      </c>
      <c r="L361" t="s">
        <v>10</v>
      </c>
      <c r="M361" t="s">
        <v>11</v>
      </c>
      <c r="N361" t="str">
        <f>VLOOKUP(M361,lookups!A$9:B$17,2,FALSE)</f>
        <v>College-graduate</v>
      </c>
      <c r="O361" t="s">
        <v>39</v>
      </c>
      <c r="P361" t="s">
        <v>58</v>
      </c>
      <c r="Q361" t="s">
        <v>27</v>
      </c>
      <c r="R361" t="s">
        <v>33</v>
      </c>
      <c r="S361" s="14">
        <f>VLOOKUP(B361,lookups!$A$2:$B$6,2,FALSE)</f>
        <v>5</v>
      </c>
      <c r="T361" s="14">
        <f>VLOOKUP(C361,lookups!$A$2:$B$6,2,FALSE)</f>
        <v>5</v>
      </c>
      <c r="U361" s="14">
        <f>VLOOKUP(D361,lookups!$A$2:$B$6,2,FALSE)</f>
        <v>0</v>
      </c>
      <c r="V361" s="14">
        <f>VLOOKUP(E361,lookups!$A$2:$B$6,2,FALSE)</f>
        <v>5</v>
      </c>
      <c r="W361" s="14">
        <f>VLOOKUP(F361,lookups!$A$2:$B$6,2,FALSE)</f>
        <v>4</v>
      </c>
      <c r="X361" s="14">
        <f>VLOOKUP(G361,lookups!$A$2:$B$6,2,FALSE)</f>
        <v>5</v>
      </c>
      <c r="Y361" s="14">
        <f>VLOOKUP(H361,lookups!$A$2:$B$6,2,FALSE)</f>
        <v>0</v>
      </c>
      <c r="Z361" s="14">
        <f>VLOOKUP(I361,lookups!$A$2:$B$6,2,FALSE)</f>
        <v>0</v>
      </c>
      <c r="AA361">
        <f t="shared" si="52"/>
        <v>24</v>
      </c>
      <c r="AB361" s="16">
        <f t="shared" si="51"/>
        <v>1039</v>
      </c>
      <c r="AC361" s="16">
        <f t="shared" si="60"/>
        <v>346</v>
      </c>
      <c r="AD361" s="17">
        <f t="shared" si="59"/>
        <v>0.24643874643874644</v>
      </c>
      <c r="AE361" s="4">
        <f t="shared" si="53"/>
        <v>10</v>
      </c>
      <c r="AF361" s="4">
        <f t="shared" si="54"/>
        <v>5</v>
      </c>
      <c r="AG361" s="4">
        <f t="shared" si="55"/>
        <v>9</v>
      </c>
      <c r="AH361" s="4">
        <f t="shared" si="56"/>
        <v>0</v>
      </c>
      <c r="AI361" s="4">
        <f t="shared" si="57"/>
        <v>9</v>
      </c>
      <c r="AJ361" s="4">
        <f t="shared" si="58"/>
        <v>15</v>
      </c>
      <c r="AK361" s="4" t="s">
        <v>108</v>
      </c>
    </row>
    <row r="362" spans="1:37" x14ac:dyDescent="0.2">
      <c r="A362">
        <v>6497912430</v>
      </c>
      <c r="B362" t="s">
        <v>6</v>
      </c>
      <c r="C362" t="s">
        <v>6</v>
      </c>
      <c r="D362" t="s">
        <v>7</v>
      </c>
      <c r="E362" t="s">
        <v>3</v>
      </c>
      <c r="F362" t="s">
        <v>3</v>
      </c>
      <c r="G362" t="s">
        <v>7</v>
      </c>
      <c r="H362" t="s">
        <v>6</v>
      </c>
      <c r="I362" t="s">
        <v>5</v>
      </c>
      <c r="J362" t="s">
        <v>53</v>
      </c>
      <c r="K362" t="s">
        <v>62</v>
      </c>
      <c r="L362" t="s">
        <v>10</v>
      </c>
      <c r="M362" t="s">
        <v>34</v>
      </c>
      <c r="N362" t="str">
        <f>VLOOKUP(M362,lookups!A$9:B$17,2,FALSE)</f>
        <v>Some college</v>
      </c>
      <c r="O362" t="s">
        <v>38</v>
      </c>
      <c r="P362" t="s">
        <v>58</v>
      </c>
      <c r="Q362" t="s">
        <v>27</v>
      </c>
      <c r="R362" t="s">
        <v>20</v>
      </c>
      <c r="S362" s="14">
        <f>VLOOKUP(B362,lookups!$A$2:$B$6,2,FALSE)</f>
        <v>2</v>
      </c>
      <c r="T362" s="14">
        <f>VLOOKUP(C362,lookups!$A$2:$B$6,2,FALSE)</f>
        <v>2</v>
      </c>
      <c r="U362" s="14">
        <f>VLOOKUP(D362,lookups!$A$2:$B$6,2,FALSE)</f>
        <v>4</v>
      </c>
      <c r="V362" s="14">
        <f>VLOOKUP(E362,lookups!$A$2:$B$6,2,FALSE)</f>
        <v>5</v>
      </c>
      <c r="W362" s="14">
        <f>VLOOKUP(F362,lookups!$A$2:$B$6,2,FALSE)</f>
        <v>5</v>
      </c>
      <c r="X362" s="14">
        <f>VLOOKUP(G362,lookups!$A$2:$B$6,2,FALSE)</f>
        <v>4</v>
      </c>
      <c r="Y362" s="14">
        <f>VLOOKUP(H362,lookups!$A$2:$B$6,2,FALSE)</f>
        <v>2</v>
      </c>
      <c r="Z362" s="14">
        <f>VLOOKUP(I362,lookups!$A$2:$B$6,2,FALSE)</f>
        <v>0</v>
      </c>
      <c r="AA362">
        <f t="shared" si="52"/>
        <v>24</v>
      </c>
      <c r="AB362" s="16">
        <f t="shared" si="51"/>
        <v>1039</v>
      </c>
      <c r="AC362" s="16">
        <f t="shared" si="60"/>
        <v>346</v>
      </c>
      <c r="AD362" s="17">
        <f t="shared" si="59"/>
        <v>0.24643874643874644</v>
      </c>
      <c r="AE362" s="4">
        <f t="shared" si="53"/>
        <v>4</v>
      </c>
      <c r="AF362" s="4">
        <f t="shared" si="54"/>
        <v>9</v>
      </c>
      <c r="AG362" s="4">
        <f t="shared" si="55"/>
        <v>9</v>
      </c>
      <c r="AH362" s="4">
        <f t="shared" si="56"/>
        <v>2</v>
      </c>
      <c r="AI362" s="4">
        <f t="shared" si="57"/>
        <v>13</v>
      </c>
      <c r="AJ362" s="4">
        <f t="shared" si="58"/>
        <v>11</v>
      </c>
      <c r="AK362" s="4" t="s">
        <v>108</v>
      </c>
    </row>
    <row r="363" spans="1:37" x14ac:dyDescent="0.2">
      <c r="A363">
        <v>6497878181</v>
      </c>
      <c r="B363" t="s">
        <v>7</v>
      </c>
      <c r="C363" t="s">
        <v>6</v>
      </c>
      <c r="D363" t="s">
        <v>4</v>
      </c>
      <c r="E363" t="s">
        <v>7</v>
      </c>
      <c r="F363" t="s">
        <v>3</v>
      </c>
      <c r="G363" t="s">
        <v>6</v>
      </c>
      <c r="H363" t="s">
        <v>7</v>
      </c>
      <c r="I363" t="s">
        <v>6</v>
      </c>
      <c r="J363" t="s">
        <v>8</v>
      </c>
      <c r="K363" t="s">
        <v>62</v>
      </c>
      <c r="L363" t="s">
        <v>10</v>
      </c>
      <c r="M363" t="s">
        <v>44</v>
      </c>
      <c r="N363" t="str">
        <f>VLOOKUP(M363,lookups!A$9:B$17,2,FALSE)</f>
        <v>Post-graduate</v>
      </c>
      <c r="O363" t="s">
        <v>38</v>
      </c>
      <c r="P363" t="s">
        <v>13</v>
      </c>
      <c r="Q363" t="s">
        <v>42</v>
      </c>
      <c r="R363" t="s">
        <v>20</v>
      </c>
      <c r="S363" s="14">
        <f>VLOOKUP(B363,lookups!$A$2:$B$6,2,FALSE)</f>
        <v>4</v>
      </c>
      <c r="T363" s="14">
        <f>VLOOKUP(C363,lookups!$A$2:$B$6,2,FALSE)</f>
        <v>2</v>
      </c>
      <c r="U363" s="14">
        <f>VLOOKUP(D363,lookups!$A$2:$B$6,2,FALSE)</f>
        <v>1</v>
      </c>
      <c r="V363" s="14">
        <f>VLOOKUP(E363,lookups!$A$2:$B$6,2,FALSE)</f>
        <v>4</v>
      </c>
      <c r="W363" s="14">
        <f>VLOOKUP(F363,lookups!$A$2:$B$6,2,FALSE)</f>
        <v>5</v>
      </c>
      <c r="X363" s="14">
        <f>VLOOKUP(G363,lookups!$A$2:$B$6,2,FALSE)</f>
        <v>2</v>
      </c>
      <c r="Y363" s="14">
        <f>VLOOKUP(H363,lookups!$A$2:$B$6,2,FALSE)</f>
        <v>4</v>
      </c>
      <c r="Z363" s="14">
        <f>VLOOKUP(I363,lookups!$A$2:$B$6,2,FALSE)</f>
        <v>2</v>
      </c>
      <c r="AA363">
        <f t="shared" si="52"/>
        <v>24</v>
      </c>
      <c r="AB363" s="16">
        <f t="shared" si="51"/>
        <v>1039</v>
      </c>
      <c r="AC363" s="16">
        <f t="shared" si="60"/>
        <v>346</v>
      </c>
      <c r="AD363" s="17">
        <f t="shared" si="59"/>
        <v>0.24643874643874644</v>
      </c>
      <c r="AE363" s="4">
        <f t="shared" si="53"/>
        <v>6</v>
      </c>
      <c r="AF363" s="4">
        <f t="shared" si="54"/>
        <v>5</v>
      </c>
      <c r="AG363" s="4">
        <f t="shared" si="55"/>
        <v>7</v>
      </c>
      <c r="AH363" s="4">
        <f t="shared" si="56"/>
        <v>6</v>
      </c>
      <c r="AI363" s="4">
        <f t="shared" si="57"/>
        <v>14</v>
      </c>
      <c r="AJ363" s="4">
        <f t="shared" si="58"/>
        <v>10</v>
      </c>
      <c r="AK363" s="4" t="s">
        <v>108</v>
      </c>
    </row>
    <row r="364" spans="1:37" x14ac:dyDescent="0.2">
      <c r="A364">
        <v>6497867811</v>
      </c>
      <c r="B364" t="s">
        <v>6</v>
      </c>
      <c r="C364" t="s">
        <v>3</v>
      </c>
      <c r="D364" t="s">
        <v>5</v>
      </c>
      <c r="E364" t="s">
        <v>6</v>
      </c>
      <c r="F364" t="s">
        <v>3</v>
      </c>
      <c r="G364" t="s">
        <v>5</v>
      </c>
      <c r="H364" t="s">
        <v>3</v>
      </c>
      <c r="I364" t="s">
        <v>3</v>
      </c>
      <c r="J364" t="s">
        <v>8</v>
      </c>
      <c r="K364" t="s">
        <v>55</v>
      </c>
      <c r="L364" t="s">
        <v>10</v>
      </c>
      <c r="M364" t="s">
        <v>11</v>
      </c>
      <c r="N364" t="str">
        <f>VLOOKUP(M364,lookups!A$9:B$17,2,FALSE)</f>
        <v>College-graduate</v>
      </c>
      <c r="O364" t="s">
        <v>39</v>
      </c>
      <c r="P364" t="s">
        <v>13</v>
      </c>
      <c r="Q364" t="s">
        <v>14</v>
      </c>
      <c r="R364" t="s">
        <v>30</v>
      </c>
      <c r="S364" s="14">
        <f>VLOOKUP(B364,lookups!$A$2:$B$6,2,FALSE)</f>
        <v>2</v>
      </c>
      <c r="T364" s="14">
        <f>VLOOKUP(C364,lookups!$A$2:$B$6,2,FALSE)</f>
        <v>5</v>
      </c>
      <c r="U364" s="14">
        <f>VLOOKUP(D364,lookups!$A$2:$B$6,2,FALSE)</f>
        <v>0</v>
      </c>
      <c r="V364" s="14">
        <f>VLOOKUP(E364,lookups!$A$2:$B$6,2,FALSE)</f>
        <v>2</v>
      </c>
      <c r="W364" s="14">
        <f>VLOOKUP(F364,lookups!$A$2:$B$6,2,FALSE)</f>
        <v>5</v>
      </c>
      <c r="X364" s="14">
        <f>VLOOKUP(G364,lookups!$A$2:$B$6,2,FALSE)</f>
        <v>0</v>
      </c>
      <c r="Y364" s="14">
        <f>VLOOKUP(H364,lookups!$A$2:$B$6,2,FALSE)</f>
        <v>5</v>
      </c>
      <c r="Z364" s="14">
        <f>VLOOKUP(I364,lookups!$A$2:$B$6,2,FALSE)</f>
        <v>5</v>
      </c>
      <c r="AA364">
        <f t="shared" si="52"/>
        <v>24</v>
      </c>
      <c r="AB364" s="16">
        <f t="shared" si="51"/>
        <v>1039</v>
      </c>
      <c r="AC364" s="16">
        <f t="shared" si="60"/>
        <v>346</v>
      </c>
      <c r="AD364" s="17">
        <f t="shared" si="59"/>
        <v>0.24643874643874644</v>
      </c>
      <c r="AE364" s="4">
        <f t="shared" si="53"/>
        <v>7</v>
      </c>
      <c r="AF364" s="4">
        <f t="shared" si="54"/>
        <v>2</v>
      </c>
      <c r="AG364" s="4">
        <f t="shared" si="55"/>
        <v>5</v>
      </c>
      <c r="AH364" s="4">
        <f t="shared" si="56"/>
        <v>10</v>
      </c>
      <c r="AI364" s="4">
        <f t="shared" si="57"/>
        <v>12</v>
      </c>
      <c r="AJ364" s="4">
        <f t="shared" si="58"/>
        <v>12</v>
      </c>
      <c r="AK364" s="4" t="s">
        <v>108</v>
      </c>
    </row>
    <row r="365" spans="1:37" x14ac:dyDescent="0.2">
      <c r="A365">
        <v>6497840042</v>
      </c>
      <c r="B365" t="s">
        <v>7</v>
      </c>
      <c r="C365" t="s">
        <v>7</v>
      </c>
      <c r="D365" t="s">
        <v>6</v>
      </c>
      <c r="E365" t="s">
        <v>3</v>
      </c>
      <c r="F365" t="s">
        <v>3</v>
      </c>
      <c r="G365" t="s">
        <v>6</v>
      </c>
      <c r="H365" t="s">
        <v>6</v>
      </c>
      <c r="I365" t="s">
        <v>5</v>
      </c>
      <c r="J365" t="s">
        <v>53</v>
      </c>
      <c r="K365" t="s">
        <v>21</v>
      </c>
      <c r="L365" t="s">
        <v>10</v>
      </c>
      <c r="M365" t="s">
        <v>11</v>
      </c>
      <c r="N365" t="str">
        <f>VLOOKUP(M365,lookups!A$9:B$17,2,FALSE)</f>
        <v>College-graduate</v>
      </c>
      <c r="O365" t="s">
        <v>12</v>
      </c>
      <c r="P365" t="s">
        <v>13</v>
      </c>
      <c r="Q365" t="s">
        <v>42</v>
      </c>
      <c r="R365" t="s">
        <v>28</v>
      </c>
      <c r="S365" s="14">
        <f>VLOOKUP(B365,lookups!$A$2:$B$6,2,FALSE)</f>
        <v>4</v>
      </c>
      <c r="T365" s="14">
        <f>VLOOKUP(C365,lookups!$A$2:$B$6,2,FALSE)</f>
        <v>4</v>
      </c>
      <c r="U365" s="14">
        <f>VLOOKUP(D365,lookups!$A$2:$B$6,2,FALSE)</f>
        <v>2</v>
      </c>
      <c r="V365" s="14">
        <f>VLOOKUP(E365,lookups!$A$2:$B$6,2,FALSE)</f>
        <v>5</v>
      </c>
      <c r="W365" s="14">
        <f>VLOOKUP(F365,lookups!$A$2:$B$6,2,FALSE)</f>
        <v>5</v>
      </c>
      <c r="X365" s="14">
        <f>VLOOKUP(G365,lookups!$A$2:$B$6,2,FALSE)</f>
        <v>2</v>
      </c>
      <c r="Y365" s="14">
        <f>VLOOKUP(H365,lookups!$A$2:$B$6,2,FALSE)</f>
        <v>2</v>
      </c>
      <c r="Z365" s="14">
        <f>VLOOKUP(I365,lookups!$A$2:$B$6,2,FALSE)</f>
        <v>0</v>
      </c>
      <c r="AA365">
        <f t="shared" si="52"/>
        <v>24</v>
      </c>
      <c r="AB365" s="16">
        <f t="shared" si="51"/>
        <v>1039</v>
      </c>
      <c r="AC365" s="16">
        <f t="shared" si="60"/>
        <v>346</v>
      </c>
      <c r="AD365" s="17">
        <f t="shared" si="59"/>
        <v>0.24643874643874644</v>
      </c>
      <c r="AE365" s="4">
        <f t="shared" si="53"/>
        <v>8</v>
      </c>
      <c r="AF365" s="4">
        <f t="shared" si="54"/>
        <v>7</v>
      </c>
      <c r="AG365" s="4">
        <f t="shared" si="55"/>
        <v>7</v>
      </c>
      <c r="AH365" s="4">
        <f t="shared" si="56"/>
        <v>2</v>
      </c>
      <c r="AI365" s="4">
        <f t="shared" si="57"/>
        <v>13</v>
      </c>
      <c r="AJ365" s="4">
        <f t="shared" si="58"/>
        <v>11</v>
      </c>
      <c r="AK365" s="4" t="s">
        <v>108</v>
      </c>
    </row>
    <row r="366" spans="1:37" x14ac:dyDescent="0.2">
      <c r="A366">
        <v>6497812622</v>
      </c>
      <c r="B366" t="s">
        <v>7</v>
      </c>
      <c r="C366" t="s">
        <v>7</v>
      </c>
      <c r="D366" t="s">
        <v>6</v>
      </c>
      <c r="E366" t="s">
        <v>6</v>
      </c>
      <c r="F366" t="s">
        <v>7</v>
      </c>
      <c r="G366" t="s">
        <v>7</v>
      </c>
      <c r="H366" t="s">
        <v>5</v>
      </c>
      <c r="I366" t="s">
        <v>7</v>
      </c>
      <c r="J366" t="s">
        <v>8</v>
      </c>
      <c r="K366" t="s">
        <v>62</v>
      </c>
      <c r="L366" t="s">
        <v>10</v>
      </c>
      <c r="M366" t="s">
        <v>44</v>
      </c>
      <c r="N366" t="str">
        <f>VLOOKUP(M366,lookups!A$9:B$17,2,FALSE)</f>
        <v>Post-graduate</v>
      </c>
      <c r="O366" t="s">
        <v>38</v>
      </c>
      <c r="P366" t="s">
        <v>58</v>
      </c>
      <c r="Q366" t="s">
        <v>2</v>
      </c>
      <c r="R366" t="s">
        <v>28</v>
      </c>
      <c r="S366" s="14">
        <f>VLOOKUP(B366,lookups!$A$2:$B$6,2,FALSE)</f>
        <v>4</v>
      </c>
      <c r="T366" s="14">
        <f>VLOOKUP(C366,lookups!$A$2:$B$6,2,FALSE)</f>
        <v>4</v>
      </c>
      <c r="U366" s="14">
        <f>VLOOKUP(D366,lookups!$A$2:$B$6,2,FALSE)</f>
        <v>2</v>
      </c>
      <c r="V366" s="14">
        <f>VLOOKUP(E366,lookups!$A$2:$B$6,2,FALSE)</f>
        <v>2</v>
      </c>
      <c r="W366" s="14">
        <f>VLOOKUP(F366,lookups!$A$2:$B$6,2,FALSE)</f>
        <v>4</v>
      </c>
      <c r="X366" s="14">
        <f>VLOOKUP(G366,lookups!$A$2:$B$6,2,FALSE)</f>
        <v>4</v>
      </c>
      <c r="Y366" s="14">
        <f>VLOOKUP(H366,lookups!$A$2:$B$6,2,FALSE)</f>
        <v>0</v>
      </c>
      <c r="Z366" s="14">
        <f>VLOOKUP(I366,lookups!$A$2:$B$6,2,FALSE)</f>
        <v>4</v>
      </c>
      <c r="AA366">
        <f t="shared" si="52"/>
        <v>24</v>
      </c>
      <c r="AB366" s="16">
        <f t="shared" si="51"/>
        <v>1039</v>
      </c>
      <c r="AC366" s="16">
        <f t="shared" si="60"/>
        <v>346</v>
      </c>
      <c r="AD366" s="17">
        <f t="shared" si="59"/>
        <v>0.24643874643874644</v>
      </c>
      <c r="AE366" s="4">
        <f t="shared" si="53"/>
        <v>8</v>
      </c>
      <c r="AF366" s="4">
        <f t="shared" si="54"/>
        <v>4</v>
      </c>
      <c r="AG366" s="4">
        <f t="shared" si="55"/>
        <v>8</v>
      </c>
      <c r="AH366" s="4">
        <f t="shared" si="56"/>
        <v>4</v>
      </c>
      <c r="AI366" s="4">
        <f t="shared" si="57"/>
        <v>10</v>
      </c>
      <c r="AJ366" s="4">
        <f t="shared" si="58"/>
        <v>14</v>
      </c>
      <c r="AK366" s="4" t="s">
        <v>108</v>
      </c>
    </row>
    <row r="367" spans="1:37" x14ac:dyDescent="0.2">
      <c r="A367">
        <v>6497801346</v>
      </c>
      <c r="B367" t="s">
        <v>3</v>
      </c>
      <c r="C367" t="s">
        <v>3</v>
      </c>
      <c r="D367" t="s">
        <v>5</v>
      </c>
      <c r="E367" t="s">
        <v>7</v>
      </c>
      <c r="F367" t="s">
        <v>3</v>
      </c>
      <c r="G367" t="s">
        <v>3</v>
      </c>
      <c r="H367" t="s">
        <v>5</v>
      </c>
      <c r="I367" t="s">
        <v>5</v>
      </c>
      <c r="J367" t="s">
        <v>53</v>
      </c>
      <c r="K367" t="s">
        <v>55</v>
      </c>
      <c r="L367" t="s">
        <v>10</v>
      </c>
      <c r="M367" t="s">
        <v>11</v>
      </c>
      <c r="N367" t="str">
        <f>VLOOKUP(M367,lookups!A$9:B$17,2,FALSE)</f>
        <v>College-graduate</v>
      </c>
      <c r="O367" t="s">
        <v>17</v>
      </c>
      <c r="P367" t="s">
        <v>58</v>
      </c>
      <c r="Q367" t="s">
        <v>27</v>
      </c>
      <c r="R367" t="s">
        <v>15</v>
      </c>
      <c r="S367" s="14">
        <f>VLOOKUP(B367,lookups!$A$2:$B$6,2,FALSE)</f>
        <v>5</v>
      </c>
      <c r="T367" s="14">
        <f>VLOOKUP(C367,lookups!$A$2:$B$6,2,FALSE)</f>
        <v>5</v>
      </c>
      <c r="U367" s="14">
        <f>VLOOKUP(D367,lookups!$A$2:$B$6,2,FALSE)</f>
        <v>0</v>
      </c>
      <c r="V367" s="14">
        <f>VLOOKUP(E367,lookups!$A$2:$B$6,2,FALSE)</f>
        <v>4</v>
      </c>
      <c r="W367" s="14">
        <f>VLOOKUP(F367,lookups!$A$2:$B$6,2,FALSE)</f>
        <v>5</v>
      </c>
      <c r="X367" s="14">
        <f>VLOOKUP(G367,lookups!$A$2:$B$6,2,FALSE)</f>
        <v>5</v>
      </c>
      <c r="Y367" s="14">
        <f>VLOOKUP(H367,lookups!$A$2:$B$6,2,FALSE)</f>
        <v>0</v>
      </c>
      <c r="Z367" s="14">
        <f>VLOOKUP(I367,lookups!$A$2:$B$6,2,FALSE)</f>
        <v>0</v>
      </c>
      <c r="AA367">
        <f t="shared" si="52"/>
        <v>24</v>
      </c>
      <c r="AB367" s="16">
        <f t="shared" si="51"/>
        <v>1039</v>
      </c>
      <c r="AC367" s="16">
        <f t="shared" si="60"/>
        <v>346</v>
      </c>
      <c r="AD367" s="17">
        <f t="shared" si="59"/>
        <v>0.24643874643874644</v>
      </c>
      <c r="AE367" s="4">
        <f t="shared" si="53"/>
        <v>10</v>
      </c>
      <c r="AF367" s="4">
        <f t="shared" si="54"/>
        <v>4</v>
      </c>
      <c r="AG367" s="4">
        <f t="shared" si="55"/>
        <v>10</v>
      </c>
      <c r="AH367" s="4">
        <f t="shared" si="56"/>
        <v>0</v>
      </c>
      <c r="AI367" s="4">
        <f t="shared" si="57"/>
        <v>10</v>
      </c>
      <c r="AJ367" s="4">
        <f t="shared" si="58"/>
        <v>14</v>
      </c>
      <c r="AK367" s="4" t="s">
        <v>108</v>
      </c>
    </row>
    <row r="368" spans="1:37" x14ac:dyDescent="0.2">
      <c r="A368">
        <v>6500954229</v>
      </c>
      <c r="B368" t="s">
        <v>3</v>
      </c>
      <c r="C368" t="s">
        <v>7</v>
      </c>
      <c r="D368" t="s">
        <v>6</v>
      </c>
      <c r="E368" t="s">
        <v>4</v>
      </c>
      <c r="F368" t="s">
        <v>3</v>
      </c>
      <c r="G368" t="s">
        <v>3</v>
      </c>
      <c r="H368" t="s">
        <v>6</v>
      </c>
      <c r="I368" t="s">
        <v>4</v>
      </c>
      <c r="J368" t="s">
        <v>8</v>
      </c>
      <c r="K368" t="s">
        <v>9</v>
      </c>
      <c r="L368" t="s">
        <v>10</v>
      </c>
      <c r="M368" t="s">
        <v>44</v>
      </c>
      <c r="N368" t="str">
        <f>VLOOKUP(M368,lookups!A$9:B$17,2,FALSE)</f>
        <v>Post-graduate</v>
      </c>
      <c r="O368" t="s">
        <v>12</v>
      </c>
      <c r="P368" t="s">
        <v>13</v>
      </c>
      <c r="Q368" t="s">
        <v>51</v>
      </c>
      <c r="R368" t="s">
        <v>33</v>
      </c>
      <c r="S368" s="14">
        <f>VLOOKUP(B368,lookups!$A$2:$B$6,2,FALSE)</f>
        <v>5</v>
      </c>
      <c r="T368" s="14">
        <f>VLOOKUP(C368,lookups!$A$2:$B$6,2,FALSE)</f>
        <v>4</v>
      </c>
      <c r="U368" s="14">
        <f>VLOOKUP(D368,lookups!$A$2:$B$6,2,FALSE)</f>
        <v>2</v>
      </c>
      <c r="V368" s="14">
        <f>VLOOKUP(E368,lookups!$A$2:$B$6,2,FALSE)</f>
        <v>1</v>
      </c>
      <c r="W368" s="14">
        <f>VLOOKUP(F368,lookups!$A$2:$B$6,2,FALSE)</f>
        <v>5</v>
      </c>
      <c r="X368" s="14">
        <f>VLOOKUP(G368,lookups!$A$2:$B$6,2,FALSE)</f>
        <v>5</v>
      </c>
      <c r="Y368" s="14">
        <f>VLOOKUP(H368,lookups!$A$2:$B$6,2,FALSE)</f>
        <v>2</v>
      </c>
      <c r="Z368" s="14">
        <f>VLOOKUP(I368,lookups!$A$2:$B$6,2,FALSE)</f>
        <v>1</v>
      </c>
      <c r="AA368">
        <f t="shared" si="52"/>
        <v>25</v>
      </c>
      <c r="AB368" s="16">
        <f t="shared" si="51"/>
        <v>990</v>
      </c>
      <c r="AC368" s="16">
        <f t="shared" si="60"/>
        <v>391</v>
      </c>
      <c r="AD368" s="17">
        <f t="shared" si="59"/>
        <v>0.27849002849002846</v>
      </c>
      <c r="AE368" s="4">
        <f t="shared" si="53"/>
        <v>9</v>
      </c>
      <c r="AF368" s="4">
        <f t="shared" si="54"/>
        <v>3</v>
      </c>
      <c r="AG368" s="4">
        <f t="shared" si="55"/>
        <v>10</v>
      </c>
      <c r="AH368" s="4">
        <f t="shared" si="56"/>
        <v>3</v>
      </c>
      <c r="AI368" s="4">
        <f t="shared" si="57"/>
        <v>14</v>
      </c>
      <c r="AJ368" s="4">
        <f t="shared" si="58"/>
        <v>11</v>
      </c>
      <c r="AK368" s="4" t="s">
        <v>108</v>
      </c>
    </row>
    <row r="369" spans="1:37" x14ac:dyDescent="0.2">
      <c r="A369">
        <v>6500658451</v>
      </c>
      <c r="B369" t="s">
        <v>3</v>
      </c>
      <c r="C369" t="s">
        <v>7</v>
      </c>
      <c r="D369" t="s">
        <v>4</v>
      </c>
      <c r="E369" t="s">
        <v>4</v>
      </c>
      <c r="F369" t="s">
        <v>3</v>
      </c>
      <c r="G369" t="s">
        <v>7</v>
      </c>
      <c r="H369" t="s">
        <v>7</v>
      </c>
      <c r="I369" t="s">
        <v>4</v>
      </c>
      <c r="J369" t="s">
        <v>8</v>
      </c>
      <c r="K369" t="s">
        <v>21</v>
      </c>
      <c r="L369" t="s">
        <v>10</v>
      </c>
      <c r="M369" t="s">
        <v>44</v>
      </c>
      <c r="N369" t="str">
        <f>VLOOKUP(M369,lookups!A$9:B$17,2,FALSE)</f>
        <v>Post-graduate</v>
      </c>
      <c r="O369" t="s">
        <v>38</v>
      </c>
      <c r="P369" t="s">
        <v>29</v>
      </c>
      <c r="Q369" t="s">
        <v>50</v>
      </c>
      <c r="R369" t="s">
        <v>33</v>
      </c>
      <c r="S369" s="14">
        <f>VLOOKUP(B369,lookups!$A$2:$B$6,2,FALSE)</f>
        <v>5</v>
      </c>
      <c r="T369" s="14">
        <f>VLOOKUP(C369,lookups!$A$2:$B$6,2,FALSE)</f>
        <v>4</v>
      </c>
      <c r="U369" s="14">
        <f>VLOOKUP(D369,lookups!$A$2:$B$6,2,FALSE)</f>
        <v>1</v>
      </c>
      <c r="V369" s="14">
        <f>VLOOKUP(E369,lookups!$A$2:$B$6,2,FALSE)</f>
        <v>1</v>
      </c>
      <c r="W369" s="14">
        <f>VLOOKUP(F369,lookups!$A$2:$B$6,2,FALSE)</f>
        <v>5</v>
      </c>
      <c r="X369" s="14">
        <f>VLOOKUP(G369,lookups!$A$2:$B$6,2,FALSE)</f>
        <v>4</v>
      </c>
      <c r="Y369" s="14">
        <f>VLOOKUP(H369,lookups!$A$2:$B$6,2,FALSE)</f>
        <v>4</v>
      </c>
      <c r="Z369" s="14">
        <f>VLOOKUP(I369,lookups!$A$2:$B$6,2,FALSE)</f>
        <v>1</v>
      </c>
      <c r="AA369">
        <f t="shared" si="52"/>
        <v>25</v>
      </c>
      <c r="AB369" s="16">
        <f t="shared" si="51"/>
        <v>990</v>
      </c>
      <c r="AC369" s="16">
        <f t="shared" si="60"/>
        <v>391</v>
      </c>
      <c r="AD369" s="17">
        <f t="shared" si="59"/>
        <v>0.27849002849002846</v>
      </c>
      <c r="AE369" s="4">
        <f t="shared" si="53"/>
        <v>9</v>
      </c>
      <c r="AF369" s="4">
        <f t="shared" si="54"/>
        <v>2</v>
      </c>
      <c r="AG369" s="4">
        <f t="shared" si="55"/>
        <v>9</v>
      </c>
      <c r="AH369" s="4">
        <f t="shared" si="56"/>
        <v>5</v>
      </c>
      <c r="AI369" s="4">
        <f t="shared" si="57"/>
        <v>15</v>
      </c>
      <c r="AJ369" s="4">
        <f t="shared" si="58"/>
        <v>10</v>
      </c>
      <c r="AK369" s="4" t="s">
        <v>108</v>
      </c>
    </row>
    <row r="370" spans="1:37" x14ac:dyDescent="0.2">
      <c r="A370">
        <v>6500414244</v>
      </c>
      <c r="B370" t="s">
        <v>4</v>
      </c>
      <c r="C370" t="s">
        <v>7</v>
      </c>
      <c r="D370" t="s">
        <v>6</v>
      </c>
      <c r="E370" t="s">
        <v>3</v>
      </c>
      <c r="F370" t="s">
        <v>3</v>
      </c>
      <c r="G370" t="s">
        <v>3</v>
      </c>
      <c r="H370" t="s">
        <v>6</v>
      </c>
      <c r="I370" t="s">
        <v>4</v>
      </c>
      <c r="J370" t="s">
        <v>8</v>
      </c>
      <c r="K370" t="s">
        <v>21</v>
      </c>
      <c r="L370" t="s">
        <v>10</v>
      </c>
      <c r="M370" t="s">
        <v>34</v>
      </c>
      <c r="N370" t="str">
        <f>VLOOKUP(M370,lookups!A$9:B$17,2,FALSE)</f>
        <v>Some college</v>
      </c>
      <c r="O370" t="s">
        <v>25</v>
      </c>
      <c r="P370" t="s">
        <v>36</v>
      </c>
      <c r="Q370" t="s">
        <v>27</v>
      </c>
      <c r="R370" t="s">
        <v>28</v>
      </c>
      <c r="S370" s="14">
        <f>VLOOKUP(B370,lookups!$A$2:$B$6,2,FALSE)</f>
        <v>1</v>
      </c>
      <c r="T370" s="14">
        <f>VLOOKUP(C370,lookups!$A$2:$B$6,2,FALSE)</f>
        <v>4</v>
      </c>
      <c r="U370" s="14">
        <f>VLOOKUP(D370,lookups!$A$2:$B$6,2,FALSE)</f>
        <v>2</v>
      </c>
      <c r="V370" s="14">
        <f>VLOOKUP(E370,lookups!$A$2:$B$6,2,FALSE)</f>
        <v>5</v>
      </c>
      <c r="W370" s="14">
        <f>VLOOKUP(F370,lookups!$A$2:$B$6,2,FALSE)</f>
        <v>5</v>
      </c>
      <c r="X370" s="14">
        <f>VLOOKUP(G370,lookups!$A$2:$B$6,2,FALSE)</f>
        <v>5</v>
      </c>
      <c r="Y370" s="14">
        <f>VLOOKUP(H370,lookups!$A$2:$B$6,2,FALSE)</f>
        <v>2</v>
      </c>
      <c r="Z370" s="14">
        <f>VLOOKUP(I370,lookups!$A$2:$B$6,2,FALSE)</f>
        <v>1</v>
      </c>
      <c r="AA370">
        <f t="shared" si="52"/>
        <v>25</v>
      </c>
      <c r="AB370" s="16">
        <f t="shared" si="51"/>
        <v>990</v>
      </c>
      <c r="AC370" s="16">
        <f t="shared" si="60"/>
        <v>391</v>
      </c>
      <c r="AD370" s="17">
        <f t="shared" si="59"/>
        <v>0.27849002849002846</v>
      </c>
      <c r="AE370" s="4">
        <f t="shared" si="53"/>
        <v>5</v>
      </c>
      <c r="AF370" s="4">
        <f t="shared" si="54"/>
        <v>7</v>
      </c>
      <c r="AG370" s="4">
        <f t="shared" si="55"/>
        <v>10</v>
      </c>
      <c r="AH370" s="4">
        <f t="shared" si="56"/>
        <v>3</v>
      </c>
      <c r="AI370" s="4">
        <f t="shared" si="57"/>
        <v>10</v>
      </c>
      <c r="AJ370" s="4">
        <f t="shared" si="58"/>
        <v>15</v>
      </c>
      <c r="AK370" s="4" t="s">
        <v>108</v>
      </c>
    </row>
    <row r="371" spans="1:37" x14ac:dyDescent="0.2">
      <c r="A371">
        <v>6500348806</v>
      </c>
      <c r="B371" t="s">
        <v>3</v>
      </c>
      <c r="C371" t="s">
        <v>3</v>
      </c>
      <c r="D371" t="s">
        <v>4</v>
      </c>
      <c r="E371" t="s">
        <v>7</v>
      </c>
      <c r="F371" t="s">
        <v>6</v>
      </c>
      <c r="G371" t="s">
        <v>3</v>
      </c>
      <c r="H371" t="s">
        <v>6</v>
      </c>
      <c r="I371" t="s">
        <v>4</v>
      </c>
      <c r="J371" t="s">
        <v>8</v>
      </c>
      <c r="K371" t="s">
        <v>9</v>
      </c>
      <c r="L371" t="s">
        <v>10</v>
      </c>
      <c r="M371" t="s">
        <v>11</v>
      </c>
      <c r="N371" t="str">
        <f>VLOOKUP(M371,lookups!A$9:B$17,2,FALSE)</f>
        <v>College-graduate</v>
      </c>
      <c r="O371" t="s">
        <v>17</v>
      </c>
      <c r="P371" t="s">
        <v>13</v>
      </c>
      <c r="Q371" t="s">
        <v>45</v>
      </c>
      <c r="R371" t="s">
        <v>28</v>
      </c>
      <c r="S371" s="14">
        <f>VLOOKUP(B371,lookups!$A$2:$B$6,2,FALSE)</f>
        <v>5</v>
      </c>
      <c r="T371" s="14">
        <f>VLOOKUP(C371,lookups!$A$2:$B$6,2,FALSE)</f>
        <v>5</v>
      </c>
      <c r="U371" s="14">
        <f>VLOOKUP(D371,lookups!$A$2:$B$6,2,FALSE)</f>
        <v>1</v>
      </c>
      <c r="V371" s="14">
        <f>VLOOKUP(E371,lookups!$A$2:$B$6,2,FALSE)</f>
        <v>4</v>
      </c>
      <c r="W371" s="14">
        <f>VLOOKUP(F371,lookups!$A$2:$B$6,2,FALSE)</f>
        <v>2</v>
      </c>
      <c r="X371" s="14">
        <f>VLOOKUP(G371,lookups!$A$2:$B$6,2,FALSE)</f>
        <v>5</v>
      </c>
      <c r="Y371" s="14">
        <f>VLOOKUP(H371,lookups!$A$2:$B$6,2,FALSE)</f>
        <v>2</v>
      </c>
      <c r="Z371" s="14">
        <f>VLOOKUP(I371,lookups!$A$2:$B$6,2,FALSE)</f>
        <v>1</v>
      </c>
      <c r="AA371">
        <f t="shared" si="52"/>
        <v>25</v>
      </c>
      <c r="AB371" s="16">
        <f t="shared" si="51"/>
        <v>990</v>
      </c>
      <c r="AC371" s="16">
        <f t="shared" si="60"/>
        <v>391</v>
      </c>
      <c r="AD371" s="17">
        <f t="shared" si="59"/>
        <v>0.27849002849002846</v>
      </c>
      <c r="AE371" s="4">
        <f t="shared" si="53"/>
        <v>10</v>
      </c>
      <c r="AF371" s="4">
        <f t="shared" si="54"/>
        <v>5</v>
      </c>
      <c r="AG371" s="4">
        <f t="shared" si="55"/>
        <v>7</v>
      </c>
      <c r="AH371" s="4">
        <f t="shared" si="56"/>
        <v>3</v>
      </c>
      <c r="AI371" s="4">
        <f t="shared" si="57"/>
        <v>10</v>
      </c>
      <c r="AJ371" s="4">
        <f t="shared" si="58"/>
        <v>15</v>
      </c>
      <c r="AK371" s="4" t="s">
        <v>108</v>
      </c>
    </row>
    <row r="372" spans="1:37" x14ac:dyDescent="0.2">
      <c r="A372">
        <v>6500246686</v>
      </c>
      <c r="B372" t="s">
        <v>6</v>
      </c>
      <c r="C372" t="s">
        <v>7</v>
      </c>
      <c r="D372" t="s">
        <v>6</v>
      </c>
      <c r="E372" t="s">
        <v>7</v>
      </c>
      <c r="F372" t="s">
        <v>7</v>
      </c>
      <c r="G372" t="s">
        <v>7</v>
      </c>
      <c r="H372" t="s">
        <v>7</v>
      </c>
      <c r="I372" t="s">
        <v>4</v>
      </c>
      <c r="J372" t="s">
        <v>8</v>
      </c>
      <c r="K372" t="s">
        <v>59</v>
      </c>
      <c r="L372" t="s">
        <v>10</v>
      </c>
      <c r="M372" t="s">
        <v>52</v>
      </c>
      <c r="N372" t="str">
        <f>VLOOKUP(M372,lookups!A$9:B$17,2,FALSE)</f>
        <v>Post-graduate</v>
      </c>
      <c r="O372" t="s">
        <v>17</v>
      </c>
      <c r="P372" t="s">
        <v>13</v>
      </c>
      <c r="Q372" t="s">
        <v>42</v>
      </c>
      <c r="R372" t="s">
        <v>20</v>
      </c>
      <c r="S372" s="14">
        <f>VLOOKUP(B372,lookups!$A$2:$B$6,2,FALSE)</f>
        <v>2</v>
      </c>
      <c r="T372" s="14">
        <f>VLOOKUP(C372,lookups!$A$2:$B$6,2,FALSE)</f>
        <v>4</v>
      </c>
      <c r="U372" s="14">
        <f>VLOOKUP(D372,lookups!$A$2:$B$6,2,FALSE)</f>
        <v>2</v>
      </c>
      <c r="V372" s="14">
        <f>VLOOKUP(E372,lookups!$A$2:$B$6,2,FALSE)</f>
        <v>4</v>
      </c>
      <c r="W372" s="14">
        <f>VLOOKUP(F372,lookups!$A$2:$B$6,2,FALSE)</f>
        <v>4</v>
      </c>
      <c r="X372" s="14">
        <f>VLOOKUP(G372,lookups!$A$2:$B$6,2,FALSE)</f>
        <v>4</v>
      </c>
      <c r="Y372" s="14">
        <f>VLOOKUP(H372,lookups!$A$2:$B$6,2,FALSE)</f>
        <v>4</v>
      </c>
      <c r="Z372" s="14">
        <f>VLOOKUP(I372,lookups!$A$2:$B$6,2,FALSE)</f>
        <v>1</v>
      </c>
      <c r="AA372">
        <f t="shared" si="52"/>
        <v>25</v>
      </c>
      <c r="AB372" s="16">
        <f t="shared" si="51"/>
        <v>990</v>
      </c>
      <c r="AC372" s="16">
        <f t="shared" si="60"/>
        <v>391</v>
      </c>
      <c r="AD372" s="17">
        <f t="shared" si="59"/>
        <v>0.27849002849002846</v>
      </c>
      <c r="AE372" s="4">
        <f t="shared" si="53"/>
        <v>6</v>
      </c>
      <c r="AF372" s="4">
        <f t="shared" si="54"/>
        <v>6</v>
      </c>
      <c r="AG372" s="4">
        <f t="shared" si="55"/>
        <v>8</v>
      </c>
      <c r="AH372" s="4">
        <f t="shared" si="56"/>
        <v>5</v>
      </c>
      <c r="AI372" s="4">
        <f t="shared" si="57"/>
        <v>12</v>
      </c>
      <c r="AJ372" s="4">
        <f t="shared" si="58"/>
        <v>13</v>
      </c>
      <c r="AK372" s="4" t="s">
        <v>108</v>
      </c>
    </row>
    <row r="373" spans="1:37" x14ac:dyDescent="0.2">
      <c r="A373">
        <v>6500121414</v>
      </c>
      <c r="B373" t="s">
        <v>7</v>
      </c>
      <c r="C373" t="s">
        <v>3</v>
      </c>
      <c r="D373" t="s">
        <v>5</v>
      </c>
      <c r="E373" t="s">
        <v>4</v>
      </c>
      <c r="F373" t="s">
        <v>3</v>
      </c>
      <c r="G373" t="s">
        <v>7</v>
      </c>
      <c r="H373" t="s">
        <v>3</v>
      </c>
      <c r="I373" t="s">
        <v>4</v>
      </c>
      <c r="J373" t="s">
        <v>8</v>
      </c>
      <c r="K373" t="s">
        <v>21</v>
      </c>
      <c r="L373" t="s">
        <v>10</v>
      </c>
      <c r="M373" t="s">
        <v>34</v>
      </c>
      <c r="N373" t="str">
        <f>VLOOKUP(M373,lookups!A$9:B$17,2,FALSE)</f>
        <v>Some college</v>
      </c>
      <c r="O373" t="s">
        <v>17</v>
      </c>
      <c r="P373" t="s">
        <v>13</v>
      </c>
      <c r="Q373" t="s">
        <v>22</v>
      </c>
      <c r="R373" t="s">
        <v>20</v>
      </c>
      <c r="S373" s="14">
        <f>VLOOKUP(B373,lookups!$A$2:$B$6,2,FALSE)</f>
        <v>4</v>
      </c>
      <c r="T373" s="14">
        <f>VLOOKUP(C373,lookups!$A$2:$B$6,2,FALSE)</f>
        <v>5</v>
      </c>
      <c r="U373" s="14">
        <f>VLOOKUP(D373,lookups!$A$2:$B$6,2,FALSE)</f>
        <v>0</v>
      </c>
      <c r="V373" s="14">
        <f>VLOOKUP(E373,lookups!$A$2:$B$6,2,FALSE)</f>
        <v>1</v>
      </c>
      <c r="W373" s="14">
        <f>VLOOKUP(F373,lookups!$A$2:$B$6,2,FALSE)</f>
        <v>5</v>
      </c>
      <c r="X373" s="14">
        <f>VLOOKUP(G373,lookups!$A$2:$B$6,2,FALSE)</f>
        <v>4</v>
      </c>
      <c r="Y373" s="14">
        <f>VLOOKUP(H373,lookups!$A$2:$B$6,2,FALSE)</f>
        <v>5</v>
      </c>
      <c r="Z373" s="14">
        <f>VLOOKUP(I373,lookups!$A$2:$B$6,2,FALSE)</f>
        <v>1</v>
      </c>
      <c r="AA373">
        <f t="shared" si="52"/>
        <v>25</v>
      </c>
      <c r="AB373" s="16">
        <f t="shared" si="51"/>
        <v>990</v>
      </c>
      <c r="AC373" s="16">
        <f t="shared" si="60"/>
        <v>391</v>
      </c>
      <c r="AD373" s="17">
        <f t="shared" si="59"/>
        <v>0.27849002849002846</v>
      </c>
      <c r="AE373" s="4">
        <f t="shared" si="53"/>
        <v>9</v>
      </c>
      <c r="AF373" s="4">
        <f t="shared" si="54"/>
        <v>1</v>
      </c>
      <c r="AG373" s="4">
        <f t="shared" si="55"/>
        <v>9</v>
      </c>
      <c r="AH373" s="4">
        <f t="shared" si="56"/>
        <v>6</v>
      </c>
      <c r="AI373" s="4">
        <f t="shared" si="57"/>
        <v>14</v>
      </c>
      <c r="AJ373" s="4">
        <f t="shared" si="58"/>
        <v>11</v>
      </c>
      <c r="AK373" s="4" t="s">
        <v>108</v>
      </c>
    </row>
    <row r="374" spans="1:37" x14ac:dyDescent="0.2">
      <c r="A374">
        <v>6499986319</v>
      </c>
      <c r="B374" t="s">
        <v>6</v>
      </c>
      <c r="C374" t="s">
        <v>7</v>
      </c>
      <c r="D374" t="s">
        <v>4</v>
      </c>
      <c r="E374" t="s">
        <v>6</v>
      </c>
      <c r="F374" t="s">
        <v>7</v>
      </c>
      <c r="G374" t="s">
        <v>7</v>
      </c>
      <c r="H374" t="s">
        <v>7</v>
      </c>
      <c r="I374" t="s">
        <v>7</v>
      </c>
      <c r="J374" t="s">
        <v>8</v>
      </c>
      <c r="K374" t="s">
        <v>9</v>
      </c>
      <c r="L374" t="s">
        <v>10</v>
      </c>
      <c r="M374" t="s">
        <v>32</v>
      </c>
      <c r="N374" t="str">
        <f>VLOOKUP(M374,lookups!A$9:B$17,2,FALSE)</f>
        <v>High school or less</v>
      </c>
      <c r="O374" t="s">
        <v>12</v>
      </c>
      <c r="P374" t="s">
        <v>13</v>
      </c>
      <c r="Q374" t="s">
        <v>14</v>
      </c>
      <c r="R374" t="s">
        <v>43</v>
      </c>
      <c r="S374" s="14">
        <f>VLOOKUP(B374,lookups!$A$2:$B$6,2,FALSE)</f>
        <v>2</v>
      </c>
      <c r="T374" s="14">
        <f>VLOOKUP(C374,lookups!$A$2:$B$6,2,FALSE)</f>
        <v>4</v>
      </c>
      <c r="U374" s="14">
        <f>VLOOKUP(D374,lookups!$A$2:$B$6,2,FALSE)</f>
        <v>1</v>
      </c>
      <c r="V374" s="14">
        <f>VLOOKUP(E374,lookups!$A$2:$B$6,2,FALSE)</f>
        <v>2</v>
      </c>
      <c r="W374" s="14">
        <f>VLOOKUP(F374,lookups!$A$2:$B$6,2,FALSE)</f>
        <v>4</v>
      </c>
      <c r="X374" s="14">
        <f>VLOOKUP(G374,lookups!$A$2:$B$6,2,FALSE)</f>
        <v>4</v>
      </c>
      <c r="Y374" s="14">
        <f>VLOOKUP(H374,lookups!$A$2:$B$6,2,FALSE)</f>
        <v>4</v>
      </c>
      <c r="Z374" s="14">
        <f>VLOOKUP(I374,lookups!$A$2:$B$6,2,FALSE)</f>
        <v>4</v>
      </c>
      <c r="AA374">
        <f t="shared" si="52"/>
        <v>25</v>
      </c>
      <c r="AB374" s="16">
        <f t="shared" si="51"/>
        <v>990</v>
      </c>
      <c r="AC374" s="16">
        <f t="shared" si="60"/>
        <v>391</v>
      </c>
      <c r="AD374" s="17">
        <f t="shared" si="59"/>
        <v>0.27849002849002846</v>
      </c>
      <c r="AE374" s="4">
        <f t="shared" si="53"/>
        <v>6</v>
      </c>
      <c r="AF374" s="4">
        <f t="shared" si="54"/>
        <v>3</v>
      </c>
      <c r="AG374" s="4">
        <f t="shared" si="55"/>
        <v>8</v>
      </c>
      <c r="AH374" s="4">
        <f t="shared" si="56"/>
        <v>8</v>
      </c>
      <c r="AI374" s="4">
        <f t="shared" si="57"/>
        <v>11</v>
      </c>
      <c r="AJ374" s="4">
        <f t="shared" si="58"/>
        <v>14</v>
      </c>
      <c r="AK374" s="4" t="s">
        <v>108</v>
      </c>
    </row>
    <row r="375" spans="1:37" x14ac:dyDescent="0.2">
      <c r="A375">
        <v>6498779350</v>
      </c>
      <c r="B375" t="s">
        <v>6</v>
      </c>
      <c r="C375" t="s">
        <v>3</v>
      </c>
      <c r="D375" t="s">
        <v>7</v>
      </c>
      <c r="E375" t="s">
        <v>3</v>
      </c>
      <c r="F375" t="s">
        <v>6</v>
      </c>
      <c r="G375" t="s">
        <v>7</v>
      </c>
      <c r="H375" t="s">
        <v>6</v>
      </c>
      <c r="I375" t="s">
        <v>4</v>
      </c>
      <c r="J375" t="s">
        <v>8</v>
      </c>
      <c r="K375" t="s">
        <v>9</v>
      </c>
      <c r="L375" t="s">
        <v>16</v>
      </c>
      <c r="M375" t="s">
        <v>34</v>
      </c>
      <c r="N375" t="str">
        <f>VLOOKUP(M375,lookups!A$9:B$17,2,FALSE)</f>
        <v>Some college</v>
      </c>
      <c r="O375" t="s">
        <v>25</v>
      </c>
      <c r="P375" t="s">
        <v>29</v>
      </c>
      <c r="Q375" t="s">
        <v>50</v>
      </c>
      <c r="R375" t="s">
        <v>43</v>
      </c>
      <c r="S375" s="14">
        <f>VLOOKUP(B375,lookups!$A$2:$B$6,2,FALSE)</f>
        <v>2</v>
      </c>
      <c r="T375" s="14">
        <f>VLOOKUP(C375,lookups!$A$2:$B$6,2,FALSE)</f>
        <v>5</v>
      </c>
      <c r="U375" s="14">
        <f>VLOOKUP(D375,lookups!$A$2:$B$6,2,FALSE)</f>
        <v>4</v>
      </c>
      <c r="V375" s="14">
        <f>VLOOKUP(E375,lookups!$A$2:$B$6,2,FALSE)</f>
        <v>5</v>
      </c>
      <c r="W375" s="14">
        <f>VLOOKUP(F375,lookups!$A$2:$B$6,2,FALSE)</f>
        <v>2</v>
      </c>
      <c r="X375" s="14">
        <f>VLOOKUP(G375,lookups!$A$2:$B$6,2,FALSE)</f>
        <v>4</v>
      </c>
      <c r="Y375" s="14">
        <f>VLOOKUP(H375,lookups!$A$2:$B$6,2,FALSE)</f>
        <v>2</v>
      </c>
      <c r="Z375" s="14">
        <f>VLOOKUP(I375,lookups!$A$2:$B$6,2,FALSE)</f>
        <v>1</v>
      </c>
      <c r="AA375">
        <f t="shared" si="52"/>
        <v>25</v>
      </c>
      <c r="AB375" s="16">
        <f t="shared" si="51"/>
        <v>990</v>
      </c>
      <c r="AC375" s="16">
        <f t="shared" si="60"/>
        <v>391</v>
      </c>
      <c r="AD375" s="17">
        <f t="shared" si="59"/>
        <v>0.27849002849002846</v>
      </c>
      <c r="AE375" s="4">
        <f t="shared" si="53"/>
        <v>7</v>
      </c>
      <c r="AF375" s="4">
        <f t="shared" si="54"/>
        <v>9</v>
      </c>
      <c r="AG375" s="4">
        <f t="shared" si="55"/>
        <v>6</v>
      </c>
      <c r="AH375" s="4">
        <f t="shared" si="56"/>
        <v>3</v>
      </c>
      <c r="AI375" s="4">
        <f t="shared" si="57"/>
        <v>10</v>
      </c>
      <c r="AJ375" s="4">
        <f t="shared" si="58"/>
        <v>15</v>
      </c>
      <c r="AK375" s="4" t="s">
        <v>108</v>
      </c>
    </row>
    <row r="376" spans="1:37" x14ac:dyDescent="0.2">
      <c r="A376">
        <v>6498712862</v>
      </c>
      <c r="B376" t="s">
        <v>7</v>
      </c>
      <c r="C376" t="s">
        <v>7</v>
      </c>
      <c r="D376" t="s">
        <v>4</v>
      </c>
      <c r="E376" t="s">
        <v>7</v>
      </c>
      <c r="F376" t="s">
        <v>7</v>
      </c>
      <c r="G376" t="s">
        <v>3</v>
      </c>
      <c r="H376" t="s">
        <v>6</v>
      </c>
      <c r="I376" t="s">
        <v>4</v>
      </c>
      <c r="J376" t="s">
        <v>8</v>
      </c>
      <c r="K376" t="s">
        <v>55</v>
      </c>
      <c r="L376" t="s">
        <v>10</v>
      </c>
      <c r="M376" t="s">
        <v>34</v>
      </c>
      <c r="N376" t="str">
        <f>VLOOKUP(M376,lookups!A$9:B$17,2,FALSE)</f>
        <v>Some college</v>
      </c>
      <c r="O376" t="s">
        <v>38</v>
      </c>
      <c r="P376" t="s">
        <v>13</v>
      </c>
      <c r="Q376" t="s">
        <v>45</v>
      </c>
      <c r="R376" t="s">
        <v>28</v>
      </c>
      <c r="S376" s="14">
        <f>VLOOKUP(B376,lookups!$A$2:$B$6,2,FALSE)</f>
        <v>4</v>
      </c>
      <c r="T376" s="14">
        <f>VLOOKUP(C376,lookups!$A$2:$B$6,2,FALSE)</f>
        <v>4</v>
      </c>
      <c r="U376" s="14">
        <f>VLOOKUP(D376,lookups!$A$2:$B$6,2,FALSE)</f>
        <v>1</v>
      </c>
      <c r="V376" s="14">
        <f>VLOOKUP(E376,lookups!$A$2:$B$6,2,FALSE)</f>
        <v>4</v>
      </c>
      <c r="W376" s="14">
        <f>VLOOKUP(F376,lookups!$A$2:$B$6,2,FALSE)</f>
        <v>4</v>
      </c>
      <c r="X376" s="14">
        <f>VLOOKUP(G376,lookups!$A$2:$B$6,2,FALSE)</f>
        <v>5</v>
      </c>
      <c r="Y376" s="14">
        <f>VLOOKUP(H376,lookups!$A$2:$B$6,2,FALSE)</f>
        <v>2</v>
      </c>
      <c r="Z376" s="14">
        <f>VLOOKUP(I376,lookups!$A$2:$B$6,2,FALSE)</f>
        <v>1</v>
      </c>
      <c r="AA376">
        <f t="shared" si="52"/>
        <v>25</v>
      </c>
      <c r="AB376" s="16">
        <f t="shared" si="51"/>
        <v>990</v>
      </c>
      <c r="AC376" s="16">
        <f t="shared" si="60"/>
        <v>391</v>
      </c>
      <c r="AD376" s="17">
        <f t="shared" si="59"/>
        <v>0.27849002849002846</v>
      </c>
      <c r="AE376" s="4">
        <f t="shared" si="53"/>
        <v>8</v>
      </c>
      <c r="AF376" s="4">
        <f t="shared" si="54"/>
        <v>5</v>
      </c>
      <c r="AG376" s="4">
        <f t="shared" si="55"/>
        <v>9</v>
      </c>
      <c r="AH376" s="4">
        <f t="shared" si="56"/>
        <v>3</v>
      </c>
      <c r="AI376" s="4">
        <f t="shared" si="57"/>
        <v>11</v>
      </c>
      <c r="AJ376" s="4">
        <f t="shared" si="58"/>
        <v>14</v>
      </c>
      <c r="AK376" s="4" t="s">
        <v>108</v>
      </c>
    </row>
    <row r="377" spans="1:37" x14ac:dyDescent="0.2">
      <c r="A377">
        <v>6498691320</v>
      </c>
      <c r="B377" t="s">
        <v>3</v>
      </c>
      <c r="C377" t="s">
        <v>3</v>
      </c>
      <c r="D377" t="s">
        <v>4</v>
      </c>
      <c r="E377" t="s">
        <v>7</v>
      </c>
      <c r="F377" t="s">
        <v>7</v>
      </c>
      <c r="G377" t="s">
        <v>6</v>
      </c>
      <c r="H377" t="s">
        <v>6</v>
      </c>
      <c r="I377" t="s">
        <v>6</v>
      </c>
      <c r="J377" t="s">
        <v>8</v>
      </c>
      <c r="K377" t="s">
        <v>59</v>
      </c>
      <c r="L377" t="s">
        <v>10</v>
      </c>
      <c r="M377" t="s">
        <v>44</v>
      </c>
      <c r="N377" t="str">
        <f>VLOOKUP(M377,lookups!A$9:B$17,2,FALSE)</f>
        <v>Post-graduate</v>
      </c>
      <c r="O377" t="s">
        <v>39</v>
      </c>
      <c r="P377" t="s">
        <v>13</v>
      </c>
      <c r="Q377" t="s">
        <v>42</v>
      </c>
      <c r="R377" t="s">
        <v>28</v>
      </c>
      <c r="S377" s="14">
        <f>VLOOKUP(B377,lookups!$A$2:$B$6,2,FALSE)</f>
        <v>5</v>
      </c>
      <c r="T377" s="14">
        <f>VLOOKUP(C377,lookups!$A$2:$B$6,2,FALSE)</f>
        <v>5</v>
      </c>
      <c r="U377" s="14">
        <f>VLOOKUP(D377,lookups!$A$2:$B$6,2,FALSE)</f>
        <v>1</v>
      </c>
      <c r="V377" s="14">
        <f>VLOOKUP(E377,lookups!$A$2:$B$6,2,FALSE)</f>
        <v>4</v>
      </c>
      <c r="W377" s="14">
        <f>VLOOKUP(F377,lookups!$A$2:$B$6,2,FALSE)</f>
        <v>4</v>
      </c>
      <c r="X377" s="14">
        <f>VLOOKUP(G377,lookups!$A$2:$B$6,2,FALSE)</f>
        <v>2</v>
      </c>
      <c r="Y377" s="14">
        <f>VLOOKUP(H377,lookups!$A$2:$B$6,2,FALSE)</f>
        <v>2</v>
      </c>
      <c r="Z377" s="14">
        <f>VLOOKUP(I377,lookups!$A$2:$B$6,2,FALSE)</f>
        <v>2</v>
      </c>
      <c r="AA377">
        <f t="shared" si="52"/>
        <v>25</v>
      </c>
      <c r="AB377" s="16">
        <f t="shared" si="51"/>
        <v>990</v>
      </c>
      <c r="AC377" s="16">
        <f t="shared" si="60"/>
        <v>391</v>
      </c>
      <c r="AD377" s="17">
        <f t="shared" si="59"/>
        <v>0.27849002849002846</v>
      </c>
      <c r="AE377" s="4">
        <f t="shared" si="53"/>
        <v>10</v>
      </c>
      <c r="AF377" s="4">
        <f t="shared" si="54"/>
        <v>5</v>
      </c>
      <c r="AG377" s="4">
        <f t="shared" si="55"/>
        <v>6</v>
      </c>
      <c r="AH377" s="4">
        <f t="shared" si="56"/>
        <v>4</v>
      </c>
      <c r="AI377" s="4">
        <f t="shared" si="57"/>
        <v>12</v>
      </c>
      <c r="AJ377" s="4">
        <f t="shared" si="58"/>
        <v>13</v>
      </c>
      <c r="AK377" s="4" t="s">
        <v>108</v>
      </c>
    </row>
    <row r="378" spans="1:37" x14ac:dyDescent="0.2">
      <c r="A378">
        <v>6498675185</v>
      </c>
      <c r="B378" t="s">
        <v>6</v>
      </c>
      <c r="C378" t="s">
        <v>3</v>
      </c>
      <c r="D378" t="s">
        <v>7</v>
      </c>
      <c r="E378" t="s">
        <v>4</v>
      </c>
      <c r="F378" t="s">
        <v>7</v>
      </c>
      <c r="G378" t="s">
        <v>7</v>
      </c>
      <c r="H378" t="s">
        <v>7</v>
      </c>
      <c r="I378" t="s">
        <v>4</v>
      </c>
      <c r="J378" t="s">
        <v>8</v>
      </c>
      <c r="K378" t="s">
        <v>55</v>
      </c>
      <c r="L378" t="s">
        <v>10</v>
      </c>
      <c r="M378" t="s">
        <v>11</v>
      </c>
      <c r="N378" t="str">
        <f>VLOOKUP(M378,lookups!A$9:B$17,2,FALSE)</f>
        <v>College-graduate</v>
      </c>
      <c r="O378" t="s">
        <v>25</v>
      </c>
      <c r="P378" t="s">
        <v>58</v>
      </c>
      <c r="Q378" t="s">
        <v>50</v>
      </c>
      <c r="R378" t="s">
        <v>20</v>
      </c>
      <c r="S378" s="14">
        <f>VLOOKUP(B378,lookups!$A$2:$B$6,2,FALSE)</f>
        <v>2</v>
      </c>
      <c r="T378" s="14">
        <f>VLOOKUP(C378,lookups!$A$2:$B$6,2,FALSE)</f>
        <v>5</v>
      </c>
      <c r="U378" s="14">
        <f>VLOOKUP(D378,lookups!$A$2:$B$6,2,FALSE)</f>
        <v>4</v>
      </c>
      <c r="V378" s="14">
        <f>VLOOKUP(E378,lookups!$A$2:$B$6,2,FALSE)</f>
        <v>1</v>
      </c>
      <c r="W378" s="14">
        <f>VLOOKUP(F378,lookups!$A$2:$B$6,2,FALSE)</f>
        <v>4</v>
      </c>
      <c r="X378" s="14">
        <f>VLOOKUP(G378,lookups!$A$2:$B$6,2,FALSE)</f>
        <v>4</v>
      </c>
      <c r="Y378" s="14">
        <f>VLOOKUP(H378,lookups!$A$2:$B$6,2,FALSE)</f>
        <v>4</v>
      </c>
      <c r="Z378" s="14">
        <f>VLOOKUP(I378,lookups!$A$2:$B$6,2,FALSE)</f>
        <v>1</v>
      </c>
      <c r="AA378">
        <f t="shared" si="52"/>
        <v>25</v>
      </c>
      <c r="AB378" s="16">
        <f t="shared" si="51"/>
        <v>990</v>
      </c>
      <c r="AC378" s="16">
        <f t="shared" si="60"/>
        <v>391</v>
      </c>
      <c r="AD378" s="17">
        <f t="shared" si="59"/>
        <v>0.27849002849002846</v>
      </c>
      <c r="AE378" s="4">
        <f t="shared" si="53"/>
        <v>7</v>
      </c>
      <c r="AF378" s="4">
        <f t="shared" si="54"/>
        <v>5</v>
      </c>
      <c r="AG378" s="4">
        <f t="shared" si="55"/>
        <v>8</v>
      </c>
      <c r="AH378" s="4">
        <f t="shared" si="56"/>
        <v>5</v>
      </c>
      <c r="AI378" s="4">
        <f t="shared" si="57"/>
        <v>14</v>
      </c>
      <c r="AJ378" s="4">
        <f t="shared" si="58"/>
        <v>11</v>
      </c>
      <c r="AK378" s="4" t="s">
        <v>108</v>
      </c>
    </row>
    <row r="379" spans="1:37" x14ac:dyDescent="0.2">
      <c r="A379">
        <v>6498595415</v>
      </c>
      <c r="B379" t="s">
        <v>7</v>
      </c>
      <c r="C379" t="s">
        <v>6</v>
      </c>
      <c r="D379" t="s">
        <v>4</v>
      </c>
      <c r="E379" t="s">
        <v>7</v>
      </c>
      <c r="F379" t="s">
        <v>7</v>
      </c>
      <c r="G379" t="s">
        <v>6</v>
      </c>
      <c r="H379" t="s">
        <v>7</v>
      </c>
      <c r="I379" t="s">
        <v>7</v>
      </c>
      <c r="J379" t="s">
        <v>53</v>
      </c>
      <c r="K379" t="s">
        <v>55</v>
      </c>
      <c r="L379" t="s">
        <v>10</v>
      </c>
      <c r="M379" t="s">
        <v>11</v>
      </c>
      <c r="N379" t="str">
        <f>VLOOKUP(M379,lookups!A$9:B$17,2,FALSE)</f>
        <v>College-graduate</v>
      </c>
      <c r="O379" t="s">
        <v>12</v>
      </c>
      <c r="P379" t="s">
        <v>13</v>
      </c>
      <c r="Q379" t="s">
        <v>22</v>
      </c>
      <c r="R379" t="s">
        <v>37</v>
      </c>
      <c r="S379" s="14">
        <f>VLOOKUP(B379,lookups!$A$2:$B$6,2,FALSE)</f>
        <v>4</v>
      </c>
      <c r="T379" s="14">
        <f>VLOOKUP(C379,lookups!$A$2:$B$6,2,FALSE)</f>
        <v>2</v>
      </c>
      <c r="U379" s="14">
        <f>VLOOKUP(D379,lookups!$A$2:$B$6,2,FALSE)</f>
        <v>1</v>
      </c>
      <c r="V379" s="14">
        <f>VLOOKUP(E379,lookups!$A$2:$B$6,2,FALSE)</f>
        <v>4</v>
      </c>
      <c r="W379" s="14">
        <f>VLOOKUP(F379,lookups!$A$2:$B$6,2,FALSE)</f>
        <v>4</v>
      </c>
      <c r="X379" s="14">
        <f>VLOOKUP(G379,lookups!$A$2:$B$6,2,FALSE)</f>
        <v>2</v>
      </c>
      <c r="Y379" s="14">
        <f>VLOOKUP(H379,lookups!$A$2:$B$6,2,FALSE)</f>
        <v>4</v>
      </c>
      <c r="Z379" s="14">
        <f>VLOOKUP(I379,lookups!$A$2:$B$6,2,FALSE)</f>
        <v>4</v>
      </c>
      <c r="AA379">
        <f t="shared" si="52"/>
        <v>25</v>
      </c>
      <c r="AB379" s="16">
        <f t="shared" si="51"/>
        <v>990</v>
      </c>
      <c r="AC379" s="16">
        <f t="shared" si="60"/>
        <v>391</v>
      </c>
      <c r="AD379" s="17">
        <f t="shared" si="59"/>
        <v>0.27849002849002846</v>
      </c>
      <c r="AE379" s="4">
        <f t="shared" si="53"/>
        <v>6</v>
      </c>
      <c r="AF379" s="4">
        <f t="shared" si="54"/>
        <v>5</v>
      </c>
      <c r="AG379" s="4">
        <f t="shared" si="55"/>
        <v>6</v>
      </c>
      <c r="AH379" s="4">
        <f t="shared" si="56"/>
        <v>8</v>
      </c>
      <c r="AI379" s="4">
        <f t="shared" si="57"/>
        <v>13</v>
      </c>
      <c r="AJ379" s="4">
        <f t="shared" si="58"/>
        <v>12</v>
      </c>
      <c r="AK379" s="4" t="s">
        <v>108</v>
      </c>
    </row>
    <row r="380" spans="1:37" x14ac:dyDescent="0.2">
      <c r="A380">
        <v>6498582217</v>
      </c>
      <c r="B380" t="s">
        <v>6</v>
      </c>
      <c r="C380" t="s">
        <v>7</v>
      </c>
      <c r="D380" t="s">
        <v>4</v>
      </c>
      <c r="E380" t="s">
        <v>5</v>
      </c>
      <c r="F380" t="s">
        <v>3</v>
      </c>
      <c r="G380" t="s">
        <v>3</v>
      </c>
      <c r="H380" t="s">
        <v>7</v>
      </c>
      <c r="I380" t="s">
        <v>7</v>
      </c>
      <c r="J380" t="s">
        <v>8</v>
      </c>
      <c r="K380" t="s">
        <v>59</v>
      </c>
      <c r="L380" t="s">
        <v>1</v>
      </c>
      <c r="M380" t="s">
        <v>34</v>
      </c>
      <c r="N380" t="str">
        <f>VLOOKUP(M380,lookups!A$9:B$17,2,FALSE)</f>
        <v>Some college</v>
      </c>
      <c r="O380" t="s">
        <v>12</v>
      </c>
      <c r="P380" t="s">
        <v>36</v>
      </c>
      <c r="Q380" t="s">
        <v>22</v>
      </c>
      <c r="R380" t="s">
        <v>33</v>
      </c>
      <c r="S380" s="14">
        <f>VLOOKUP(B380,lookups!$A$2:$B$6,2,FALSE)</f>
        <v>2</v>
      </c>
      <c r="T380" s="14">
        <f>VLOOKUP(C380,lookups!$A$2:$B$6,2,FALSE)</f>
        <v>4</v>
      </c>
      <c r="U380" s="14">
        <f>VLOOKUP(D380,lookups!$A$2:$B$6,2,FALSE)</f>
        <v>1</v>
      </c>
      <c r="V380" s="14">
        <f>VLOOKUP(E380,lookups!$A$2:$B$6,2,FALSE)</f>
        <v>0</v>
      </c>
      <c r="W380" s="14">
        <f>VLOOKUP(F380,lookups!$A$2:$B$6,2,FALSE)</f>
        <v>5</v>
      </c>
      <c r="X380" s="14">
        <f>VLOOKUP(G380,lookups!$A$2:$B$6,2,FALSE)</f>
        <v>5</v>
      </c>
      <c r="Y380" s="14">
        <f>VLOOKUP(H380,lookups!$A$2:$B$6,2,FALSE)</f>
        <v>4</v>
      </c>
      <c r="Z380" s="14">
        <f>VLOOKUP(I380,lookups!$A$2:$B$6,2,FALSE)</f>
        <v>4</v>
      </c>
      <c r="AA380">
        <f t="shared" si="52"/>
        <v>25</v>
      </c>
      <c r="AB380" s="16">
        <f t="shared" si="51"/>
        <v>990</v>
      </c>
      <c r="AC380" s="16">
        <f t="shared" si="60"/>
        <v>391</v>
      </c>
      <c r="AD380" s="17">
        <f t="shared" si="59"/>
        <v>0.27849002849002846</v>
      </c>
      <c r="AE380" s="4">
        <f t="shared" si="53"/>
        <v>6</v>
      </c>
      <c r="AF380" s="4">
        <f t="shared" si="54"/>
        <v>1</v>
      </c>
      <c r="AG380" s="4">
        <f t="shared" si="55"/>
        <v>10</v>
      </c>
      <c r="AH380" s="4">
        <f t="shared" si="56"/>
        <v>8</v>
      </c>
      <c r="AI380" s="4">
        <f t="shared" si="57"/>
        <v>12</v>
      </c>
      <c r="AJ380" s="4">
        <f t="shared" si="58"/>
        <v>13</v>
      </c>
      <c r="AK380" s="4" t="s">
        <v>108</v>
      </c>
    </row>
    <row r="381" spans="1:37" x14ac:dyDescent="0.2">
      <c r="A381">
        <v>6498548013</v>
      </c>
      <c r="B381" t="s">
        <v>3</v>
      </c>
      <c r="C381" t="s">
        <v>3</v>
      </c>
      <c r="D381" t="s">
        <v>3</v>
      </c>
      <c r="E381" t="s">
        <v>6</v>
      </c>
      <c r="F381" t="s">
        <v>3</v>
      </c>
      <c r="G381" t="s">
        <v>4</v>
      </c>
      <c r="H381" t="s">
        <v>6</v>
      </c>
      <c r="I381" t="s">
        <v>5</v>
      </c>
      <c r="J381" t="s">
        <v>53</v>
      </c>
      <c r="K381" t="s">
        <v>59</v>
      </c>
      <c r="L381" t="s">
        <v>31</v>
      </c>
      <c r="M381" t="s">
        <v>34</v>
      </c>
      <c r="N381" t="str">
        <f>VLOOKUP(M381,lookups!A$9:B$17,2,FALSE)</f>
        <v>Some college</v>
      </c>
      <c r="O381" t="s">
        <v>25</v>
      </c>
      <c r="P381" t="s">
        <v>13</v>
      </c>
      <c r="Q381" t="s">
        <v>22</v>
      </c>
      <c r="R381" t="s">
        <v>23</v>
      </c>
      <c r="S381" s="14">
        <f>VLOOKUP(B381,lookups!$A$2:$B$6,2,FALSE)</f>
        <v>5</v>
      </c>
      <c r="T381" s="14">
        <f>VLOOKUP(C381,lookups!$A$2:$B$6,2,FALSE)</f>
        <v>5</v>
      </c>
      <c r="U381" s="14">
        <f>VLOOKUP(D381,lookups!$A$2:$B$6,2,FALSE)</f>
        <v>5</v>
      </c>
      <c r="V381" s="14">
        <f>VLOOKUP(E381,lookups!$A$2:$B$6,2,FALSE)</f>
        <v>2</v>
      </c>
      <c r="W381" s="14">
        <f>VLOOKUP(F381,lookups!$A$2:$B$6,2,FALSE)</f>
        <v>5</v>
      </c>
      <c r="X381" s="14">
        <f>VLOOKUP(G381,lookups!$A$2:$B$6,2,FALSE)</f>
        <v>1</v>
      </c>
      <c r="Y381" s="14">
        <f>VLOOKUP(H381,lookups!$A$2:$B$6,2,FALSE)</f>
        <v>2</v>
      </c>
      <c r="Z381" s="14">
        <f>VLOOKUP(I381,lookups!$A$2:$B$6,2,FALSE)</f>
        <v>0</v>
      </c>
      <c r="AA381">
        <f t="shared" si="52"/>
        <v>25</v>
      </c>
      <c r="AB381" s="16">
        <f t="shared" si="51"/>
        <v>990</v>
      </c>
      <c r="AC381" s="16">
        <f t="shared" si="60"/>
        <v>391</v>
      </c>
      <c r="AD381" s="17">
        <f t="shared" si="59"/>
        <v>0.27849002849002846</v>
      </c>
      <c r="AE381" s="4">
        <f t="shared" si="53"/>
        <v>10</v>
      </c>
      <c r="AF381" s="4">
        <f t="shared" si="54"/>
        <v>7</v>
      </c>
      <c r="AG381" s="4">
        <f t="shared" si="55"/>
        <v>6</v>
      </c>
      <c r="AH381" s="4">
        <f t="shared" si="56"/>
        <v>2</v>
      </c>
      <c r="AI381" s="4">
        <f t="shared" si="57"/>
        <v>17</v>
      </c>
      <c r="AJ381" s="4">
        <f t="shared" si="58"/>
        <v>8</v>
      </c>
      <c r="AK381" s="4" t="s">
        <v>108</v>
      </c>
    </row>
    <row r="382" spans="1:37" x14ac:dyDescent="0.2">
      <c r="A382">
        <v>6498545163</v>
      </c>
      <c r="B382" t="s">
        <v>3</v>
      </c>
      <c r="C382" t="s">
        <v>3</v>
      </c>
      <c r="D382" t="s">
        <v>4</v>
      </c>
      <c r="E382" t="s">
        <v>3</v>
      </c>
      <c r="F382" t="s">
        <v>3</v>
      </c>
      <c r="G382" t="s">
        <v>4</v>
      </c>
      <c r="H382" t="s">
        <v>6</v>
      </c>
      <c r="I382" t="s">
        <v>4</v>
      </c>
      <c r="J382" t="s">
        <v>53</v>
      </c>
      <c r="K382" t="s">
        <v>55</v>
      </c>
      <c r="L382" t="s">
        <v>10</v>
      </c>
      <c r="M382" t="s">
        <v>44</v>
      </c>
      <c r="N382" t="str">
        <f>VLOOKUP(M382,lookups!A$9:B$17,2,FALSE)</f>
        <v>Post-graduate</v>
      </c>
      <c r="O382" t="s">
        <v>25</v>
      </c>
      <c r="P382" t="s">
        <v>48</v>
      </c>
      <c r="Q382" t="s">
        <v>27</v>
      </c>
      <c r="R382" t="s">
        <v>33</v>
      </c>
      <c r="S382" s="14">
        <f>VLOOKUP(B382,lookups!$A$2:$B$6,2,FALSE)</f>
        <v>5</v>
      </c>
      <c r="T382" s="14">
        <f>VLOOKUP(C382,lookups!$A$2:$B$6,2,FALSE)</f>
        <v>5</v>
      </c>
      <c r="U382" s="14">
        <f>VLOOKUP(D382,lookups!$A$2:$B$6,2,FALSE)</f>
        <v>1</v>
      </c>
      <c r="V382" s="14">
        <f>VLOOKUP(E382,lookups!$A$2:$B$6,2,FALSE)</f>
        <v>5</v>
      </c>
      <c r="W382" s="14">
        <f>VLOOKUP(F382,lookups!$A$2:$B$6,2,FALSE)</f>
        <v>5</v>
      </c>
      <c r="X382" s="14">
        <f>VLOOKUP(G382,lookups!$A$2:$B$6,2,FALSE)</f>
        <v>1</v>
      </c>
      <c r="Y382" s="14">
        <f>VLOOKUP(H382,lookups!$A$2:$B$6,2,FALSE)</f>
        <v>2</v>
      </c>
      <c r="Z382" s="14">
        <f>VLOOKUP(I382,lookups!$A$2:$B$6,2,FALSE)</f>
        <v>1</v>
      </c>
      <c r="AA382">
        <f t="shared" si="52"/>
        <v>25</v>
      </c>
      <c r="AB382" s="16">
        <f t="shared" si="51"/>
        <v>990</v>
      </c>
      <c r="AC382" s="16">
        <f t="shared" si="60"/>
        <v>391</v>
      </c>
      <c r="AD382" s="17">
        <f t="shared" si="59"/>
        <v>0.27849002849002846</v>
      </c>
      <c r="AE382" s="4">
        <f t="shared" si="53"/>
        <v>10</v>
      </c>
      <c r="AF382" s="4">
        <f t="shared" si="54"/>
        <v>6</v>
      </c>
      <c r="AG382" s="4">
        <f t="shared" si="55"/>
        <v>6</v>
      </c>
      <c r="AH382" s="4">
        <f t="shared" si="56"/>
        <v>3</v>
      </c>
      <c r="AI382" s="4">
        <f t="shared" si="57"/>
        <v>13</v>
      </c>
      <c r="AJ382" s="4">
        <f t="shared" si="58"/>
        <v>12</v>
      </c>
      <c r="AK382" s="4" t="s">
        <v>108</v>
      </c>
    </row>
    <row r="383" spans="1:37" x14ac:dyDescent="0.2">
      <c r="A383">
        <v>6498524340</v>
      </c>
      <c r="B383" t="s">
        <v>3</v>
      </c>
      <c r="C383" t="s">
        <v>7</v>
      </c>
      <c r="D383" t="s">
        <v>7</v>
      </c>
      <c r="E383" t="s">
        <v>6</v>
      </c>
      <c r="F383" t="s">
        <v>6</v>
      </c>
      <c r="G383" t="s">
        <v>6</v>
      </c>
      <c r="H383" t="s">
        <v>3</v>
      </c>
      <c r="I383" t="s">
        <v>4</v>
      </c>
      <c r="J383" t="s">
        <v>8</v>
      </c>
      <c r="K383" t="s">
        <v>59</v>
      </c>
      <c r="L383" t="s">
        <v>10</v>
      </c>
      <c r="M383" t="s">
        <v>34</v>
      </c>
      <c r="N383" t="str">
        <f>VLOOKUP(M383,lookups!A$9:B$17,2,FALSE)</f>
        <v>Some college</v>
      </c>
      <c r="O383" t="s">
        <v>47</v>
      </c>
      <c r="P383" t="s">
        <v>13</v>
      </c>
      <c r="Q383" t="s">
        <v>14</v>
      </c>
      <c r="R383" t="s">
        <v>40</v>
      </c>
      <c r="S383" s="14">
        <f>VLOOKUP(B383,lookups!$A$2:$B$6,2,FALSE)</f>
        <v>5</v>
      </c>
      <c r="T383" s="14">
        <f>VLOOKUP(C383,lookups!$A$2:$B$6,2,FALSE)</f>
        <v>4</v>
      </c>
      <c r="U383" s="14">
        <f>VLOOKUP(D383,lookups!$A$2:$B$6,2,FALSE)</f>
        <v>4</v>
      </c>
      <c r="V383" s="14">
        <f>VLOOKUP(E383,lookups!$A$2:$B$6,2,FALSE)</f>
        <v>2</v>
      </c>
      <c r="W383" s="14">
        <f>VLOOKUP(F383,lookups!$A$2:$B$6,2,FALSE)</f>
        <v>2</v>
      </c>
      <c r="X383" s="14">
        <f>VLOOKUP(G383,lookups!$A$2:$B$6,2,FALSE)</f>
        <v>2</v>
      </c>
      <c r="Y383" s="14">
        <f>VLOOKUP(H383,lookups!$A$2:$B$6,2,FALSE)</f>
        <v>5</v>
      </c>
      <c r="Z383" s="14">
        <f>VLOOKUP(I383,lookups!$A$2:$B$6,2,FALSE)</f>
        <v>1</v>
      </c>
      <c r="AA383">
        <f t="shared" si="52"/>
        <v>25</v>
      </c>
      <c r="AB383" s="16">
        <f t="shared" si="51"/>
        <v>990</v>
      </c>
      <c r="AC383" s="16">
        <f t="shared" si="60"/>
        <v>391</v>
      </c>
      <c r="AD383" s="17">
        <f t="shared" si="59"/>
        <v>0.27849002849002846</v>
      </c>
      <c r="AE383" s="4">
        <f t="shared" si="53"/>
        <v>9</v>
      </c>
      <c r="AF383" s="4">
        <f t="shared" si="54"/>
        <v>6</v>
      </c>
      <c r="AG383" s="4">
        <f t="shared" si="55"/>
        <v>4</v>
      </c>
      <c r="AH383" s="4">
        <f t="shared" si="56"/>
        <v>6</v>
      </c>
      <c r="AI383" s="4">
        <f t="shared" si="57"/>
        <v>16</v>
      </c>
      <c r="AJ383" s="4">
        <f t="shared" si="58"/>
        <v>9</v>
      </c>
      <c r="AK383" s="4" t="s">
        <v>108</v>
      </c>
    </row>
    <row r="384" spans="1:37" x14ac:dyDescent="0.2">
      <c r="A384">
        <v>6498518929</v>
      </c>
      <c r="B384" t="s">
        <v>3</v>
      </c>
      <c r="C384" t="s">
        <v>7</v>
      </c>
      <c r="D384" t="s">
        <v>4</v>
      </c>
      <c r="E384" t="s">
        <v>3</v>
      </c>
      <c r="F384" t="s">
        <v>6</v>
      </c>
      <c r="G384" t="s">
        <v>7</v>
      </c>
      <c r="H384" t="s">
        <v>7</v>
      </c>
      <c r="I384" t="s">
        <v>5</v>
      </c>
      <c r="J384" t="s">
        <v>53</v>
      </c>
      <c r="K384" t="s">
        <v>55</v>
      </c>
      <c r="L384" t="s">
        <v>10</v>
      </c>
      <c r="M384" t="s">
        <v>32</v>
      </c>
      <c r="N384" t="str">
        <f>VLOOKUP(M384,lookups!A$9:B$17,2,FALSE)</f>
        <v>High school or less</v>
      </c>
      <c r="O384" t="s">
        <v>12</v>
      </c>
      <c r="P384" t="s">
        <v>13</v>
      </c>
      <c r="Q384" t="s">
        <v>2</v>
      </c>
      <c r="R384" t="s">
        <v>28</v>
      </c>
      <c r="S384" s="14">
        <f>VLOOKUP(B384,lookups!$A$2:$B$6,2,FALSE)</f>
        <v>5</v>
      </c>
      <c r="T384" s="14">
        <f>VLOOKUP(C384,lookups!$A$2:$B$6,2,FALSE)</f>
        <v>4</v>
      </c>
      <c r="U384" s="14">
        <f>VLOOKUP(D384,lookups!$A$2:$B$6,2,FALSE)</f>
        <v>1</v>
      </c>
      <c r="V384" s="14">
        <f>VLOOKUP(E384,lookups!$A$2:$B$6,2,FALSE)</f>
        <v>5</v>
      </c>
      <c r="W384" s="14">
        <f>VLOOKUP(F384,lookups!$A$2:$B$6,2,FALSE)</f>
        <v>2</v>
      </c>
      <c r="X384" s="14">
        <f>VLOOKUP(G384,lookups!$A$2:$B$6,2,FALSE)</f>
        <v>4</v>
      </c>
      <c r="Y384" s="14">
        <f>VLOOKUP(H384,lookups!$A$2:$B$6,2,FALSE)</f>
        <v>4</v>
      </c>
      <c r="Z384" s="14">
        <f>VLOOKUP(I384,lookups!$A$2:$B$6,2,FALSE)</f>
        <v>0</v>
      </c>
      <c r="AA384">
        <f t="shared" si="52"/>
        <v>25</v>
      </c>
      <c r="AB384" s="16">
        <f t="shared" si="51"/>
        <v>990</v>
      </c>
      <c r="AC384" s="16">
        <f t="shared" si="60"/>
        <v>391</v>
      </c>
      <c r="AD384" s="17">
        <f t="shared" si="59"/>
        <v>0.27849002849002846</v>
      </c>
      <c r="AE384" s="4">
        <f t="shared" si="53"/>
        <v>9</v>
      </c>
      <c r="AF384" s="4">
        <f t="shared" si="54"/>
        <v>6</v>
      </c>
      <c r="AG384" s="4">
        <f t="shared" si="55"/>
        <v>6</v>
      </c>
      <c r="AH384" s="4">
        <f t="shared" si="56"/>
        <v>4</v>
      </c>
      <c r="AI384" s="4">
        <f t="shared" si="57"/>
        <v>12</v>
      </c>
      <c r="AJ384" s="4">
        <f t="shared" si="58"/>
        <v>13</v>
      </c>
      <c r="AK384" s="4" t="s">
        <v>108</v>
      </c>
    </row>
    <row r="385" spans="1:37" x14ac:dyDescent="0.2">
      <c r="A385">
        <v>6498500576</v>
      </c>
      <c r="B385" t="s">
        <v>7</v>
      </c>
      <c r="C385" t="s">
        <v>3</v>
      </c>
      <c r="D385" t="s">
        <v>6</v>
      </c>
      <c r="E385" t="s">
        <v>3</v>
      </c>
      <c r="F385" t="s">
        <v>7</v>
      </c>
      <c r="G385" t="s">
        <v>5</v>
      </c>
      <c r="H385" t="s">
        <v>3</v>
      </c>
      <c r="I385" t="s">
        <v>5</v>
      </c>
      <c r="J385" t="s">
        <v>53</v>
      </c>
      <c r="K385" t="s">
        <v>55</v>
      </c>
      <c r="L385" t="s">
        <v>10</v>
      </c>
      <c r="M385" t="s">
        <v>34</v>
      </c>
      <c r="N385" t="str">
        <f>VLOOKUP(M385,lookups!A$9:B$17,2,FALSE)</f>
        <v>Some college</v>
      </c>
      <c r="O385" t="s">
        <v>25</v>
      </c>
      <c r="P385" t="s">
        <v>13</v>
      </c>
      <c r="Q385" t="s">
        <v>19</v>
      </c>
      <c r="R385" t="s">
        <v>40</v>
      </c>
      <c r="S385" s="14">
        <f>VLOOKUP(B385,lookups!$A$2:$B$6,2,FALSE)</f>
        <v>4</v>
      </c>
      <c r="T385" s="14">
        <f>VLOOKUP(C385,lookups!$A$2:$B$6,2,FALSE)</f>
        <v>5</v>
      </c>
      <c r="U385" s="14">
        <f>VLOOKUP(D385,lookups!$A$2:$B$6,2,FALSE)</f>
        <v>2</v>
      </c>
      <c r="V385" s="14">
        <f>VLOOKUP(E385,lookups!$A$2:$B$6,2,FALSE)</f>
        <v>5</v>
      </c>
      <c r="W385" s="14">
        <f>VLOOKUP(F385,lookups!$A$2:$B$6,2,FALSE)</f>
        <v>4</v>
      </c>
      <c r="X385" s="14">
        <f>VLOOKUP(G385,lookups!$A$2:$B$6,2,FALSE)</f>
        <v>0</v>
      </c>
      <c r="Y385" s="14">
        <f>VLOOKUP(H385,lookups!$A$2:$B$6,2,FALSE)</f>
        <v>5</v>
      </c>
      <c r="Z385" s="14">
        <f>VLOOKUP(I385,lookups!$A$2:$B$6,2,FALSE)</f>
        <v>0</v>
      </c>
      <c r="AA385">
        <f t="shared" si="52"/>
        <v>25</v>
      </c>
      <c r="AB385" s="16">
        <f t="shared" ref="AB385:AB448" si="61">RANK(AA385,AA$2:AA$1405,0)</f>
        <v>990</v>
      </c>
      <c r="AC385" s="16">
        <f t="shared" si="60"/>
        <v>391</v>
      </c>
      <c r="AD385" s="17">
        <f t="shared" si="59"/>
        <v>0.27849002849002846</v>
      </c>
      <c r="AE385" s="4">
        <f t="shared" si="53"/>
        <v>9</v>
      </c>
      <c r="AF385" s="4">
        <f t="shared" si="54"/>
        <v>7</v>
      </c>
      <c r="AG385" s="4">
        <f t="shared" si="55"/>
        <v>4</v>
      </c>
      <c r="AH385" s="4">
        <f t="shared" si="56"/>
        <v>5</v>
      </c>
      <c r="AI385" s="4">
        <f t="shared" si="57"/>
        <v>15</v>
      </c>
      <c r="AJ385" s="4">
        <f t="shared" si="58"/>
        <v>10</v>
      </c>
      <c r="AK385" s="4" t="s">
        <v>108</v>
      </c>
    </row>
    <row r="386" spans="1:37" x14ac:dyDescent="0.2">
      <c r="A386">
        <v>6498455162</v>
      </c>
      <c r="B386" t="s">
        <v>3</v>
      </c>
      <c r="C386" t="s">
        <v>3</v>
      </c>
      <c r="D386" t="s">
        <v>5</v>
      </c>
      <c r="E386" t="s">
        <v>3</v>
      </c>
      <c r="F386" t="s">
        <v>7</v>
      </c>
      <c r="G386" t="s">
        <v>3</v>
      </c>
      <c r="H386" t="s">
        <v>5</v>
      </c>
      <c r="I386" t="s">
        <v>4</v>
      </c>
      <c r="J386" t="s">
        <v>8</v>
      </c>
      <c r="K386" t="s">
        <v>59</v>
      </c>
      <c r="L386" t="s">
        <v>10</v>
      </c>
      <c r="M386" t="s">
        <v>34</v>
      </c>
      <c r="N386" t="str">
        <f>VLOOKUP(M386,lookups!A$9:B$17,2,FALSE)</f>
        <v>Some college</v>
      </c>
      <c r="O386" t="s">
        <v>12</v>
      </c>
      <c r="P386" t="s">
        <v>13</v>
      </c>
      <c r="Q386" t="s">
        <v>2</v>
      </c>
      <c r="R386" t="s">
        <v>15</v>
      </c>
      <c r="S386" s="14">
        <f>VLOOKUP(B386,lookups!$A$2:$B$6,2,FALSE)</f>
        <v>5</v>
      </c>
      <c r="T386" s="14">
        <f>VLOOKUP(C386,lookups!$A$2:$B$6,2,FALSE)</f>
        <v>5</v>
      </c>
      <c r="U386" s="14">
        <f>VLOOKUP(D386,lookups!$A$2:$B$6,2,FALSE)</f>
        <v>0</v>
      </c>
      <c r="V386" s="14">
        <f>VLOOKUP(E386,lookups!$A$2:$B$6,2,FALSE)</f>
        <v>5</v>
      </c>
      <c r="W386" s="14">
        <f>VLOOKUP(F386,lookups!$A$2:$B$6,2,FALSE)</f>
        <v>4</v>
      </c>
      <c r="X386" s="14">
        <f>VLOOKUP(G386,lookups!$A$2:$B$6,2,FALSE)</f>
        <v>5</v>
      </c>
      <c r="Y386" s="14">
        <f>VLOOKUP(H386,lookups!$A$2:$B$6,2,FALSE)</f>
        <v>0</v>
      </c>
      <c r="Z386" s="14">
        <f>VLOOKUP(I386,lookups!$A$2:$B$6,2,FALSE)</f>
        <v>1</v>
      </c>
      <c r="AA386">
        <f t="shared" ref="AA386:AA449" si="62">SUM(S386:Z386)</f>
        <v>25</v>
      </c>
      <c r="AB386" s="16">
        <f t="shared" si="61"/>
        <v>990</v>
      </c>
      <c r="AC386" s="16">
        <f t="shared" si="60"/>
        <v>391</v>
      </c>
      <c r="AD386" s="17">
        <f t="shared" si="59"/>
        <v>0.27849002849002846</v>
      </c>
      <c r="AE386" s="4">
        <f t="shared" ref="AE386:AE449" si="63">S386+T386</f>
        <v>10</v>
      </c>
      <c r="AF386" s="4">
        <f t="shared" ref="AF386:AF449" si="64">U386+V386</f>
        <v>5</v>
      </c>
      <c r="AG386" s="4">
        <f t="shared" ref="AG386:AG449" si="65">W386+X386</f>
        <v>9</v>
      </c>
      <c r="AH386" s="4">
        <f t="shared" ref="AH386:AH449" si="66">Y386+Z386</f>
        <v>1</v>
      </c>
      <c r="AI386" s="4">
        <f t="shared" ref="AI386:AI449" si="67">S386+U386+W386+Y386</f>
        <v>9</v>
      </c>
      <c r="AJ386" s="4">
        <f t="shared" ref="AJ386:AJ449" si="68">T386+V386+X386+Z386</f>
        <v>16</v>
      </c>
      <c r="AK386" s="4" t="s">
        <v>108</v>
      </c>
    </row>
    <row r="387" spans="1:37" x14ac:dyDescent="0.2">
      <c r="A387">
        <v>6498442094</v>
      </c>
      <c r="B387" t="s">
        <v>7</v>
      </c>
      <c r="C387" t="s">
        <v>6</v>
      </c>
      <c r="D387" t="s">
        <v>6</v>
      </c>
      <c r="E387" t="s">
        <v>3</v>
      </c>
      <c r="F387" t="s">
        <v>7</v>
      </c>
      <c r="G387" t="s">
        <v>7</v>
      </c>
      <c r="H387" t="s">
        <v>7</v>
      </c>
      <c r="I387" t="s">
        <v>5</v>
      </c>
      <c r="J387" t="s">
        <v>8</v>
      </c>
      <c r="K387" t="s">
        <v>62</v>
      </c>
      <c r="L387" t="s">
        <v>10</v>
      </c>
      <c r="M387" t="s">
        <v>44</v>
      </c>
      <c r="N387" t="str">
        <f>VLOOKUP(M387,lookups!A$9:B$17,2,FALSE)</f>
        <v>Post-graduate</v>
      </c>
      <c r="O387" t="s">
        <v>39</v>
      </c>
      <c r="P387" t="s">
        <v>29</v>
      </c>
      <c r="Q387" t="s">
        <v>45</v>
      </c>
      <c r="R387" t="s">
        <v>15</v>
      </c>
      <c r="S387" s="14">
        <f>VLOOKUP(B387,lookups!$A$2:$B$6,2,FALSE)</f>
        <v>4</v>
      </c>
      <c r="T387" s="14">
        <f>VLOOKUP(C387,lookups!$A$2:$B$6,2,FALSE)</f>
        <v>2</v>
      </c>
      <c r="U387" s="14">
        <f>VLOOKUP(D387,lookups!$A$2:$B$6,2,FALSE)</f>
        <v>2</v>
      </c>
      <c r="V387" s="14">
        <f>VLOOKUP(E387,lookups!$A$2:$B$6,2,FALSE)</f>
        <v>5</v>
      </c>
      <c r="W387" s="14">
        <f>VLOOKUP(F387,lookups!$A$2:$B$6,2,FALSE)</f>
        <v>4</v>
      </c>
      <c r="X387" s="14">
        <f>VLOOKUP(G387,lookups!$A$2:$B$6,2,FALSE)</f>
        <v>4</v>
      </c>
      <c r="Y387" s="14">
        <f>VLOOKUP(H387,lookups!$A$2:$B$6,2,FALSE)</f>
        <v>4</v>
      </c>
      <c r="Z387" s="14">
        <f>VLOOKUP(I387,lookups!$A$2:$B$6,2,FALSE)</f>
        <v>0</v>
      </c>
      <c r="AA387">
        <f t="shared" si="62"/>
        <v>25</v>
      </c>
      <c r="AB387" s="16">
        <f t="shared" si="61"/>
        <v>990</v>
      </c>
      <c r="AC387" s="16">
        <f t="shared" si="60"/>
        <v>391</v>
      </c>
      <c r="AD387" s="17">
        <f t="shared" ref="AD387:AD450" si="69">AC387/1404</f>
        <v>0.27849002849002846</v>
      </c>
      <c r="AE387" s="4">
        <f t="shared" si="63"/>
        <v>6</v>
      </c>
      <c r="AF387" s="4">
        <f t="shared" si="64"/>
        <v>7</v>
      </c>
      <c r="AG387" s="4">
        <f t="shared" si="65"/>
        <v>8</v>
      </c>
      <c r="AH387" s="4">
        <f t="shared" si="66"/>
        <v>4</v>
      </c>
      <c r="AI387" s="4">
        <f t="shared" si="67"/>
        <v>14</v>
      </c>
      <c r="AJ387" s="4">
        <f t="shared" si="68"/>
        <v>11</v>
      </c>
      <c r="AK387" s="4" t="s">
        <v>108</v>
      </c>
    </row>
    <row r="388" spans="1:37" x14ac:dyDescent="0.2">
      <c r="A388">
        <v>6498419011</v>
      </c>
      <c r="B388" t="s">
        <v>4</v>
      </c>
      <c r="C388" t="s">
        <v>7</v>
      </c>
      <c r="D388" t="s">
        <v>7</v>
      </c>
      <c r="E388" t="s">
        <v>5</v>
      </c>
      <c r="F388" t="s">
        <v>3</v>
      </c>
      <c r="G388" t="s">
        <v>6</v>
      </c>
      <c r="H388" t="s">
        <v>3</v>
      </c>
      <c r="I388" t="s">
        <v>7</v>
      </c>
      <c r="J388" t="s">
        <v>53</v>
      </c>
      <c r="K388" t="s">
        <v>41</v>
      </c>
      <c r="L388" t="s">
        <v>10</v>
      </c>
      <c r="M388" t="s">
        <v>34</v>
      </c>
      <c r="N388" t="str">
        <f>VLOOKUP(M388,lookups!A$9:B$17,2,FALSE)</f>
        <v>Some college</v>
      </c>
      <c r="O388" t="s">
        <v>17</v>
      </c>
      <c r="P388" t="s">
        <v>13</v>
      </c>
      <c r="Q388" t="s">
        <v>22</v>
      </c>
      <c r="R388" t="s">
        <v>28</v>
      </c>
      <c r="S388" s="14">
        <f>VLOOKUP(B388,lookups!$A$2:$B$6,2,FALSE)</f>
        <v>1</v>
      </c>
      <c r="T388" s="14">
        <f>VLOOKUP(C388,lookups!$A$2:$B$6,2,FALSE)</f>
        <v>4</v>
      </c>
      <c r="U388" s="14">
        <f>VLOOKUP(D388,lookups!$A$2:$B$6,2,FALSE)</f>
        <v>4</v>
      </c>
      <c r="V388" s="14">
        <f>VLOOKUP(E388,lookups!$A$2:$B$6,2,FALSE)</f>
        <v>0</v>
      </c>
      <c r="W388" s="14">
        <f>VLOOKUP(F388,lookups!$A$2:$B$6,2,FALSE)</f>
        <v>5</v>
      </c>
      <c r="X388" s="14">
        <f>VLOOKUP(G388,lookups!$A$2:$B$6,2,FALSE)</f>
        <v>2</v>
      </c>
      <c r="Y388" s="14">
        <f>VLOOKUP(H388,lookups!$A$2:$B$6,2,FALSE)</f>
        <v>5</v>
      </c>
      <c r="Z388" s="14">
        <f>VLOOKUP(I388,lookups!$A$2:$B$6,2,FALSE)</f>
        <v>4</v>
      </c>
      <c r="AA388">
        <f t="shared" si="62"/>
        <v>25</v>
      </c>
      <c r="AB388" s="16">
        <f t="shared" si="61"/>
        <v>990</v>
      </c>
      <c r="AC388" s="16">
        <f t="shared" si="60"/>
        <v>391</v>
      </c>
      <c r="AD388" s="17">
        <f t="shared" si="69"/>
        <v>0.27849002849002846</v>
      </c>
      <c r="AE388" s="4">
        <f t="shared" si="63"/>
        <v>5</v>
      </c>
      <c r="AF388" s="4">
        <f t="shared" si="64"/>
        <v>4</v>
      </c>
      <c r="AG388" s="4">
        <f t="shared" si="65"/>
        <v>7</v>
      </c>
      <c r="AH388" s="4">
        <f t="shared" si="66"/>
        <v>9</v>
      </c>
      <c r="AI388" s="4">
        <f t="shared" si="67"/>
        <v>15</v>
      </c>
      <c r="AJ388" s="4">
        <f t="shared" si="68"/>
        <v>10</v>
      </c>
      <c r="AK388" s="4" t="s">
        <v>108</v>
      </c>
    </row>
    <row r="389" spans="1:37" x14ac:dyDescent="0.2">
      <c r="A389">
        <v>6498411303</v>
      </c>
      <c r="B389" t="s">
        <v>3</v>
      </c>
      <c r="C389" t="s">
        <v>7</v>
      </c>
      <c r="D389" t="s">
        <v>6</v>
      </c>
      <c r="E389" t="s">
        <v>3</v>
      </c>
      <c r="F389" t="s">
        <v>7</v>
      </c>
      <c r="G389" t="s">
        <v>4</v>
      </c>
      <c r="H389" t="s">
        <v>6</v>
      </c>
      <c r="I389" t="s">
        <v>6</v>
      </c>
      <c r="J389" t="s">
        <v>53</v>
      </c>
      <c r="K389" t="s">
        <v>55</v>
      </c>
      <c r="L389" t="s">
        <v>10</v>
      </c>
      <c r="M389" t="s">
        <v>32</v>
      </c>
      <c r="N389" t="str">
        <f>VLOOKUP(M389,lookups!A$9:B$17,2,FALSE)</f>
        <v>High school or less</v>
      </c>
      <c r="O389" t="s">
        <v>17</v>
      </c>
      <c r="P389" t="s">
        <v>13</v>
      </c>
      <c r="Q389" t="s">
        <v>19</v>
      </c>
      <c r="R389" t="s">
        <v>33</v>
      </c>
      <c r="S389" s="14">
        <f>VLOOKUP(B389,lookups!$A$2:$B$6,2,FALSE)</f>
        <v>5</v>
      </c>
      <c r="T389" s="14">
        <f>VLOOKUP(C389,lookups!$A$2:$B$6,2,FALSE)</f>
        <v>4</v>
      </c>
      <c r="U389" s="14">
        <f>VLOOKUP(D389,lookups!$A$2:$B$6,2,FALSE)</f>
        <v>2</v>
      </c>
      <c r="V389" s="14">
        <f>VLOOKUP(E389,lookups!$A$2:$B$6,2,FALSE)</f>
        <v>5</v>
      </c>
      <c r="W389" s="14">
        <f>VLOOKUP(F389,lookups!$A$2:$B$6,2,FALSE)</f>
        <v>4</v>
      </c>
      <c r="X389" s="14">
        <f>VLOOKUP(G389,lookups!$A$2:$B$6,2,FALSE)</f>
        <v>1</v>
      </c>
      <c r="Y389" s="14">
        <f>VLOOKUP(H389,lookups!$A$2:$B$6,2,FALSE)</f>
        <v>2</v>
      </c>
      <c r="Z389" s="14">
        <f>VLOOKUP(I389,lookups!$A$2:$B$6,2,FALSE)</f>
        <v>2</v>
      </c>
      <c r="AA389">
        <f t="shared" si="62"/>
        <v>25</v>
      </c>
      <c r="AB389" s="16">
        <f t="shared" si="61"/>
        <v>990</v>
      </c>
      <c r="AC389" s="16">
        <f t="shared" si="60"/>
        <v>391</v>
      </c>
      <c r="AD389" s="17">
        <f t="shared" si="69"/>
        <v>0.27849002849002846</v>
      </c>
      <c r="AE389" s="4">
        <f t="shared" si="63"/>
        <v>9</v>
      </c>
      <c r="AF389" s="4">
        <f t="shared" si="64"/>
        <v>7</v>
      </c>
      <c r="AG389" s="4">
        <f t="shared" si="65"/>
        <v>5</v>
      </c>
      <c r="AH389" s="4">
        <f t="shared" si="66"/>
        <v>4</v>
      </c>
      <c r="AI389" s="4">
        <f t="shared" si="67"/>
        <v>13</v>
      </c>
      <c r="AJ389" s="4">
        <f t="shared" si="68"/>
        <v>12</v>
      </c>
      <c r="AK389" s="4" t="s">
        <v>108</v>
      </c>
    </row>
    <row r="390" spans="1:37" x14ac:dyDescent="0.2">
      <c r="A390">
        <v>6498343427</v>
      </c>
      <c r="B390" t="s">
        <v>7</v>
      </c>
      <c r="C390" t="s">
        <v>3</v>
      </c>
      <c r="D390" t="s">
        <v>5</v>
      </c>
      <c r="E390" t="s">
        <v>7</v>
      </c>
      <c r="F390" t="s">
        <v>3</v>
      </c>
      <c r="G390" t="s">
        <v>6</v>
      </c>
      <c r="H390" t="s">
        <v>3</v>
      </c>
      <c r="I390" t="s">
        <v>5</v>
      </c>
      <c r="J390" t="s">
        <v>53</v>
      </c>
      <c r="K390" t="s">
        <v>9</v>
      </c>
      <c r="L390" t="s">
        <v>54</v>
      </c>
      <c r="M390" t="s">
        <v>11</v>
      </c>
      <c r="N390" t="str">
        <f>VLOOKUP(M390,lookups!A$9:B$17,2,FALSE)</f>
        <v>College-graduate</v>
      </c>
      <c r="O390" t="s">
        <v>25</v>
      </c>
      <c r="P390" t="s">
        <v>26</v>
      </c>
      <c r="Q390" t="s">
        <v>27</v>
      </c>
      <c r="R390" t="s">
        <v>20</v>
      </c>
      <c r="S390" s="14">
        <f>VLOOKUP(B390,lookups!$A$2:$B$6,2,FALSE)</f>
        <v>4</v>
      </c>
      <c r="T390" s="14">
        <f>VLOOKUP(C390,lookups!$A$2:$B$6,2,FALSE)</f>
        <v>5</v>
      </c>
      <c r="U390" s="14">
        <f>VLOOKUP(D390,lookups!$A$2:$B$6,2,FALSE)</f>
        <v>0</v>
      </c>
      <c r="V390" s="14">
        <f>VLOOKUP(E390,lookups!$A$2:$B$6,2,FALSE)</f>
        <v>4</v>
      </c>
      <c r="W390" s="14">
        <f>VLOOKUP(F390,lookups!$A$2:$B$6,2,FALSE)</f>
        <v>5</v>
      </c>
      <c r="X390" s="14">
        <f>VLOOKUP(G390,lookups!$A$2:$B$6,2,FALSE)</f>
        <v>2</v>
      </c>
      <c r="Y390" s="14">
        <f>VLOOKUP(H390,lookups!$A$2:$B$6,2,FALSE)</f>
        <v>5</v>
      </c>
      <c r="Z390" s="14">
        <f>VLOOKUP(I390,lookups!$A$2:$B$6,2,FALSE)</f>
        <v>0</v>
      </c>
      <c r="AA390">
        <f t="shared" si="62"/>
        <v>25</v>
      </c>
      <c r="AB390" s="16">
        <f t="shared" si="61"/>
        <v>990</v>
      </c>
      <c r="AC390" s="16">
        <f t="shared" ref="AC390:AC453" si="70">_xlfn.RANK.AVG(AA390,AA$2:AA$1405,1)</f>
        <v>391</v>
      </c>
      <c r="AD390" s="17">
        <f t="shared" si="69"/>
        <v>0.27849002849002846</v>
      </c>
      <c r="AE390" s="4">
        <f t="shared" si="63"/>
        <v>9</v>
      </c>
      <c r="AF390" s="4">
        <f t="shared" si="64"/>
        <v>4</v>
      </c>
      <c r="AG390" s="4">
        <f t="shared" si="65"/>
        <v>7</v>
      </c>
      <c r="AH390" s="4">
        <f t="shared" si="66"/>
        <v>5</v>
      </c>
      <c r="AI390" s="4">
        <f t="shared" si="67"/>
        <v>14</v>
      </c>
      <c r="AJ390" s="4">
        <f t="shared" si="68"/>
        <v>11</v>
      </c>
      <c r="AK390" s="4" t="s">
        <v>108</v>
      </c>
    </row>
    <row r="391" spans="1:37" x14ac:dyDescent="0.2">
      <c r="A391">
        <v>6498311301</v>
      </c>
      <c r="B391" t="s">
        <v>4</v>
      </c>
      <c r="C391" t="s">
        <v>3</v>
      </c>
      <c r="D391" t="s">
        <v>4</v>
      </c>
      <c r="E391" t="s">
        <v>3</v>
      </c>
      <c r="F391" t="s">
        <v>3</v>
      </c>
      <c r="G391" t="s">
        <v>7</v>
      </c>
      <c r="H391" t="s">
        <v>7</v>
      </c>
      <c r="I391" t="s">
        <v>5</v>
      </c>
      <c r="J391" t="s">
        <v>53</v>
      </c>
      <c r="K391" t="s">
        <v>62</v>
      </c>
      <c r="L391" t="s">
        <v>10</v>
      </c>
      <c r="M391" t="s">
        <v>11</v>
      </c>
      <c r="N391" t="str">
        <f>VLOOKUP(M391,lookups!A$9:B$17,2,FALSE)</f>
        <v>College-graduate</v>
      </c>
      <c r="O391" t="s">
        <v>39</v>
      </c>
      <c r="P391" t="s">
        <v>13</v>
      </c>
      <c r="Q391" t="s">
        <v>19</v>
      </c>
      <c r="R391" t="s">
        <v>20</v>
      </c>
      <c r="S391" s="14">
        <f>VLOOKUP(B391,lookups!$A$2:$B$6,2,FALSE)</f>
        <v>1</v>
      </c>
      <c r="T391" s="14">
        <f>VLOOKUP(C391,lookups!$A$2:$B$6,2,FALSE)</f>
        <v>5</v>
      </c>
      <c r="U391" s="14">
        <f>VLOOKUP(D391,lookups!$A$2:$B$6,2,FALSE)</f>
        <v>1</v>
      </c>
      <c r="V391" s="14">
        <f>VLOOKUP(E391,lookups!$A$2:$B$6,2,FALSE)</f>
        <v>5</v>
      </c>
      <c r="W391" s="14">
        <f>VLOOKUP(F391,lookups!$A$2:$B$6,2,FALSE)</f>
        <v>5</v>
      </c>
      <c r="X391" s="14">
        <f>VLOOKUP(G391,lookups!$A$2:$B$6,2,FALSE)</f>
        <v>4</v>
      </c>
      <c r="Y391" s="14">
        <f>VLOOKUP(H391,lookups!$A$2:$B$6,2,FALSE)</f>
        <v>4</v>
      </c>
      <c r="Z391" s="14">
        <f>VLOOKUP(I391,lookups!$A$2:$B$6,2,FALSE)</f>
        <v>0</v>
      </c>
      <c r="AA391">
        <f t="shared" si="62"/>
        <v>25</v>
      </c>
      <c r="AB391" s="16">
        <f t="shared" si="61"/>
        <v>990</v>
      </c>
      <c r="AC391" s="16">
        <f t="shared" si="70"/>
        <v>391</v>
      </c>
      <c r="AD391" s="17">
        <f t="shared" si="69"/>
        <v>0.27849002849002846</v>
      </c>
      <c r="AE391" s="4">
        <f t="shared" si="63"/>
        <v>6</v>
      </c>
      <c r="AF391" s="4">
        <f t="shared" si="64"/>
        <v>6</v>
      </c>
      <c r="AG391" s="4">
        <f t="shared" si="65"/>
        <v>9</v>
      </c>
      <c r="AH391" s="4">
        <f t="shared" si="66"/>
        <v>4</v>
      </c>
      <c r="AI391" s="4">
        <f t="shared" si="67"/>
        <v>11</v>
      </c>
      <c r="AJ391" s="4">
        <f t="shared" si="68"/>
        <v>14</v>
      </c>
      <c r="AK391" s="4" t="s">
        <v>108</v>
      </c>
    </row>
    <row r="392" spans="1:37" x14ac:dyDescent="0.2">
      <c r="A392">
        <v>6498288424</v>
      </c>
      <c r="B392" t="s">
        <v>6</v>
      </c>
      <c r="C392" t="s">
        <v>3</v>
      </c>
      <c r="D392" t="s">
        <v>6</v>
      </c>
      <c r="E392" t="s">
        <v>7</v>
      </c>
      <c r="F392" t="s">
        <v>3</v>
      </c>
      <c r="G392" t="s">
        <v>7</v>
      </c>
      <c r="H392" t="s">
        <v>6</v>
      </c>
      <c r="I392" t="s">
        <v>4</v>
      </c>
      <c r="J392" t="s">
        <v>53</v>
      </c>
      <c r="K392" t="s">
        <v>55</v>
      </c>
      <c r="L392" t="s">
        <v>10</v>
      </c>
      <c r="M392" t="s">
        <v>34</v>
      </c>
      <c r="N392" t="str">
        <f>VLOOKUP(M392,lookups!A$9:B$17,2,FALSE)</f>
        <v>Some college</v>
      </c>
      <c r="O392" t="s">
        <v>39</v>
      </c>
      <c r="P392" t="s">
        <v>26</v>
      </c>
      <c r="Q392" t="s">
        <v>27</v>
      </c>
      <c r="R392" t="s">
        <v>23</v>
      </c>
      <c r="S392" s="14">
        <f>VLOOKUP(B392,lookups!$A$2:$B$6,2,FALSE)</f>
        <v>2</v>
      </c>
      <c r="T392" s="14">
        <f>VLOOKUP(C392,lookups!$A$2:$B$6,2,FALSE)</f>
        <v>5</v>
      </c>
      <c r="U392" s="14">
        <f>VLOOKUP(D392,lookups!$A$2:$B$6,2,FALSE)</f>
        <v>2</v>
      </c>
      <c r="V392" s="14">
        <f>VLOOKUP(E392,lookups!$A$2:$B$6,2,FALSE)</f>
        <v>4</v>
      </c>
      <c r="W392" s="14">
        <f>VLOOKUP(F392,lookups!$A$2:$B$6,2,FALSE)</f>
        <v>5</v>
      </c>
      <c r="X392" s="14">
        <f>VLOOKUP(G392,lookups!$A$2:$B$6,2,FALSE)</f>
        <v>4</v>
      </c>
      <c r="Y392" s="14">
        <f>VLOOKUP(H392,lookups!$A$2:$B$6,2,FALSE)</f>
        <v>2</v>
      </c>
      <c r="Z392" s="14">
        <f>VLOOKUP(I392,lookups!$A$2:$B$6,2,FALSE)</f>
        <v>1</v>
      </c>
      <c r="AA392">
        <f t="shared" si="62"/>
        <v>25</v>
      </c>
      <c r="AB392" s="16">
        <f t="shared" si="61"/>
        <v>990</v>
      </c>
      <c r="AC392" s="16">
        <f t="shared" si="70"/>
        <v>391</v>
      </c>
      <c r="AD392" s="17">
        <f t="shared" si="69"/>
        <v>0.27849002849002846</v>
      </c>
      <c r="AE392" s="4">
        <f t="shared" si="63"/>
        <v>7</v>
      </c>
      <c r="AF392" s="4">
        <f t="shared" si="64"/>
        <v>6</v>
      </c>
      <c r="AG392" s="4">
        <f t="shared" si="65"/>
        <v>9</v>
      </c>
      <c r="AH392" s="4">
        <f t="shared" si="66"/>
        <v>3</v>
      </c>
      <c r="AI392" s="4">
        <f t="shared" si="67"/>
        <v>11</v>
      </c>
      <c r="AJ392" s="4">
        <f t="shared" si="68"/>
        <v>14</v>
      </c>
      <c r="AK392" s="4" t="s">
        <v>108</v>
      </c>
    </row>
    <row r="393" spans="1:37" x14ac:dyDescent="0.2">
      <c r="A393">
        <v>6498275766</v>
      </c>
      <c r="B393" t="s">
        <v>7</v>
      </c>
      <c r="C393" t="s">
        <v>3</v>
      </c>
      <c r="D393" t="s">
        <v>6</v>
      </c>
      <c r="E393" t="s">
        <v>3</v>
      </c>
      <c r="F393" t="s">
        <v>3</v>
      </c>
      <c r="G393" t="s">
        <v>6</v>
      </c>
      <c r="H393" t="s">
        <v>5</v>
      </c>
      <c r="I393" t="s">
        <v>6</v>
      </c>
      <c r="J393" t="s">
        <v>53</v>
      </c>
      <c r="K393" t="s">
        <v>62</v>
      </c>
      <c r="L393" t="s">
        <v>10</v>
      </c>
      <c r="M393" t="s">
        <v>32</v>
      </c>
      <c r="N393" t="str">
        <f>VLOOKUP(M393,lookups!A$9:B$17,2,FALSE)</f>
        <v>High school or less</v>
      </c>
      <c r="O393" t="s">
        <v>12</v>
      </c>
      <c r="P393" t="s">
        <v>58</v>
      </c>
      <c r="Q393" t="s">
        <v>27</v>
      </c>
      <c r="R393" t="s">
        <v>30</v>
      </c>
      <c r="S393" s="14">
        <f>VLOOKUP(B393,lookups!$A$2:$B$6,2,FALSE)</f>
        <v>4</v>
      </c>
      <c r="T393" s="14">
        <f>VLOOKUP(C393,lookups!$A$2:$B$6,2,FALSE)</f>
        <v>5</v>
      </c>
      <c r="U393" s="14">
        <f>VLOOKUP(D393,lookups!$A$2:$B$6,2,FALSE)</f>
        <v>2</v>
      </c>
      <c r="V393" s="14">
        <f>VLOOKUP(E393,lookups!$A$2:$B$6,2,FALSE)</f>
        <v>5</v>
      </c>
      <c r="W393" s="14">
        <f>VLOOKUP(F393,lookups!$A$2:$B$6,2,FALSE)</f>
        <v>5</v>
      </c>
      <c r="X393" s="14">
        <f>VLOOKUP(G393,lookups!$A$2:$B$6,2,FALSE)</f>
        <v>2</v>
      </c>
      <c r="Y393" s="14">
        <f>VLOOKUP(H393,lookups!$A$2:$B$6,2,FALSE)</f>
        <v>0</v>
      </c>
      <c r="Z393" s="14">
        <f>VLOOKUP(I393,lookups!$A$2:$B$6,2,FALSE)</f>
        <v>2</v>
      </c>
      <c r="AA393">
        <f t="shared" si="62"/>
        <v>25</v>
      </c>
      <c r="AB393" s="16">
        <f t="shared" si="61"/>
        <v>990</v>
      </c>
      <c r="AC393" s="16">
        <f t="shared" si="70"/>
        <v>391</v>
      </c>
      <c r="AD393" s="17">
        <f t="shared" si="69"/>
        <v>0.27849002849002846</v>
      </c>
      <c r="AE393" s="4">
        <f t="shared" si="63"/>
        <v>9</v>
      </c>
      <c r="AF393" s="4">
        <f t="shared" si="64"/>
        <v>7</v>
      </c>
      <c r="AG393" s="4">
        <f t="shared" si="65"/>
        <v>7</v>
      </c>
      <c r="AH393" s="4">
        <f t="shared" si="66"/>
        <v>2</v>
      </c>
      <c r="AI393" s="4">
        <f t="shared" si="67"/>
        <v>11</v>
      </c>
      <c r="AJ393" s="4">
        <f t="shared" si="68"/>
        <v>14</v>
      </c>
      <c r="AK393" s="4" t="s">
        <v>108</v>
      </c>
    </row>
    <row r="394" spans="1:37" x14ac:dyDescent="0.2">
      <c r="A394">
        <v>6498274912</v>
      </c>
      <c r="B394" t="s">
        <v>7</v>
      </c>
      <c r="C394" t="s">
        <v>3</v>
      </c>
      <c r="D394" t="s">
        <v>6</v>
      </c>
      <c r="E394" t="s">
        <v>7</v>
      </c>
      <c r="F394" t="s">
        <v>7</v>
      </c>
      <c r="G394" t="s">
        <v>4</v>
      </c>
      <c r="H394" t="s">
        <v>7</v>
      </c>
      <c r="I394" t="s">
        <v>4</v>
      </c>
      <c r="J394" t="s">
        <v>8</v>
      </c>
      <c r="K394" t="s">
        <v>62</v>
      </c>
      <c r="L394" t="s">
        <v>10</v>
      </c>
      <c r="M394" t="s">
        <v>44</v>
      </c>
      <c r="N394" t="str">
        <f>VLOOKUP(M394,lookups!A$9:B$17,2,FALSE)</f>
        <v>Post-graduate</v>
      </c>
      <c r="O394" t="s">
        <v>12</v>
      </c>
      <c r="P394" t="s">
        <v>58</v>
      </c>
      <c r="Q394" t="s">
        <v>27</v>
      </c>
      <c r="R394" t="s">
        <v>33</v>
      </c>
      <c r="S394" s="14">
        <f>VLOOKUP(B394,lookups!$A$2:$B$6,2,FALSE)</f>
        <v>4</v>
      </c>
      <c r="T394" s="14">
        <f>VLOOKUP(C394,lookups!$A$2:$B$6,2,FALSE)</f>
        <v>5</v>
      </c>
      <c r="U394" s="14">
        <f>VLOOKUP(D394,lookups!$A$2:$B$6,2,FALSE)</f>
        <v>2</v>
      </c>
      <c r="V394" s="14">
        <f>VLOOKUP(E394,lookups!$A$2:$B$6,2,FALSE)</f>
        <v>4</v>
      </c>
      <c r="W394" s="14">
        <f>VLOOKUP(F394,lookups!$A$2:$B$6,2,FALSE)</f>
        <v>4</v>
      </c>
      <c r="X394" s="14">
        <f>VLOOKUP(G394,lookups!$A$2:$B$6,2,FALSE)</f>
        <v>1</v>
      </c>
      <c r="Y394" s="14">
        <f>VLOOKUP(H394,lookups!$A$2:$B$6,2,FALSE)</f>
        <v>4</v>
      </c>
      <c r="Z394" s="14">
        <f>VLOOKUP(I394,lookups!$A$2:$B$6,2,FALSE)</f>
        <v>1</v>
      </c>
      <c r="AA394">
        <f t="shared" si="62"/>
        <v>25</v>
      </c>
      <c r="AB394" s="16">
        <f t="shared" si="61"/>
        <v>990</v>
      </c>
      <c r="AC394" s="16">
        <f t="shared" si="70"/>
        <v>391</v>
      </c>
      <c r="AD394" s="17">
        <f t="shared" si="69"/>
        <v>0.27849002849002846</v>
      </c>
      <c r="AE394" s="4">
        <f t="shared" si="63"/>
        <v>9</v>
      </c>
      <c r="AF394" s="4">
        <f t="shared" si="64"/>
        <v>6</v>
      </c>
      <c r="AG394" s="4">
        <f t="shared" si="65"/>
        <v>5</v>
      </c>
      <c r="AH394" s="4">
        <f t="shared" si="66"/>
        <v>5</v>
      </c>
      <c r="AI394" s="4">
        <f t="shared" si="67"/>
        <v>14</v>
      </c>
      <c r="AJ394" s="4">
        <f t="shared" si="68"/>
        <v>11</v>
      </c>
      <c r="AK394" s="4" t="s">
        <v>108</v>
      </c>
    </row>
    <row r="395" spans="1:37" x14ac:dyDescent="0.2">
      <c r="A395">
        <v>6498233755</v>
      </c>
      <c r="B395" t="s">
        <v>7</v>
      </c>
      <c r="C395" t="s">
        <v>3</v>
      </c>
      <c r="D395" t="s">
        <v>4</v>
      </c>
      <c r="E395" t="s">
        <v>7</v>
      </c>
      <c r="F395" t="s">
        <v>4</v>
      </c>
      <c r="G395" t="s">
        <v>3</v>
      </c>
      <c r="H395" t="s">
        <v>7</v>
      </c>
      <c r="I395" t="s">
        <v>4</v>
      </c>
      <c r="J395" t="s">
        <v>53</v>
      </c>
      <c r="K395" t="s">
        <v>21</v>
      </c>
      <c r="L395" t="s">
        <v>31</v>
      </c>
      <c r="M395" t="s">
        <v>34</v>
      </c>
      <c r="N395" t="str">
        <f>VLOOKUP(M395,lookups!A$9:B$17,2,FALSE)</f>
        <v>Some college</v>
      </c>
      <c r="O395" t="s">
        <v>25</v>
      </c>
      <c r="P395" t="s">
        <v>13</v>
      </c>
      <c r="Q395" t="s">
        <v>2</v>
      </c>
      <c r="R395" t="s">
        <v>28</v>
      </c>
      <c r="S395" s="14">
        <f>VLOOKUP(B395,lookups!$A$2:$B$6,2,FALSE)</f>
        <v>4</v>
      </c>
      <c r="T395" s="14">
        <f>VLOOKUP(C395,lookups!$A$2:$B$6,2,FALSE)</f>
        <v>5</v>
      </c>
      <c r="U395" s="14">
        <f>VLOOKUP(D395,lookups!$A$2:$B$6,2,FALSE)</f>
        <v>1</v>
      </c>
      <c r="V395" s="14">
        <f>VLOOKUP(E395,lookups!$A$2:$B$6,2,FALSE)</f>
        <v>4</v>
      </c>
      <c r="W395" s="14">
        <f>VLOOKUP(F395,lookups!$A$2:$B$6,2,FALSE)</f>
        <v>1</v>
      </c>
      <c r="X395" s="14">
        <f>VLOOKUP(G395,lookups!$A$2:$B$6,2,FALSE)</f>
        <v>5</v>
      </c>
      <c r="Y395" s="14">
        <f>VLOOKUP(H395,lookups!$A$2:$B$6,2,FALSE)</f>
        <v>4</v>
      </c>
      <c r="Z395" s="14">
        <f>VLOOKUP(I395,lookups!$A$2:$B$6,2,FALSE)</f>
        <v>1</v>
      </c>
      <c r="AA395">
        <f t="shared" si="62"/>
        <v>25</v>
      </c>
      <c r="AB395" s="16">
        <f t="shared" si="61"/>
        <v>990</v>
      </c>
      <c r="AC395" s="16">
        <f t="shared" si="70"/>
        <v>391</v>
      </c>
      <c r="AD395" s="17">
        <f t="shared" si="69"/>
        <v>0.27849002849002846</v>
      </c>
      <c r="AE395" s="4">
        <f t="shared" si="63"/>
        <v>9</v>
      </c>
      <c r="AF395" s="4">
        <f t="shared" si="64"/>
        <v>5</v>
      </c>
      <c r="AG395" s="4">
        <f t="shared" si="65"/>
        <v>6</v>
      </c>
      <c r="AH395" s="4">
        <f t="shared" si="66"/>
        <v>5</v>
      </c>
      <c r="AI395" s="4">
        <f t="shared" si="67"/>
        <v>10</v>
      </c>
      <c r="AJ395" s="4">
        <f t="shared" si="68"/>
        <v>15</v>
      </c>
      <c r="AK395" s="4" t="s">
        <v>108</v>
      </c>
    </row>
    <row r="396" spans="1:37" x14ac:dyDescent="0.2">
      <c r="A396">
        <v>6498224390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5</v>
      </c>
      <c r="H396" t="s">
        <v>3</v>
      </c>
      <c r="I396" t="s">
        <v>5</v>
      </c>
      <c r="J396" t="s">
        <v>53</v>
      </c>
      <c r="K396" t="s">
        <v>55</v>
      </c>
      <c r="L396" t="s">
        <v>31</v>
      </c>
      <c r="M396" t="s">
        <v>34</v>
      </c>
      <c r="N396" t="str">
        <f>VLOOKUP(M396,lookups!A$9:B$17,2,FALSE)</f>
        <v>Some college</v>
      </c>
      <c r="O396" t="s">
        <v>47</v>
      </c>
      <c r="P396" t="s">
        <v>29</v>
      </c>
      <c r="Q396" t="s">
        <v>2</v>
      </c>
      <c r="R396" t="s">
        <v>40</v>
      </c>
      <c r="S396" s="14">
        <f>VLOOKUP(B396,lookups!$A$2:$B$6,2,FALSE)</f>
        <v>4</v>
      </c>
      <c r="T396" s="14">
        <f>VLOOKUP(C396,lookups!$A$2:$B$6,2,FALSE)</f>
        <v>4</v>
      </c>
      <c r="U396" s="14">
        <f>VLOOKUP(D396,lookups!$A$2:$B$6,2,FALSE)</f>
        <v>4</v>
      </c>
      <c r="V396" s="14">
        <f>VLOOKUP(E396,lookups!$A$2:$B$6,2,FALSE)</f>
        <v>4</v>
      </c>
      <c r="W396" s="14">
        <f>VLOOKUP(F396,lookups!$A$2:$B$6,2,FALSE)</f>
        <v>4</v>
      </c>
      <c r="X396" s="14">
        <f>VLOOKUP(G396,lookups!$A$2:$B$6,2,FALSE)</f>
        <v>0</v>
      </c>
      <c r="Y396" s="14">
        <f>VLOOKUP(H396,lookups!$A$2:$B$6,2,FALSE)</f>
        <v>5</v>
      </c>
      <c r="Z396" s="14">
        <f>VLOOKUP(I396,lookups!$A$2:$B$6,2,FALSE)</f>
        <v>0</v>
      </c>
      <c r="AA396">
        <f t="shared" si="62"/>
        <v>25</v>
      </c>
      <c r="AB396" s="16">
        <f t="shared" si="61"/>
        <v>990</v>
      </c>
      <c r="AC396" s="16">
        <f t="shared" si="70"/>
        <v>391</v>
      </c>
      <c r="AD396" s="17">
        <f t="shared" si="69"/>
        <v>0.27849002849002846</v>
      </c>
      <c r="AE396" s="4">
        <f t="shared" si="63"/>
        <v>8</v>
      </c>
      <c r="AF396" s="4">
        <f t="shared" si="64"/>
        <v>8</v>
      </c>
      <c r="AG396" s="4">
        <f t="shared" si="65"/>
        <v>4</v>
      </c>
      <c r="AH396" s="4">
        <f t="shared" si="66"/>
        <v>5</v>
      </c>
      <c r="AI396" s="4">
        <f t="shared" si="67"/>
        <v>17</v>
      </c>
      <c r="AJ396" s="4">
        <f t="shared" si="68"/>
        <v>8</v>
      </c>
      <c r="AK396" s="4" t="s">
        <v>108</v>
      </c>
    </row>
    <row r="397" spans="1:37" x14ac:dyDescent="0.2">
      <c r="A397">
        <v>6498220730</v>
      </c>
      <c r="B397" t="s">
        <v>3</v>
      </c>
      <c r="C397" t="s">
        <v>3</v>
      </c>
      <c r="D397" t="s">
        <v>3</v>
      </c>
      <c r="E397" t="s">
        <v>7</v>
      </c>
      <c r="F397" t="s">
        <v>7</v>
      </c>
      <c r="G397" t="s">
        <v>6</v>
      </c>
      <c r="H397" t="s">
        <v>5</v>
      </c>
      <c r="I397" t="s">
        <v>5</v>
      </c>
      <c r="J397" t="s">
        <v>53</v>
      </c>
      <c r="K397" t="s">
        <v>62</v>
      </c>
      <c r="L397" t="s">
        <v>10</v>
      </c>
      <c r="M397" t="s">
        <v>52</v>
      </c>
      <c r="N397" t="str">
        <f>VLOOKUP(M397,lookups!A$9:B$17,2,FALSE)</f>
        <v>Post-graduate</v>
      </c>
      <c r="O397" t="s">
        <v>17</v>
      </c>
      <c r="P397" t="s">
        <v>58</v>
      </c>
      <c r="Q397" t="s">
        <v>27</v>
      </c>
      <c r="R397" t="s">
        <v>33</v>
      </c>
      <c r="S397" s="14">
        <f>VLOOKUP(B397,lookups!$A$2:$B$6,2,FALSE)</f>
        <v>5</v>
      </c>
      <c r="T397" s="14">
        <f>VLOOKUP(C397,lookups!$A$2:$B$6,2,FALSE)</f>
        <v>5</v>
      </c>
      <c r="U397" s="14">
        <f>VLOOKUP(D397,lookups!$A$2:$B$6,2,FALSE)</f>
        <v>5</v>
      </c>
      <c r="V397" s="14">
        <f>VLOOKUP(E397,lookups!$A$2:$B$6,2,FALSE)</f>
        <v>4</v>
      </c>
      <c r="W397" s="14">
        <f>VLOOKUP(F397,lookups!$A$2:$B$6,2,FALSE)</f>
        <v>4</v>
      </c>
      <c r="X397" s="14">
        <f>VLOOKUP(G397,lookups!$A$2:$B$6,2,FALSE)</f>
        <v>2</v>
      </c>
      <c r="Y397" s="14">
        <f>VLOOKUP(H397,lookups!$A$2:$B$6,2,FALSE)</f>
        <v>0</v>
      </c>
      <c r="Z397" s="14">
        <f>VLOOKUP(I397,lookups!$A$2:$B$6,2,FALSE)</f>
        <v>0</v>
      </c>
      <c r="AA397">
        <f t="shared" si="62"/>
        <v>25</v>
      </c>
      <c r="AB397" s="16">
        <f t="shared" si="61"/>
        <v>990</v>
      </c>
      <c r="AC397" s="16">
        <f t="shared" si="70"/>
        <v>391</v>
      </c>
      <c r="AD397" s="17">
        <f t="shared" si="69"/>
        <v>0.27849002849002846</v>
      </c>
      <c r="AE397" s="4">
        <f t="shared" si="63"/>
        <v>10</v>
      </c>
      <c r="AF397" s="4">
        <f t="shared" si="64"/>
        <v>9</v>
      </c>
      <c r="AG397" s="4">
        <f t="shared" si="65"/>
        <v>6</v>
      </c>
      <c r="AH397" s="4">
        <f t="shared" si="66"/>
        <v>0</v>
      </c>
      <c r="AI397" s="4">
        <f t="shared" si="67"/>
        <v>14</v>
      </c>
      <c r="AJ397" s="4">
        <f t="shared" si="68"/>
        <v>11</v>
      </c>
      <c r="AK397" s="4" t="s">
        <v>108</v>
      </c>
    </row>
    <row r="398" spans="1:37" x14ac:dyDescent="0.2">
      <c r="A398">
        <v>6498199705</v>
      </c>
      <c r="B398" t="s">
        <v>3</v>
      </c>
      <c r="C398" t="s">
        <v>7</v>
      </c>
      <c r="D398" t="s">
        <v>4</v>
      </c>
      <c r="E398" t="s">
        <v>3</v>
      </c>
      <c r="F398" t="s">
        <v>3</v>
      </c>
      <c r="G398" t="s">
        <v>3</v>
      </c>
      <c r="H398" t="s">
        <v>5</v>
      </c>
      <c r="I398" t="s">
        <v>5</v>
      </c>
      <c r="J398" t="s">
        <v>53</v>
      </c>
      <c r="K398" t="s">
        <v>55</v>
      </c>
      <c r="L398" t="s">
        <v>10</v>
      </c>
      <c r="M398" t="s">
        <v>11</v>
      </c>
      <c r="N398" t="str">
        <f>VLOOKUP(M398,lookups!A$9:B$17,2,FALSE)</f>
        <v>College-graduate</v>
      </c>
      <c r="O398" t="s">
        <v>47</v>
      </c>
      <c r="P398" t="s">
        <v>13</v>
      </c>
      <c r="Q398" t="s">
        <v>19</v>
      </c>
      <c r="R398" t="s">
        <v>30</v>
      </c>
      <c r="S398" s="14">
        <f>VLOOKUP(B398,lookups!$A$2:$B$6,2,FALSE)</f>
        <v>5</v>
      </c>
      <c r="T398" s="14">
        <f>VLOOKUP(C398,lookups!$A$2:$B$6,2,FALSE)</f>
        <v>4</v>
      </c>
      <c r="U398" s="14">
        <f>VLOOKUP(D398,lookups!$A$2:$B$6,2,FALSE)</f>
        <v>1</v>
      </c>
      <c r="V398" s="14">
        <f>VLOOKUP(E398,lookups!$A$2:$B$6,2,FALSE)</f>
        <v>5</v>
      </c>
      <c r="W398" s="14">
        <f>VLOOKUP(F398,lookups!$A$2:$B$6,2,FALSE)</f>
        <v>5</v>
      </c>
      <c r="X398" s="14">
        <f>VLOOKUP(G398,lookups!$A$2:$B$6,2,FALSE)</f>
        <v>5</v>
      </c>
      <c r="Y398" s="14">
        <f>VLOOKUP(H398,lookups!$A$2:$B$6,2,FALSE)</f>
        <v>0</v>
      </c>
      <c r="Z398" s="14">
        <f>VLOOKUP(I398,lookups!$A$2:$B$6,2,FALSE)</f>
        <v>0</v>
      </c>
      <c r="AA398">
        <f t="shared" si="62"/>
        <v>25</v>
      </c>
      <c r="AB398" s="16">
        <f t="shared" si="61"/>
        <v>990</v>
      </c>
      <c r="AC398" s="16">
        <f t="shared" si="70"/>
        <v>391</v>
      </c>
      <c r="AD398" s="17">
        <f t="shared" si="69"/>
        <v>0.27849002849002846</v>
      </c>
      <c r="AE398" s="4">
        <f t="shared" si="63"/>
        <v>9</v>
      </c>
      <c r="AF398" s="4">
        <f t="shared" si="64"/>
        <v>6</v>
      </c>
      <c r="AG398" s="4">
        <f t="shared" si="65"/>
        <v>10</v>
      </c>
      <c r="AH398" s="4">
        <f t="shared" si="66"/>
        <v>0</v>
      </c>
      <c r="AI398" s="4">
        <f t="shared" si="67"/>
        <v>11</v>
      </c>
      <c r="AJ398" s="4">
        <f t="shared" si="68"/>
        <v>14</v>
      </c>
      <c r="AK398" s="4" t="s">
        <v>108</v>
      </c>
    </row>
    <row r="399" spans="1:37" x14ac:dyDescent="0.2">
      <c r="A399">
        <v>6498173206</v>
      </c>
      <c r="B399" t="s">
        <v>6</v>
      </c>
      <c r="C399" t="s">
        <v>3</v>
      </c>
      <c r="D399" t="s">
        <v>6</v>
      </c>
      <c r="E399" t="s">
        <v>7</v>
      </c>
      <c r="F399" t="s">
        <v>7</v>
      </c>
      <c r="G399" t="s">
        <v>7</v>
      </c>
      <c r="H399" t="s">
        <v>6</v>
      </c>
      <c r="I399" t="s">
        <v>6</v>
      </c>
      <c r="J399" t="s">
        <v>53</v>
      </c>
      <c r="K399" t="s">
        <v>21</v>
      </c>
      <c r="L399" t="s">
        <v>31</v>
      </c>
      <c r="M399" t="s">
        <v>24</v>
      </c>
      <c r="N399" t="str">
        <f>VLOOKUP(M399,lookups!A$9:B$17,2,FALSE)</f>
        <v>High school or less</v>
      </c>
      <c r="O399" t="s">
        <v>17</v>
      </c>
      <c r="P399" t="s">
        <v>13</v>
      </c>
      <c r="Q399" t="s">
        <v>14</v>
      </c>
      <c r="R399" t="s">
        <v>15</v>
      </c>
      <c r="S399" s="14">
        <f>VLOOKUP(B399,lookups!$A$2:$B$6,2,FALSE)</f>
        <v>2</v>
      </c>
      <c r="T399" s="14">
        <f>VLOOKUP(C399,lookups!$A$2:$B$6,2,FALSE)</f>
        <v>5</v>
      </c>
      <c r="U399" s="14">
        <f>VLOOKUP(D399,lookups!$A$2:$B$6,2,FALSE)</f>
        <v>2</v>
      </c>
      <c r="V399" s="14">
        <f>VLOOKUP(E399,lookups!$A$2:$B$6,2,FALSE)</f>
        <v>4</v>
      </c>
      <c r="W399" s="14">
        <f>VLOOKUP(F399,lookups!$A$2:$B$6,2,FALSE)</f>
        <v>4</v>
      </c>
      <c r="X399" s="14">
        <f>VLOOKUP(G399,lookups!$A$2:$B$6,2,FALSE)</f>
        <v>4</v>
      </c>
      <c r="Y399" s="14">
        <f>VLOOKUP(H399,lookups!$A$2:$B$6,2,FALSE)</f>
        <v>2</v>
      </c>
      <c r="Z399" s="14">
        <f>VLOOKUP(I399,lookups!$A$2:$B$6,2,FALSE)</f>
        <v>2</v>
      </c>
      <c r="AA399">
        <f t="shared" si="62"/>
        <v>25</v>
      </c>
      <c r="AB399" s="16">
        <f t="shared" si="61"/>
        <v>990</v>
      </c>
      <c r="AC399" s="16">
        <f t="shared" si="70"/>
        <v>391</v>
      </c>
      <c r="AD399" s="17">
        <f t="shared" si="69"/>
        <v>0.27849002849002846</v>
      </c>
      <c r="AE399" s="4">
        <f t="shared" si="63"/>
        <v>7</v>
      </c>
      <c r="AF399" s="4">
        <f t="shared" si="64"/>
        <v>6</v>
      </c>
      <c r="AG399" s="4">
        <f t="shared" si="65"/>
        <v>8</v>
      </c>
      <c r="AH399" s="4">
        <f t="shared" si="66"/>
        <v>4</v>
      </c>
      <c r="AI399" s="4">
        <f t="shared" si="67"/>
        <v>10</v>
      </c>
      <c r="AJ399" s="4">
        <f t="shared" si="68"/>
        <v>15</v>
      </c>
      <c r="AK399" s="4" t="s">
        <v>108</v>
      </c>
    </row>
    <row r="400" spans="1:37" x14ac:dyDescent="0.2">
      <c r="A400">
        <v>6498145307</v>
      </c>
      <c r="B400" t="s">
        <v>3</v>
      </c>
      <c r="C400" t="s">
        <v>3</v>
      </c>
      <c r="D400" t="s">
        <v>5</v>
      </c>
      <c r="E400" t="s">
        <v>3</v>
      </c>
      <c r="F400" t="s">
        <v>6</v>
      </c>
      <c r="G400" t="s">
        <v>6</v>
      </c>
      <c r="H400" t="s">
        <v>6</v>
      </c>
      <c r="I400" t="s">
        <v>7</v>
      </c>
      <c r="J400" t="s">
        <v>53</v>
      </c>
      <c r="K400" t="s">
        <v>21</v>
      </c>
      <c r="L400" t="s">
        <v>10</v>
      </c>
      <c r="M400" t="s">
        <v>44</v>
      </c>
      <c r="N400" t="str">
        <f>VLOOKUP(M400,lookups!A$9:B$17,2,FALSE)</f>
        <v>Post-graduate</v>
      </c>
      <c r="O400" t="s">
        <v>25</v>
      </c>
      <c r="P400" t="s">
        <v>29</v>
      </c>
      <c r="Q400" t="s">
        <v>22</v>
      </c>
      <c r="R400" t="s">
        <v>33</v>
      </c>
      <c r="S400" s="14">
        <f>VLOOKUP(B400,lookups!$A$2:$B$6,2,FALSE)</f>
        <v>5</v>
      </c>
      <c r="T400" s="14">
        <f>VLOOKUP(C400,lookups!$A$2:$B$6,2,FALSE)</f>
        <v>5</v>
      </c>
      <c r="U400" s="14">
        <f>VLOOKUP(D400,lookups!$A$2:$B$6,2,FALSE)</f>
        <v>0</v>
      </c>
      <c r="V400" s="14">
        <f>VLOOKUP(E400,lookups!$A$2:$B$6,2,FALSE)</f>
        <v>5</v>
      </c>
      <c r="W400" s="14">
        <f>VLOOKUP(F400,lookups!$A$2:$B$6,2,FALSE)</f>
        <v>2</v>
      </c>
      <c r="X400" s="14">
        <f>VLOOKUP(G400,lookups!$A$2:$B$6,2,FALSE)</f>
        <v>2</v>
      </c>
      <c r="Y400" s="14">
        <f>VLOOKUP(H400,lookups!$A$2:$B$6,2,FALSE)</f>
        <v>2</v>
      </c>
      <c r="Z400" s="14">
        <f>VLOOKUP(I400,lookups!$A$2:$B$6,2,FALSE)</f>
        <v>4</v>
      </c>
      <c r="AA400">
        <f t="shared" si="62"/>
        <v>25</v>
      </c>
      <c r="AB400" s="16">
        <f t="shared" si="61"/>
        <v>990</v>
      </c>
      <c r="AC400" s="16">
        <f t="shared" si="70"/>
        <v>391</v>
      </c>
      <c r="AD400" s="17">
        <f t="shared" si="69"/>
        <v>0.27849002849002846</v>
      </c>
      <c r="AE400" s="4">
        <f t="shared" si="63"/>
        <v>10</v>
      </c>
      <c r="AF400" s="4">
        <f t="shared" si="64"/>
        <v>5</v>
      </c>
      <c r="AG400" s="4">
        <f t="shared" si="65"/>
        <v>4</v>
      </c>
      <c r="AH400" s="4">
        <f t="shared" si="66"/>
        <v>6</v>
      </c>
      <c r="AI400" s="4">
        <f t="shared" si="67"/>
        <v>9</v>
      </c>
      <c r="AJ400" s="4">
        <f t="shared" si="68"/>
        <v>16</v>
      </c>
      <c r="AK400" s="4" t="s">
        <v>108</v>
      </c>
    </row>
    <row r="401" spans="1:37" x14ac:dyDescent="0.2">
      <c r="A401">
        <v>6498139960</v>
      </c>
      <c r="B401" t="s">
        <v>6</v>
      </c>
      <c r="C401" t="s">
        <v>7</v>
      </c>
      <c r="D401" t="s">
        <v>3</v>
      </c>
      <c r="E401" t="s">
        <v>3</v>
      </c>
      <c r="F401" t="s">
        <v>7</v>
      </c>
      <c r="G401" t="s">
        <v>6</v>
      </c>
      <c r="H401" t="s">
        <v>6</v>
      </c>
      <c r="I401" t="s">
        <v>4</v>
      </c>
      <c r="J401" t="s">
        <v>53</v>
      </c>
      <c r="K401" t="s">
        <v>59</v>
      </c>
      <c r="L401" t="s">
        <v>10</v>
      </c>
      <c r="M401" t="s">
        <v>11</v>
      </c>
      <c r="N401" t="str">
        <f>VLOOKUP(M401,lookups!A$9:B$17,2,FALSE)</f>
        <v>College-graduate</v>
      </c>
      <c r="O401" t="s">
        <v>12</v>
      </c>
      <c r="P401" t="s">
        <v>13</v>
      </c>
      <c r="Q401" t="s">
        <v>42</v>
      </c>
      <c r="R401" t="s">
        <v>28</v>
      </c>
      <c r="S401" s="14">
        <f>VLOOKUP(B401,lookups!$A$2:$B$6,2,FALSE)</f>
        <v>2</v>
      </c>
      <c r="T401" s="14">
        <f>VLOOKUP(C401,lookups!$A$2:$B$6,2,FALSE)</f>
        <v>4</v>
      </c>
      <c r="U401" s="14">
        <f>VLOOKUP(D401,lookups!$A$2:$B$6,2,FALSE)</f>
        <v>5</v>
      </c>
      <c r="V401" s="14">
        <f>VLOOKUP(E401,lookups!$A$2:$B$6,2,FALSE)</f>
        <v>5</v>
      </c>
      <c r="W401" s="14">
        <f>VLOOKUP(F401,lookups!$A$2:$B$6,2,FALSE)</f>
        <v>4</v>
      </c>
      <c r="X401" s="14">
        <f>VLOOKUP(G401,lookups!$A$2:$B$6,2,FALSE)</f>
        <v>2</v>
      </c>
      <c r="Y401" s="14">
        <f>VLOOKUP(H401,lookups!$A$2:$B$6,2,FALSE)</f>
        <v>2</v>
      </c>
      <c r="Z401" s="14">
        <f>VLOOKUP(I401,lookups!$A$2:$B$6,2,FALSE)</f>
        <v>1</v>
      </c>
      <c r="AA401">
        <f t="shared" si="62"/>
        <v>25</v>
      </c>
      <c r="AB401" s="16">
        <f t="shared" si="61"/>
        <v>990</v>
      </c>
      <c r="AC401" s="16">
        <f t="shared" si="70"/>
        <v>391</v>
      </c>
      <c r="AD401" s="17">
        <f t="shared" si="69"/>
        <v>0.27849002849002846</v>
      </c>
      <c r="AE401" s="4">
        <f t="shared" si="63"/>
        <v>6</v>
      </c>
      <c r="AF401" s="4">
        <f t="shared" si="64"/>
        <v>10</v>
      </c>
      <c r="AG401" s="4">
        <f t="shared" si="65"/>
        <v>6</v>
      </c>
      <c r="AH401" s="4">
        <f t="shared" si="66"/>
        <v>3</v>
      </c>
      <c r="AI401" s="4">
        <f t="shared" si="67"/>
        <v>13</v>
      </c>
      <c r="AJ401" s="4">
        <f t="shared" si="68"/>
        <v>12</v>
      </c>
      <c r="AK401" s="4" t="s">
        <v>108</v>
      </c>
    </row>
    <row r="402" spans="1:37" x14ac:dyDescent="0.2">
      <c r="A402">
        <v>6498119482</v>
      </c>
      <c r="B402" t="s">
        <v>3</v>
      </c>
      <c r="C402" t="s">
        <v>3</v>
      </c>
      <c r="D402" t="s">
        <v>5</v>
      </c>
      <c r="E402" t="s">
        <v>4</v>
      </c>
      <c r="F402" t="s">
        <v>3</v>
      </c>
      <c r="G402" t="s">
        <v>7</v>
      </c>
      <c r="H402" t="s">
        <v>7</v>
      </c>
      <c r="I402" t="s">
        <v>4</v>
      </c>
      <c r="J402" t="s">
        <v>53</v>
      </c>
      <c r="K402" t="s">
        <v>21</v>
      </c>
      <c r="L402" t="s">
        <v>35</v>
      </c>
      <c r="M402" t="s">
        <v>34</v>
      </c>
      <c r="N402" t="str">
        <f>VLOOKUP(M402,lookups!A$9:B$17,2,FALSE)</f>
        <v>Some college</v>
      </c>
      <c r="O402" t="s">
        <v>17</v>
      </c>
      <c r="P402" t="s">
        <v>13</v>
      </c>
      <c r="Q402" t="s">
        <v>22</v>
      </c>
      <c r="R402" t="s">
        <v>43</v>
      </c>
      <c r="S402" s="14">
        <f>VLOOKUP(B402,lookups!$A$2:$B$6,2,FALSE)</f>
        <v>5</v>
      </c>
      <c r="T402" s="14">
        <f>VLOOKUP(C402,lookups!$A$2:$B$6,2,FALSE)</f>
        <v>5</v>
      </c>
      <c r="U402" s="14">
        <f>VLOOKUP(D402,lookups!$A$2:$B$6,2,FALSE)</f>
        <v>0</v>
      </c>
      <c r="V402" s="14">
        <f>VLOOKUP(E402,lookups!$A$2:$B$6,2,FALSE)</f>
        <v>1</v>
      </c>
      <c r="W402" s="14">
        <f>VLOOKUP(F402,lookups!$A$2:$B$6,2,FALSE)</f>
        <v>5</v>
      </c>
      <c r="X402" s="14">
        <f>VLOOKUP(G402,lookups!$A$2:$B$6,2,FALSE)</f>
        <v>4</v>
      </c>
      <c r="Y402" s="14">
        <f>VLOOKUP(H402,lookups!$A$2:$B$6,2,FALSE)</f>
        <v>4</v>
      </c>
      <c r="Z402" s="14">
        <f>VLOOKUP(I402,lookups!$A$2:$B$6,2,FALSE)</f>
        <v>1</v>
      </c>
      <c r="AA402">
        <f t="shared" si="62"/>
        <v>25</v>
      </c>
      <c r="AB402" s="16">
        <f t="shared" si="61"/>
        <v>990</v>
      </c>
      <c r="AC402" s="16">
        <f t="shared" si="70"/>
        <v>391</v>
      </c>
      <c r="AD402" s="17">
        <f t="shared" si="69"/>
        <v>0.27849002849002846</v>
      </c>
      <c r="AE402" s="4">
        <f t="shared" si="63"/>
        <v>10</v>
      </c>
      <c r="AF402" s="4">
        <f t="shared" si="64"/>
        <v>1</v>
      </c>
      <c r="AG402" s="4">
        <f t="shared" si="65"/>
        <v>9</v>
      </c>
      <c r="AH402" s="4">
        <f t="shared" si="66"/>
        <v>5</v>
      </c>
      <c r="AI402" s="4">
        <f t="shared" si="67"/>
        <v>14</v>
      </c>
      <c r="AJ402" s="4">
        <f t="shared" si="68"/>
        <v>11</v>
      </c>
      <c r="AK402" s="4" t="s">
        <v>108</v>
      </c>
    </row>
    <row r="403" spans="1:37" x14ac:dyDescent="0.2">
      <c r="A403">
        <v>6498090997</v>
      </c>
      <c r="B403" t="s">
        <v>3</v>
      </c>
      <c r="C403" t="s">
        <v>3</v>
      </c>
      <c r="D403" t="s">
        <v>5</v>
      </c>
      <c r="E403" t="s">
        <v>5</v>
      </c>
      <c r="F403" t="s">
        <v>7</v>
      </c>
      <c r="G403" t="s">
        <v>3</v>
      </c>
      <c r="H403" t="s">
        <v>6</v>
      </c>
      <c r="I403" t="s">
        <v>7</v>
      </c>
      <c r="J403" t="s">
        <v>8</v>
      </c>
      <c r="K403" t="s">
        <v>55</v>
      </c>
      <c r="L403" t="s">
        <v>10</v>
      </c>
      <c r="M403" t="s">
        <v>44</v>
      </c>
      <c r="N403" t="str">
        <f>VLOOKUP(M403,lookups!A$9:B$17,2,FALSE)</f>
        <v>Post-graduate</v>
      </c>
      <c r="O403" t="s">
        <v>12</v>
      </c>
      <c r="P403" t="s">
        <v>13</v>
      </c>
      <c r="Q403" t="s">
        <v>14</v>
      </c>
      <c r="R403" t="s">
        <v>33</v>
      </c>
      <c r="S403" s="14">
        <f>VLOOKUP(B403,lookups!$A$2:$B$6,2,FALSE)</f>
        <v>5</v>
      </c>
      <c r="T403" s="14">
        <f>VLOOKUP(C403,lookups!$A$2:$B$6,2,FALSE)</f>
        <v>5</v>
      </c>
      <c r="U403" s="14">
        <f>VLOOKUP(D403,lookups!$A$2:$B$6,2,FALSE)</f>
        <v>0</v>
      </c>
      <c r="V403" s="14">
        <f>VLOOKUP(E403,lookups!$A$2:$B$6,2,FALSE)</f>
        <v>0</v>
      </c>
      <c r="W403" s="14">
        <f>VLOOKUP(F403,lookups!$A$2:$B$6,2,FALSE)</f>
        <v>4</v>
      </c>
      <c r="X403" s="14">
        <f>VLOOKUP(G403,lookups!$A$2:$B$6,2,FALSE)</f>
        <v>5</v>
      </c>
      <c r="Y403" s="14">
        <f>VLOOKUP(H403,lookups!$A$2:$B$6,2,FALSE)</f>
        <v>2</v>
      </c>
      <c r="Z403" s="14">
        <f>VLOOKUP(I403,lookups!$A$2:$B$6,2,FALSE)</f>
        <v>4</v>
      </c>
      <c r="AA403">
        <f t="shared" si="62"/>
        <v>25</v>
      </c>
      <c r="AB403" s="16">
        <f t="shared" si="61"/>
        <v>990</v>
      </c>
      <c r="AC403" s="16">
        <f t="shared" si="70"/>
        <v>391</v>
      </c>
      <c r="AD403" s="17">
        <f t="shared" si="69"/>
        <v>0.27849002849002846</v>
      </c>
      <c r="AE403" s="4">
        <f t="shared" si="63"/>
        <v>10</v>
      </c>
      <c r="AF403" s="4">
        <f t="shared" si="64"/>
        <v>0</v>
      </c>
      <c r="AG403" s="4">
        <f t="shared" si="65"/>
        <v>9</v>
      </c>
      <c r="AH403" s="4">
        <f t="shared" si="66"/>
        <v>6</v>
      </c>
      <c r="AI403" s="4">
        <f t="shared" si="67"/>
        <v>11</v>
      </c>
      <c r="AJ403" s="4">
        <f t="shared" si="68"/>
        <v>14</v>
      </c>
      <c r="AK403" s="4" t="s">
        <v>108</v>
      </c>
    </row>
    <row r="404" spans="1:37" x14ac:dyDescent="0.2">
      <c r="A404">
        <v>6498075892</v>
      </c>
      <c r="B404" t="s">
        <v>7</v>
      </c>
      <c r="C404" t="s">
        <v>3</v>
      </c>
      <c r="D404" t="s">
        <v>6</v>
      </c>
      <c r="E404" t="s">
        <v>7</v>
      </c>
      <c r="F404" t="s">
        <v>6</v>
      </c>
      <c r="G404" t="s">
        <v>3</v>
      </c>
      <c r="H404" t="s">
        <v>6</v>
      </c>
      <c r="I404" t="s">
        <v>4</v>
      </c>
      <c r="J404" t="s">
        <v>8</v>
      </c>
      <c r="K404" t="s">
        <v>9</v>
      </c>
      <c r="L404" t="s">
        <v>1</v>
      </c>
      <c r="M404" t="s">
        <v>34</v>
      </c>
      <c r="N404" t="str">
        <f>VLOOKUP(M404,lookups!A$9:B$17,2,FALSE)</f>
        <v>Some college</v>
      </c>
      <c r="O404" t="s">
        <v>17</v>
      </c>
      <c r="P404" t="s">
        <v>13</v>
      </c>
      <c r="Q404" t="s">
        <v>45</v>
      </c>
      <c r="R404" t="s">
        <v>33</v>
      </c>
      <c r="S404" s="14">
        <f>VLOOKUP(B404,lookups!$A$2:$B$6,2,FALSE)</f>
        <v>4</v>
      </c>
      <c r="T404" s="14">
        <f>VLOOKUP(C404,lookups!$A$2:$B$6,2,FALSE)</f>
        <v>5</v>
      </c>
      <c r="U404" s="14">
        <f>VLOOKUP(D404,lookups!$A$2:$B$6,2,FALSE)</f>
        <v>2</v>
      </c>
      <c r="V404" s="14">
        <f>VLOOKUP(E404,lookups!$A$2:$B$6,2,FALSE)</f>
        <v>4</v>
      </c>
      <c r="W404" s="14">
        <f>VLOOKUP(F404,lookups!$A$2:$B$6,2,FALSE)</f>
        <v>2</v>
      </c>
      <c r="X404" s="14">
        <f>VLOOKUP(G404,lookups!$A$2:$B$6,2,FALSE)</f>
        <v>5</v>
      </c>
      <c r="Y404" s="14">
        <f>VLOOKUP(H404,lookups!$A$2:$B$6,2,FALSE)</f>
        <v>2</v>
      </c>
      <c r="Z404" s="14">
        <f>VLOOKUP(I404,lookups!$A$2:$B$6,2,FALSE)</f>
        <v>1</v>
      </c>
      <c r="AA404">
        <f t="shared" si="62"/>
        <v>25</v>
      </c>
      <c r="AB404" s="16">
        <f t="shared" si="61"/>
        <v>990</v>
      </c>
      <c r="AC404" s="16">
        <f t="shared" si="70"/>
        <v>391</v>
      </c>
      <c r="AD404" s="17">
        <f t="shared" si="69"/>
        <v>0.27849002849002846</v>
      </c>
      <c r="AE404" s="4">
        <f t="shared" si="63"/>
        <v>9</v>
      </c>
      <c r="AF404" s="4">
        <f t="shared" si="64"/>
        <v>6</v>
      </c>
      <c r="AG404" s="4">
        <f t="shared" si="65"/>
        <v>7</v>
      </c>
      <c r="AH404" s="4">
        <f t="shared" si="66"/>
        <v>3</v>
      </c>
      <c r="AI404" s="4">
        <f t="shared" si="67"/>
        <v>10</v>
      </c>
      <c r="AJ404" s="4">
        <f t="shared" si="68"/>
        <v>15</v>
      </c>
      <c r="AK404" s="4" t="s">
        <v>108</v>
      </c>
    </row>
    <row r="405" spans="1:37" x14ac:dyDescent="0.2">
      <c r="A405">
        <v>6498010442</v>
      </c>
      <c r="B405" t="s">
        <v>6</v>
      </c>
      <c r="C405" t="s">
        <v>3</v>
      </c>
      <c r="D405" t="s">
        <v>6</v>
      </c>
      <c r="E405" t="s">
        <v>3</v>
      </c>
      <c r="F405" t="s">
        <v>3</v>
      </c>
      <c r="G405" t="s">
        <v>7</v>
      </c>
      <c r="H405" t="s">
        <v>5</v>
      </c>
      <c r="I405" t="s">
        <v>6</v>
      </c>
      <c r="J405" t="s">
        <v>53</v>
      </c>
      <c r="K405" t="s">
        <v>62</v>
      </c>
      <c r="L405" t="s">
        <v>10</v>
      </c>
      <c r="M405" t="s">
        <v>44</v>
      </c>
      <c r="N405" t="str">
        <f>VLOOKUP(M405,lookups!A$9:B$17,2,FALSE)</f>
        <v>Post-graduate</v>
      </c>
      <c r="O405" t="s">
        <v>47</v>
      </c>
      <c r="P405" t="s">
        <v>58</v>
      </c>
      <c r="Q405" t="s">
        <v>27</v>
      </c>
      <c r="R405" t="s">
        <v>20</v>
      </c>
      <c r="S405" s="14">
        <f>VLOOKUP(B405,lookups!$A$2:$B$6,2,FALSE)</f>
        <v>2</v>
      </c>
      <c r="T405" s="14">
        <f>VLOOKUP(C405,lookups!$A$2:$B$6,2,FALSE)</f>
        <v>5</v>
      </c>
      <c r="U405" s="14">
        <f>VLOOKUP(D405,lookups!$A$2:$B$6,2,FALSE)</f>
        <v>2</v>
      </c>
      <c r="V405" s="14">
        <f>VLOOKUP(E405,lookups!$A$2:$B$6,2,FALSE)</f>
        <v>5</v>
      </c>
      <c r="W405" s="14">
        <f>VLOOKUP(F405,lookups!$A$2:$B$6,2,FALSE)</f>
        <v>5</v>
      </c>
      <c r="X405" s="14">
        <f>VLOOKUP(G405,lookups!$A$2:$B$6,2,FALSE)</f>
        <v>4</v>
      </c>
      <c r="Y405" s="14">
        <f>VLOOKUP(H405,lookups!$A$2:$B$6,2,FALSE)</f>
        <v>0</v>
      </c>
      <c r="Z405" s="14">
        <f>VLOOKUP(I405,lookups!$A$2:$B$6,2,FALSE)</f>
        <v>2</v>
      </c>
      <c r="AA405">
        <f t="shared" si="62"/>
        <v>25</v>
      </c>
      <c r="AB405" s="16">
        <f t="shared" si="61"/>
        <v>990</v>
      </c>
      <c r="AC405" s="16">
        <f t="shared" si="70"/>
        <v>391</v>
      </c>
      <c r="AD405" s="17">
        <f t="shared" si="69"/>
        <v>0.27849002849002846</v>
      </c>
      <c r="AE405" s="4">
        <f t="shared" si="63"/>
        <v>7</v>
      </c>
      <c r="AF405" s="4">
        <f t="shared" si="64"/>
        <v>7</v>
      </c>
      <c r="AG405" s="4">
        <f t="shared" si="65"/>
        <v>9</v>
      </c>
      <c r="AH405" s="4">
        <f t="shared" si="66"/>
        <v>2</v>
      </c>
      <c r="AI405" s="4">
        <f t="shared" si="67"/>
        <v>9</v>
      </c>
      <c r="AJ405" s="4">
        <f t="shared" si="68"/>
        <v>16</v>
      </c>
      <c r="AK405" s="4" t="s">
        <v>108</v>
      </c>
    </row>
    <row r="406" spans="1:37" x14ac:dyDescent="0.2">
      <c r="A406">
        <v>6497995971</v>
      </c>
      <c r="B406" t="s">
        <v>6</v>
      </c>
      <c r="C406" t="s">
        <v>3</v>
      </c>
      <c r="D406" t="s">
        <v>6</v>
      </c>
      <c r="E406" t="s">
        <v>3</v>
      </c>
      <c r="F406" t="s">
        <v>3</v>
      </c>
      <c r="G406" t="s">
        <v>6</v>
      </c>
      <c r="H406" t="s">
        <v>6</v>
      </c>
      <c r="I406" t="s">
        <v>6</v>
      </c>
      <c r="J406" t="s">
        <v>53</v>
      </c>
      <c r="K406" t="s">
        <v>59</v>
      </c>
      <c r="L406" t="s">
        <v>10</v>
      </c>
      <c r="M406" t="s">
        <v>44</v>
      </c>
      <c r="N406" t="str">
        <f>VLOOKUP(M406,lookups!A$9:B$17,2,FALSE)</f>
        <v>Post-graduate</v>
      </c>
      <c r="O406" t="s">
        <v>17</v>
      </c>
      <c r="P406" t="s">
        <v>29</v>
      </c>
      <c r="Q406" t="s">
        <v>42</v>
      </c>
      <c r="R406" t="s">
        <v>40</v>
      </c>
      <c r="S406" s="14">
        <f>VLOOKUP(B406,lookups!$A$2:$B$6,2,FALSE)</f>
        <v>2</v>
      </c>
      <c r="T406" s="14">
        <f>VLOOKUP(C406,lookups!$A$2:$B$6,2,FALSE)</f>
        <v>5</v>
      </c>
      <c r="U406" s="14">
        <f>VLOOKUP(D406,lookups!$A$2:$B$6,2,FALSE)</f>
        <v>2</v>
      </c>
      <c r="V406" s="14">
        <f>VLOOKUP(E406,lookups!$A$2:$B$6,2,FALSE)</f>
        <v>5</v>
      </c>
      <c r="W406" s="14">
        <f>VLOOKUP(F406,lookups!$A$2:$B$6,2,FALSE)</f>
        <v>5</v>
      </c>
      <c r="X406" s="14">
        <f>VLOOKUP(G406,lookups!$A$2:$B$6,2,FALSE)</f>
        <v>2</v>
      </c>
      <c r="Y406" s="14">
        <f>VLOOKUP(H406,lookups!$A$2:$B$6,2,FALSE)</f>
        <v>2</v>
      </c>
      <c r="Z406" s="14">
        <f>VLOOKUP(I406,lookups!$A$2:$B$6,2,FALSE)</f>
        <v>2</v>
      </c>
      <c r="AA406">
        <f t="shared" si="62"/>
        <v>25</v>
      </c>
      <c r="AB406" s="16">
        <f t="shared" si="61"/>
        <v>990</v>
      </c>
      <c r="AC406" s="16">
        <f t="shared" si="70"/>
        <v>391</v>
      </c>
      <c r="AD406" s="17">
        <f t="shared" si="69"/>
        <v>0.27849002849002846</v>
      </c>
      <c r="AE406" s="4">
        <f t="shared" si="63"/>
        <v>7</v>
      </c>
      <c r="AF406" s="4">
        <f t="shared" si="64"/>
        <v>7</v>
      </c>
      <c r="AG406" s="4">
        <f t="shared" si="65"/>
        <v>7</v>
      </c>
      <c r="AH406" s="4">
        <f t="shared" si="66"/>
        <v>4</v>
      </c>
      <c r="AI406" s="4">
        <f t="shared" si="67"/>
        <v>11</v>
      </c>
      <c r="AJ406" s="4">
        <f t="shared" si="68"/>
        <v>14</v>
      </c>
      <c r="AK406" s="4" t="s">
        <v>108</v>
      </c>
    </row>
    <row r="407" spans="1:37" x14ac:dyDescent="0.2">
      <c r="A407">
        <v>6497972865</v>
      </c>
      <c r="B407" t="s">
        <v>3</v>
      </c>
      <c r="C407" t="s">
        <v>7</v>
      </c>
      <c r="D407" t="s">
        <v>3</v>
      </c>
      <c r="E407" t="s">
        <v>4</v>
      </c>
      <c r="F407" t="s">
        <v>3</v>
      </c>
      <c r="G407" t="s">
        <v>3</v>
      </c>
      <c r="H407" t="s">
        <v>5</v>
      </c>
      <c r="I407" t="s">
        <v>5</v>
      </c>
      <c r="J407" t="s">
        <v>53</v>
      </c>
      <c r="K407" t="s">
        <v>62</v>
      </c>
      <c r="L407" t="s">
        <v>10</v>
      </c>
      <c r="M407" t="s">
        <v>34</v>
      </c>
      <c r="N407" t="str">
        <f>VLOOKUP(M407,lookups!A$9:B$17,2,FALSE)</f>
        <v>Some college</v>
      </c>
      <c r="O407" t="s">
        <v>25</v>
      </c>
      <c r="P407" t="s">
        <v>58</v>
      </c>
      <c r="Q407" t="s">
        <v>2</v>
      </c>
      <c r="R407" t="s">
        <v>28</v>
      </c>
      <c r="S407" s="14">
        <f>VLOOKUP(B407,lookups!$A$2:$B$6,2,FALSE)</f>
        <v>5</v>
      </c>
      <c r="T407" s="14">
        <f>VLOOKUP(C407,lookups!$A$2:$B$6,2,FALSE)</f>
        <v>4</v>
      </c>
      <c r="U407" s="14">
        <f>VLOOKUP(D407,lookups!$A$2:$B$6,2,FALSE)</f>
        <v>5</v>
      </c>
      <c r="V407" s="14">
        <f>VLOOKUP(E407,lookups!$A$2:$B$6,2,FALSE)</f>
        <v>1</v>
      </c>
      <c r="W407" s="14">
        <f>VLOOKUP(F407,lookups!$A$2:$B$6,2,FALSE)</f>
        <v>5</v>
      </c>
      <c r="X407" s="14">
        <f>VLOOKUP(G407,lookups!$A$2:$B$6,2,FALSE)</f>
        <v>5</v>
      </c>
      <c r="Y407" s="14">
        <f>VLOOKUP(H407,lookups!$A$2:$B$6,2,FALSE)</f>
        <v>0</v>
      </c>
      <c r="Z407" s="14">
        <f>VLOOKUP(I407,lookups!$A$2:$B$6,2,FALSE)</f>
        <v>0</v>
      </c>
      <c r="AA407">
        <f t="shared" si="62"/>
        <v>25</v>
      </c>
      <c r="AB407" s="16">
        <f t="shared" si="61"/>
        <v>990</v>
      </c>
      <c r="AC407" s="16">
        <f t="shared" si="70"/>
        <v>391</v>
      </c>
      <c r="AD407" s="17">
        <f t="shared" si="69"/>
        <v>0.27849002849002846</v>
      </c>
      <c r="AE407" s="4">
        <f t="shared" si="63"/>
        <v>9</v>
      </c>
      <c r="AF407" s="4">
        <f t="shared" si="64"/>
        <v>6</v>
      </c>
      <c r="AG407" s="4">
        <f t="shared" si="65"/>
        <v>10</v>
      </c>
      <c r="AH407" s="4">
        <f t="shared" si="66"/>
        <v>0</v>
      </c>
      <c r="AI407" s="4">
        <f t="shared" si="67"/>
        <v>15</v>
      </c>
      <c r="AJ407" s="4">
        <f t="shared" si="68"/>
        <v>10</v>
      </c>
      <c r="AK407" s="4" t="s">
        <v>108</v>
      </c>
    </row>
    <row r="408" spans="1:37" x14ac:dyDescent="0.2">
      <c r="A408">
        <v>6497938221</v>
      </c>
      <c r="B408" t="s">
        <v>3</v>
      </c>
      <c r="C408" t="s">
        <v>3</v>
      </c>
      <c r="D408" t="s">
        <v>4</v>
      </c>
      <c r="E408" t="s">
        <v>7</v>
      </c>
      <c r="F408" t="s">
        <v>6</v>
      </c>
      <c r="G408" t="s">
        <v>6</v>
      </c>
      <c r="H408" t="s">
        <v>6</v>
      </c>
      <c r="I408" t="s">
        <v>7</v>
      </c>
      <c r="J408" t="s">
        <v>8</v>
      </c>
      <c r="K408" t="s">
        <v>55</v>
      </c>
      <c r="L408" t="s">
        <v>10</v>
      </c>
      <c r="M408" t="s">
        <v>11</v>
      </c>
      <c r="N408" t="str">
        <f>VLOOKUP(M408,lookups!A$9:B$17,2,FALSE)</f>
        <v>College-graduate</v>
      </c>
      <c r="O408" t="s">
        <v>17</v>
      </c>
      <c r="P408" t="s">
        <v>29</v>
      </c>
      <c r="Q408" t="s">
        <v>14</v>
      </c>
      <c r="R408" t="s">
        <v>20</v>
      </c>
      <c r="S408" s="14">
        <f>VLOOKUP(B408,lookups!$A$2:$B$6,2,FALSE)</f>
        <v>5</v>
      </c>
      <c r="T408" s="14">
        <f>VLOOKUP(C408,lookups!$A$2:$B$6,2,FALSE)</f>
        <v>5</v>
      </c>
      <c r="U408" s="14">
        <f>VLOOKUP(D408,lookups!$A$2:$B$6,2,FALSE)</f>
        <v>1</v>
      </c>
      <c r="V408" s="14">
        <f>VLOOKUP(E408,lookups!$A$2:$B$6,2,FALSE)</f>
        <v>4</v>
      </c>
      <c r="W408" s="14">
        <f>VLOOKUP(F408,lookups!$A$2:$B$6,2,FALSE)</f>
        <v>2</v>
      </c>
      <c r="X408" s="14">
        <f>VLOOKUP(G408,lookups!$A$2:$B$6,2,FALSE)</f>
        <v>2</v>
      </c>
      <c r="Y408" s="14">
        <f>VLOOKUP(H408,lookups!$A$2:$B$6,2,FALSE)</f>
        <v>2</v>
      </c>
      <c r="Z408" s="14">
        <f>VLOOKUP(I408,lookups!$A$2:$B$6,2,FALSE)</f>
        <v>4</v>
      </c>
      <c r="AA408">
        <f t="shared" si="62"/>
        <v>25</v>
      </c>
      <c r="AB408" s="16">
        <f t="shared" si="61"/>
        <v>990</v>
      </c>
      <c r="AC408" s="16">
        <f t="shared" si="70"/>
        <v>391</v>
      </c>
      <c r="AD408" s="17">
        <f t="shared" si="69"/>
        <v>0.27849002849002846</v>
      </c>
      <c r="AE408" s="4">
        <f t="shared" si="63"/>
        <v>10</v>
      </c>
      <c r="AF408" s="4">
        <f t="shared" si="64"/>
        <v>5</v>
      </c>
      <c r="AG408" s="4">
        <f t="shared" si="65"/>
        <v>4</v>
      </c>
      <c r="AH408" s="4">
        <f t="shared" si="66"/>
        <v>6</v>
      </c>
      <c r="AI408" s="4">
        <f t="shared" si="67"/>
        <v>10</v>
      </c>
      <c r="AJ408" s="4">
        <f t="shared" si="68"/>
        <v>15</v>
      </c>
      <c r="AK408" s="4" t="s">
        <v>108</v>
      </c>
    </row>
    <row r="409" spans="1:37" x14ac:dyDescent="0.2">
      <c r="A409">
        <v>6497920492</v>
      </c>
      <c r="B409" t="s">
        <v>3</v>
      </c>
      <c r="C409" t="s">
        <v>3</v>
      </c>
      <c r="D409" t="s">
        <v>5</v>
      </c>
      <c r="E409" t="s">
        <v>5</v>
      </c>
      <c r="F409" t="s">
        <v>3</v>
      </c>
      <c r="G409" t="s">
        <v>3</v>
      </c>
      <c r="H409" t="s">
        <v>3</v>
      </c>
      <c r="I409" t="s">
        <v>5</v>
      </c>
      <c r="J409" t="s">
        <v>8</v>
      </c>
      <c r="K409" t="s">
        <v>59</v>
      </c>
      <c r="L409" t="s">
        <v>10</v>
      </c>
      <c r="M409" t="s">
        <v>11</v>
      </c>
      <c r="N409" t="str">
        <f>VLOOKUP(M409,lookups!A$9:B$17,2,FALSE)</f>
        <v>College-graduate</v>
      </c>
      <c r="O409" t="s">
        <v>39</v>
      </c>
      <c r="P409" t="s">
        <v>13</v>
      </c>
      <c r="Q409" t="s">
        <v>2</v>
      </c>
      <c r="R409" t="s">
        <v>23</v>
      </c>
      <c r="S409" s="14">
        <f>VLOOKUP(B409,lookups!$A$2:$B$6,2,FALSE)</f>
        <v>5</v>
      </c>
      <c r="T409" s="14">
        <f>VLOOKUP(C409,lookups!$A$2:$B$6,2,FALSE)</f>
        <v>5</v>
      </c>
      <c r="U409" s="14">
        <f>VLOOKUP(D409,lookups!$A$2:$B$6,2,FALSE)</f>
        <v>0</v>
      </c>
      <c r="V409" s="14">
        <f>VLOOKUP(E409,lookups!$A$2:$B$6,2,FALSE)</f>
        <v>0</v>
      </c>
      <c r="W409" s="14">
        <f>VLOOKUP(F409,lookups!$A$2:$B$6,2,FALSE)</f>
        <v>5</v>
      </c>
      <c r="X409" s="14">
        <f>VLOOKUP(G409,lookups!$A$2:$B$6,2,FALSE)</f>
        <v>5</v>
      </c>
      <c r="Y409" s="14">
        <f>VLOOKUP(H409,lookups!$A$2:$B$6,2,FALSE)</f>
        <v>5</v>
      </c>
      <c r="Z409" s="14">
        <f>VLOOKUP(I409,lookups!$A$2:$B$6,2,FALSE)</f>
        <v>0</v>
      </c>
      <c r="AA409">
        <f t="shared" si="62"/>
        <v>25</v>
      </c>
      <c r="AB409" s="16">
        <f t="shared" si="61"/>
        <v>990</v>
      </c>
      <c r="AC409" s="16">
        <f t="shared" si="70"/>
        <v>391</v>
      </c>
      <c r="AD409" s="17">
        <f t="shared" si="69"/>
        <v>0.27849002849002846</v>
      </c>
      <c r="AE409" s="4">
        <f t="shared" si="63"/>
        <v>10</v>
      </c>
      <c r="AF409" s="4">
        <f t="shared" si="64"/>
        <v>0</v>
      </c>
      <c r="AG409" s="4">
        <f t="shared" si="65"/>
        <v>10</v>
      </c>
      <c r="AH409" s="4">
        <f t="shared" si="66"/>
        <v>5</v>
      </c>
      <c r="AI409" s="4">
        <f t="shared" si="67"/>
        <v>15</v>
      </c>
      <c r="AJ409" s="4">
        <f t="shared" si="68"/>
        <v>10</v>
      </c>
      <c r="AK409" s="4" t="s">
        <v>108</v>
      </c>
    </row>
    <row r="410" spans="1:37" x14ac:dyDescent="0.2">
      <c r="A410">
        <v>6497916592</v>
      </c>
      <c r="B410" t="s">
        <v>3</v>
      </c>
      <c r="C410" t="s">
        <v>7</v>
      </c>
      <c r="D410" t="s">
        <v>4</v>
      </c>
      <c r="E410" t="s">
        <v>3</v>
      </c>
      <c r="F410" t="s">
        <v>5</v>
      </c>
      <c r="G410" t="s">
        <v>6</v>
      </c>
      <c r="H410" t="s">
        <v>7</v>
      </c>
      <c r="I410" t="s">
        <v>7</v>
      </c>
      <c r="J410" t="s">
        <v>53</v>
      </c>
      <c r="K410" t="s">
        <v>41</v>
      </c>
      <c r="L410" t="s">
        <v>10</v>
      </c>
      <c r="M410" t="s">
        <v>34</v>
      </c>
      <c r="N410" t="str">
        <f>VLOOKUP(M410,lookups!A$9:B$17,2,FALSE)</f>
        <v>Some college</v>
      </c>
      <c r="O410" t="s">
        <v>17</v>
      </c>
      <c r="P410" t="s">
        <v>13</v>
      </c>
      <c r="Q410" t="s">
        <v>22</v>
      </c>
      <c r="R410" t="s">
        <v>43</v>
      </c>
      <c r="S410" s="14">
        <f>VLOOKUP(B410,lookups!$A$2:$B$6,2,FALSE)</f>
        <v>5</v>
      </c>
      <c r="T410" s="14">
        <f>VLOOKUP(C410,lookups!$A$2:$B$6,2,FALSE)</f>
        <v>4</v>
      </c>
      <c r="U410" s="14">
        <f>VLOOKUP(D410,lookups!$A$2:$B$6,2,FALSE)</f>
        <v>1</v>
      </c>
      <c r="V410" s="14">
        <f>VLOOKUP(E410,lookups!$A$2:$B$6,2,FALSE)</f>
        <v>5</v>
      </c>
      <c r="W410" s="14">
        <f>VLOOKUP(F410,lookups!$A$2:$B$6,2,FALSE)</f>
        <v>0</v>
      </c>
      <c r="X410" s="14">
        <f>VLOOKUP(G410,lookups!$A$2:$B$6,2,FALSE)</f>
        <v>2</v>
      </c>
      <c r="Y410" s="14">
        <f>VLOOKUP(H410,lookups!$A$2:$B$6,2,FALSE)</f>
        <v>4</v>
      </c>
      <c r="Z410" s="14">
        <f>VLOOKUP(I410,lookups!$A$2:$B$6,2,FALSE)</f>
        <v>4</v>
      </c>
      <c r="AA410">
        <f t="shared" si="62"/>
        <v>25</v>
      </c>
      <c r="AB410" s="16">
        <f t="shared" si="61"/>
        <v>990</v>
      </c>
      <c r="AC410" s="16">
        <f t="shared" si="70"/>
        <v>391</v>
      </c>
      <c r="AD410" s="17">
        <f t="shared" si="69"/>
        <v>0.27849002849002846</v>
      </c>
      <c r="AE410" s="4">
        <f t="shared" si="63"/>
        <v>9</v>
      </c>
      <c r="AF410" s="4">
        <f t="shared" si="64"/>
        <v>6</v>
      </c>
      <c r="AG410" s="4">
        <f t="shared" si="65"/>
        <v>2</v>
      </c>
      <c r="AH410" s="4">
        <f t="shared" si="66"/>
        <v>8</v>
      </c>
      <c r="AI410" s="4">
        <f t="shared" si="67"/>
        <v>10</v>
      </c>
      <c r="AJ410" s="4">
        <f t="shared" si="68"/>
        <v>15</v>
      </c>
      <c r="AK410" s="4" t="s">
        <v>108</v>
      </c>
    </row>
    <row r="411" spans="1:37" x14ac:dyDescent="0.2">
      <c r="A411">
        <v>6497909417</v>
      </c>
      <c r="B411" t="s">
        <v>7</v>
      </c>
      <c r="C411" t="s">
        <v>3</v>
      </c>
      <c r="D411" t="s">
        <v>6</v>
      </c>
      <c r="E411" t="s">
        <v>7</v>
      </c>
      <c r="F411" t="s">
        <v>6</v>
      </c>
      <c r="G411" t="s">
        <v>7</v>
      </c>
      <c r="H411" t="s">
        <v>7</v>
      </c>
      <c r="I411" t="s">
        <v>5</v>
      </c>
      <c r="J411" t="s">
        <v>53</v>
      </c>
      <c r="K411" t="s">
        <v>21</v>
      </c>
      <c r="L411" t="s">
        <v>35</v>
      </c>
      <c r="M411" t="s">
        <v>34</v>
      </c>
      <c r="N411" t="str">
        <f>VLOOKUP(M411,lookups!A$9:B$17,2,FALSE)</f>
        <v>Some college</v>
      </c>
      <c r="O411" t="s">
        <v>25</v>
      </c>
      <c r="P411" t="s">
        <v>13</v>
      </c>
      <c r="Q411" t="s">
        <v>22</v>
      </c>
      <c r="R411" t="s">
        <v>33</v>
      </c>
      <c r="S411" s="14">
        <f>VLOOKUP(B411,lookups!$A$2:$B$6,2,FALSE)</f>
        <v>4</v>
      </c>
      <c r="T411" s="14">
        <f>VLOOKUP(C411,lookups!$A$2:$B$6,2,FALSE)</f>
        <v>5</v>
      </c>
      <c r="U411" s="14">
        <f>VLOOKUP(D411,lookups!$A$2:$B$6,2,FALSE)</f>
        <v>2</v>
      </c>
      <c r="V411" s="14">
        <f>VLOOKUP(E411,lookups!$A$2:$B$6,2,FALSE)</f>
        <v>4</v>
      </c>
      <c r="W411" s="14">
        <f>VLOOKUP(F411,lookups!$A$2:$B$6,2,FALSE)</f>
        <v>2</v>
      </c>
      <c r="X411" s="14">
        <f>VLOOKUP(G411,lookups!$A$2:$B$6,2,FALSE)</f>
        <v>4</v>
      </c>
      <c r="Y411" s="14">
        <f>VLOOKUP(H411,lookups!$A$2:$B$6,2,FALSE)</f>
        <v>4</v>
      </c>
      <c r="Z411" s="14">
        <f>VLOOKUP(I411,lookups!$A$2:$B$6,2,FALSE)</f>
        <v>0</v>
      </c>
      <c r="AA411">
        <f t="shared" si="62"/>
        <v>25</v>
      </c>
      <c r="AB411" s="16">
        <f t="shared" si="61"/>
        <v>990</v>
      </c>
      <c r="AC411" s="16">
        <f t="shared" si="70"/>
        <v>391</v>
      </c>
      <c r="AD411" s="17">
        <f t="shared" si="69"/>
        <v>0.27849002849002846</v>
      </c>
      <c r="AE411" s="4">
        <f t="shared" si="63"/>
        <v>9</v>
      </c>
      <c r="AF411" s="4">
        <f t="shared" si="64"/>
        <v>6</v>
      </c>
      <c r="AG411" s="4">
        <f t="shared" si="65"/>
        <v>6</v>
      </c>
      <c r="AH411" s="4">
        <f t="shared" si="66"/>
        <v>4</v>
      </c>
      <c r="AI411" s="4">
        <f t="shared" si="67"/>
        <v>12</v>
      </c>
      <c r="AJ411" s="4">
        <f t="shared" si="68"/>
        <v>13</v>
      </c>
      <c r="AK411" s="4" t="s">
        <v>108</v>
      </c>
    </row>
    <row r="412" spans="1:37" x14ac:dyDescent="0.2">
      <c r="A412">
        <v>6497905091</v>
      </c>
      <c r="B412" t="s">
        <v>6</v>
      </c>
      <c r="C412" t="s">
        <v>7</v>
      </c>
      <c r="D412" t="s">
        <v>6</v>
      </c>
      <c r="E412" t="s">
        <v>7</v>
      </c>
      <c r="F412" t="s">
        <v>7</v>
      </c>
      <c r="G412" t="s">
        <v>6</v>
      </c>
      <c r="H412" t="s">
        <v>3</v>
      </c>
      <c r="I412" t="s">
        <v>6</v>
      </c>
      <c r="J412" t="s">
        <v>53</v>
      </c>
      <c r="K412" t="s">
        <v>59</v>
      </c>
      <c r="L412" t="s">
        <v>10</v>
      </c>
      <c r="M412" t="s">
        <v>34</v>
      </c>
      <c r="N412" t="str">
        <f>VLOOKUP(M412,lookups!A$9:B$17,2,FALSE)</f>
        <v>Some college</v>
      </c>
      <c r="O412" t="s">
        <v>39</v>
      </c>
      <c r="P412" t="s">
        <v>13</v>
      </c>
      <c r="Q412" t="s">
        <v>2</v>
      </c>
      <c r="R412" t="s">
        <v>20</v>
      </c>
      <c r="S412" s="14">
        <f>VLOOKUP(B412,lookups!$A$2:$B$6,2,FALSE)</f>
        <v>2</v>
      </c>
      <c r="T412" s="14">
        <f>VLOOKUP(C412,lookups!$A$2:$B$6,2,FALSE)</f>
        <v>4</v>
      </c>
      <c r="U412" s="14">
        <f>VLOOKUP(D412,lookups!$A$2:$B$6,2,FALSE)</f>
        <v>2</v>
      </c>
      <c r="V412" s="14">
        <f>VLOOKUP(E412,lookups!$A$2:$B$6,2,FALSE)</f>
        <v>4</v>
      </c>
      <c r="W412" s="14">
        <f>VLOOKUP(F412,lookups!$A$2:$B$6,2,FALSE)</f>
        <v>4</v>
      </c>
      <c r="X412" s="14">
        <f>VLOOKUP(G412,lookups!$A$2:$B$6,2,FALSE)</f>
        <v>2</v>
      </c>
      <c r="Y412" s="14">
        <f>VLOOKUP(H412,lookups!$A$2:$B$6,2,FALSE)</f>
        <v>5</v>
      </c>
      <c r="Z412" s="14">
        <f>VLOOKUP(I412,lookups!$A$2:$B$6,2,FALSE)</f>
        <v>2</v>
      </c>
      <c r="AA412">
        <f t="shared" si="62"/>
        <v>25</v>
      </c>
      <c r="AB412" s="16">
        <f t="shared" si="61"/>
        <v>990</v>
      </c>
      <c r="AC412" s="16">
        <f t="shared" si="70"/>
        <v>391</v>
      </c>
      <c r="AD412" s="17">
        <f t="shared" si="69"/>
        <v>0.27849002849002846</v>
      </c>
      <c r="AE412" s="4">
        <f t="shared" si="63"/>
        <v>6</v>
      </c>
      <c r="AF412" s="4">
        <f t="shared" si="64"/>
        <v>6</v>
      </c>
      <c r="AG412" s="4">
        <f t="shared" si="65"/>
        <v>6</v>
      </c>
      <c r="AH412" s="4">
        <f t="shared" si="66"/>
        <v>7</v>
      </c>
      <c r="AI412" s="4">
        <f t="shared" si="67"/>
        <v>13</v>
      </c>
      <c r="AJ412" s="4">
        <f t="shared" si="68"/>
        <v>12</v>
      </c>
      <c r="AK412" s="4" t="s">
        <v>108</v>
      </c>
    </row>
    <row r="413" spans="1:37" x14ac:dyDescent="0.2">
      <c r="A413">
        <v>6497903324</v>
      </c>
      <c r="B413" t="s">
        <v>7</v>
      </c>
      <c r="C413" t="s">
        <v>3</v>
      </c>
      <c r="D413" t="s">
        <v>5</v>
      </c>
      <c r="E413" t="s">
        <v>7</v>
      </c>
      <c r="F413" t="s">
        <v>3</v>
      </c>
      <c r="G413" t="s">
        <v>6</v>
      </c>
      <c r="H413" t="s">
        <v>3</v>
      </c>
      <c r="I413" t="s">
        <v>5</v>
      </c>
      <c r="J413" t="s">
        <v>53</v>
      </c>
      <c r="K413" t="s">
        <v>9</v>
      </c>
      <c r="L413" t="s">
        <v>10</v>
      </c>
      <c r="M413" t="s">
        <v>34</v>
      </c>
      <c r="N413" t="str">
        <f>VLOOKUP(M413,lookups!A$9:B$17,2,FALSE)</f>
        <v>Some college</v>
      </c>
      <c r="O413" t="s">
        <v>25</v>
      </c>
      <c r="P413" t="s">
        <v>48</v>
      </c>
      <c r="Q413" t="s">
        <v>27</v>
      </c>
      <c r="S413" s="14">
        <f>VLOOKUP(B413,lookups!$A$2:$B$6,2,FALSE)</f>
        <v>4</v>
      </c>
      <c r="T413" s="14">
        <f>VLOOKUP(C413,lookups!$A$2:$B$6,2,FALSE)</f>
        <v>5</v>
      </c>
      <c r="U413" s="14">
        <f>VLOOKUP(D413,lookups!$A$2:$B$6,2,FALSE)</f>
        <v>0</v>
      </c>
      <c r="V413" s="14">
        <f>VLOOKUP(E413,lookups!$A$2:$B$6,2,FALSE)</f>
        <v>4</v>
      </c>
      <c r="W413" s="14">
        <f>VLOOKUP(F413,lookups!$A$2:$B$6,2,FALSE)</f>
        <v>5</v>
      </c>
      <c r="X413" s="14">
        <f>VLOOKUP(G413,lookups!$A$2:$B$6,2,FALSE)</f>
        <v>2</v>
      </c>
      <c r="Y413" s="14">
        <f>VLOOKUP(H413,lookups!$A$2:$B$6,2,FALSE)</f>
        <v>5</v>
      </c>
      <c r="Z413" s="14">
        <f>VLOOKUP(I413,lookups!$A$2:$B$6,2,FALSE)</f>
        <v>0</v>
      </c>
      <c r="AA413">
        <f t="shared" si="62"/>
        <v>25</v>
      </c>
      <c r="AB413" s="16">
        <f t="shared" si="61"/>
        <v>990</v>
      </c>
      <c r="AC413" s="16">
        <f t="shared" si="70"/>
        <v>391</v>
      </c>
      <c r="AD413" s="17">
        <f t="shared" si="69"/>
        <v>0.27849002849002846</v>
      </c>
      <c r="AE413" s="4">
        <f t="shared" si="63"/>
        <v>9</v>
      </c>
      <c r="AF413" s="4">
        <f t="shared" si="64"/>
        <v>4</v>
      </c>
      <c r="AG413" s="4">
        <f t="shared" si="65"/>
        <v>7</v>
      </c>
      <c r="AH413" s="4">
        <f t="shared" si="66"/>
        <v>5</v>
      </c>
      <c r="AI413" s="4">
        <f t="shared" si="67"/>
        <v>14</v>
      </c>
      <c r="AJ413" s="4">
        <f t="shared" si="68"/>
        <v>11</v>
      </c>
      <c r="AK413" s="4" t="s">
        <v>108</v>
      </c>
    </row>
    <row r="414" spans="1:37" x14ac:dyDescent="0.2">
      <c r="A414">
        <v>6497854909</v>
      </c>
      <c r="B414" t="s">
        <v>7</v>
      </c>
      <c r="C414" t="s">
        <v>3</v>
      </c>
      <c r="D414" t="s">
        <v>6</v>
      </c>
      <c r="E414" t="s">
        <v>6</v>
      </c>
      <c r="F414" t="s">
        <v>7</v>
      </c>
      <c r="G414" t="s">
        <v>6</v>
      </c>
      <c r="H414" t="s">
        <v>3</v>
      </c>
      <c r="I414" t="s">
        <v>4</v>
      </c>
      <c r="J414" t="s">
        <v>53</v>
      </c>
      <c r="K414" t="s">
        <v>41</v>
      </c>
      <c r="L414" t="s">
        <v>35</v>
      </c>
      <c r="M414" t="s">
        <v>11</v>
      </c>
      <c r="N414" t="str">
        <f>VLOOKUP(M414,lookups!A$9:B$17,2,FALSE)</f>
        <v>College-graduate</v>
      </c>
      <c r="O414" t="s">
        <v>17</v>
      </c>
      <c r="P414" t="s">
        <v>29</v>
      </c>
      <c r="Q414" t="s">
        <v>42</v>
      </c>
      <c r="R414" t="s">
        <v>37</v>
      </c>
      <c r="S414" s="14">
        <f>VLOOKUP(B414,lookups!$A$2:$B$6,2,FALSE)</f>
        <v>4</v>
      </c>
      <c r="T414" s="14">
        <f>VLOOKUP(C414,lookups!$A$2:$B$6,2,FALSE)</f>
        <v>5</v>
      </c>
      <c r="U414" s="14">
        <f>VLOOKUP(D414,lookups!$A$2:$B$6,2,FALSE)</f>
        <v>2</v>
      </c>
      <c r="V414" s="14">
        <f>VLOOKUP(E414,lookups!$A$2:$B$6,2,FALSE)</f>
        <v>2</v>
      </c>
      <c r="W414" s="14">
        <f>VLOOKUP(F414,lookups!$A$2:$B$6,2,FALSE)</f>
        <v>4</v>
      </c>
      <c r="X414" s="14">
        <f>VLOOKUP(G414,lookups!$A$2:$B$6,2,FALSE)</f>
        <v>2</v>
      </c>
      <c r="Y414" s="14">
        <f>VLOOKUP(H414,lookups!$A$2:$B$6,2,FALSE)</f>
        <v>5</v>
      </c>
      <c r="Z414" s="14">
        <f>VLOOKUP(I414,lookups!$A$2:$B$6,2,FALSE)</f>
        <v>1</v>
      </c>
      <c r="AA414">
        <f t="shared" si="62"/>
        <v>25</v>
      </c>
      <c r="AB414" s="16">
        <f t="shared" si="61"/>
        <v>990</v>
      </c>
      <c r="AC414" s="16">
        <f t="shared" si="70"/>
        <v>391</v>
      </c>
      <c r="AD414" s="17">
        <f t="shared" si="69"/>
        <v>0.27849002849002846</v>
      </c>
      <c r="AE414" s="4">
        <f t="shared" si="63"/>
        <v>9</v>
      </c>
      <c r="AF414" s="4">
        <f t="shared" si="64"/>
        <v>4</v>
      </c>
      <c r="AG414" s="4">
        <f t="shared" si="65"/>
        <v>6</v>
      </c>
      <c r="AH414" s="4">
        <f t="shared" si="66"/>
        <v>6</v>
      </c>
      <c r="AI414" s="4">
        <f t="shared" si="67"/>
        <v>15</v>
      </c>
      <c r="AJ414" s="4">
        <f t="shared" si="68"/>
        <v>10</v>
      </c>
      <c r="AK414" s="4" t="s">
        <v>108</v>
      </c>
    </row>
    <row r="415" spans="1:37" x14ac:dyDescent="0.2">
      <c r="A415">
        <v>6497838720</v>
      </c>
      <c r="B415" t="s">
        <v>7</v>
      </c>
      <c r="C415" t="s">
        <v>3</v>
      </c>
      <c r="D415" t="s">
        <v>5</v>
      </c>
      <c r="E415" t="s">
        <v>4</v>
      </c>
      <c r="F415" t="s">
        <v>3</v>
      </c>
      <c r="G415" t="s">
        <v>7</v>
      </c>
      <c r="H415" t="s">
        <v>7</v>
      </c>
      <c r="I415" t="s">
        <v>6</v>
      </c>
      <c r="J415" t="s">
        <v>53</v>
      </c>
      <c r="K415" t="s">
        <v>21</v>
      </c>
      <c r="L415" t="s">
        <v>1</v>
      </c>
      <c r="M415" t="s">
        <v>11</v>
      </c>
      <c r="N415" t="str">
        <f>VLOOKUP(M415,lookups!A$9:B$17,2,FALSE)</f>
        <v>College-graduate</v>
      </c>
      <c r="O415" t="s">
        <v>17</v>
      </c>
      <c r="P415" t="s">
        <v>13</v>
      </c>
      <c r="Q415" t="s">
        <v>19</v>
      </c>
      <c r="R415" t="s">
        <v>20</v>
      </c>
      <c r="S415" s="14">
        <f>VLOOKUP(B415,lookups!$A$2:$B$6,2,FALSE)</f>
        <v>4</v>
      </c>
      <c r="T415" s="14">
        <f>VLOOKUP(C415,lookups!$A$2:$B$6,2,FALSE)</f>
        <v>5</v>
      </c>
      <c r="U415" s="14">
        <f>VLOOKUP(D415,lookups!$A$2:$B$6,2,FALSE)</f>
        <v>0</v>
      </c>
      <c r="V415" s="14">
        <f>VLOOKUP(E415,lookups!$A$2:$B$6,2,FALSE)</f>
        <v>1</v>
      </c>
      <c r="W415" s="14">
        <f>VLOOKUP(F415,lookups!$A$2:$B$6,2,FALSE)</f>
        <v>5</v>
      </c>
      <c r="X415" s="14">
        <f>VLOOKUP(G415,lookups!$A$2:$B$6,2,FALSE)</f>
        <v>4</v>
      </c>
      <c r="Y415" s="14">
        <f>VLOOKUP(H415,lookups!$A$2:$B$6,2,FALSE)</f>
        <v>4</v>
      </c>
      <c r="Z415" s="14">
        <f>VLOOKUP(I415,lookups!$A$2:$B$6,2,FALSE)</f>
        <v>2</v>
      </c>
      <c r="AA415">
        <f t="shared" si="62"/>
        <v>25</v>
      </c>
      <c r="AB415" s="16">
        <f t="shared" si="61"/>
        <v>990</v>
      </c>
      <c r="AC415" s="16">
        <f t="shared" si="70"/>
        <v>391</v>
      </c>
      <c r="AD415" s="17">
        <f t="shared" si="69"/>
        <v>0.27849002849002846</v>
      </c>
      <c r="AE415" s="4">
        <f t="shared" si="63"/>
        <v>9</v>
      </c>
      <c r="AF415" s="4">
        <f t="shared" si="64"/>
        <v>1</v>
      </c>
      <c r="AG415" s="4">
        <f t="shared" si="65"/>
        <v>9</v>
      </c>
      <c r="AH415" s="4">
        <f t="shared" si="66"/>
        <v>6</v>
      </c>
      <c r="AI415" s="4">
        <f t="shared" si="67"/>
        <v>13</v>
      </c>
      <c r="AJ415" s="4">
        <f t="shared" si="68"/>
        <v>12</v>
      </c>
      <c r="AK415" s="4" t="s">
        <v>108</v>
      </c>
    </row>
    <row r="416" spans="1:37" x14ac:dyDescent="0.2">
      <c r="A416">
        <v>6497827348</v>
      </c>
      <c r="B416" t="s">
        <v>5</v>
      </c>
      <c r="C416" t="s">
        <v>5</v>
      </c>
      <c r="D416" t="s">
        <v>3</v>
      </c>
      <c r="E416" t="s">
        <v>5</v>
      </c>
      <c r="F416" t="s">
        <v>3</v>
      </c>
      <c r="G416" t="s">
        <v>3</v>
      </c>
      <c r="H416" t="s">
        <v>3</v>
      </c>
      <c r="I416" t="s">
        <v>3</v>
      </c>
      <c r="J416" t="s">
        <v>8</v>
      </c>
      <c r="K416" t="s">
        <v>55</v>
      </c>
      <c r="L416" t="s">
        <v>10</v>
      </c>
      <c r="M416" t="s">
        <v>52</v>
      </c>
      <c r="N416" t="str">
        <f>VLOOKUP(M416,lookups!A$9:B$17,2,FALSE)</f>
        <v>Post-graduate</v>
      </c>
      <c r="O416" t="s">
        <v>47</v>
      </c>
      <c r="P416" t="s">
        <v>13</v>
      </c>
      <c r="Q416" t="s">
        <v>2</v>
      </c>
      <c r="R416" t="s">
        <v>33</v>
      </c>
      <c r="S416" s="14">
        <f>VLOOKUP(B416,lookups!$A$2:$B$6,2,FALSE)</f>
        <v>0</v>
      </c>
      <c r="T416" s="14">
        <f>VLOOKUP(C416,lookups!$A$2:$B$6,2,FALSE)</f>
        <v>0</v>
      </c>
      <c r="U416" s="14">
        <f>VLOOKUP(D416,lookups!$A$2:$B$6,2,FALSE)</f>
        <v>5</v>
      </c>
      <c r="V416" s="14">
        <f>VLOOKUP(E416,lookups!$A$2:$B$6,2,FALSE)</f>
        <v>0</v>
      </c>
      <c r="W416" s="14">
        <f>VLOOKUP(F416,lookups!$A$2:$B$6,2,FALSE)</f>
        <v>5</v>
      </c>
      <c r="X416" s="14">
        <f>VLOOKUP(G416,lookups!$A$2:$B$6,2,FALSE)</f>
        <v>5</v>
      </c>
      <c r="Y416" s="14">
        <f>VLOOKUP(H416,lookups!$A$2:$B$6,2,FALSE)</f>
        <v>5</v>
      </c>
      <c r="Z416" s="14">
        <f>VLOOKUP(I416,lookups!$A$2:$B$6,2,FALSE)</f>
        <v>5</v>
      </c>
      <c r="AA416">
        <f t="shared" si="62"/>
        <v>25</v>
      </c>
      <c r="AB416" s="16">
        <f t="shared" si="61"/>
        <v>990</v>
      </c>
      <c r="AC416" s="16">
        <f t="shared" si="70"/>
        <v>391</v>
      </c>
      <c r="AD416" s="17">
        <f t="shared" si="69"/>
        <v>0.27849002849002846</v>
      </c>
      <c r="AE416" s="4">
        <f t="shared" si="63"/>
        <v>0</v>
      </c>
      <c r="AF416" s="4">
        <f t="shared" si="64"/>
        <v>5</v>
      </c>
      <c r="AG416" s="4">
        <f t="shared" si="65"/>
        <v>10</v>
      </c>
      <c r="AH416" s="4">
        <f t="shared" si="66"/>
        <v>10</v>
      </c>
      <c r="AI416" s="4">
        <f t="shared" si="67"/>
        <v>15</v>
      </c>
      <c r="AJ416" s="4">
        <f t="shared" si="68"/>
        <v>10</v>
      </c>
      <c r="AK416" s="4" t="s">
        <v>108</v>
      </c>
    </row>
    <row r="417" spans="1:37" x14ac:dyDescent="0.2">
      <c r="A417">
        <v>6501138902</v>
      </c>
      <c r="B417" t="s">
        <v>7</v>
      </c>
      <c r="C417" t="s">
        <v>3</v>
      </c>
      <c r="D417" t="s">
        <v>5</v>
      </c>
      <c r="E417" t="s">
        <v>5</v>
      </c>
      <c r="F417" t="s">
        <v>3</v>
      </c>
      <c r="G417" t="s">
        <v>3</v>
      </c>
      <c r="H417" t="s">
        <v>3</v>
      </c>
      <c r="I417" t="s">
        <v>6</v>
      </c>
      <c r="J417" t="s">
        <v>8</v>
      </c>
      <c r="K417" t="s">
        <v>21</v>
      </c>
      <c r="L417" t="s">
        <v>31</v>
      </c>
      <c r="M417" t="s">
        <v>32</v>
      </c>
      <c r="N417" t="str">
        <f>VLOOKUP(M417,lookups!A$9:B$17,2,FALSE)</f>
        <v>High school or less</v>
      </c>
      <c r="O417" t="s">
        <v>25</v>
      </c>
      <c r="P417" t="s">
        <v>13</v>
      </c>
      <c r="Q417" t="s">
        <v>22</v>
      </c>
      <c r="R417" t="s">
        <v>33</v>
      </c>
      <c r="S417" s="14">
        <f>VLOOKUP(B417,lookups!$A$2:$B$6,2,FALSE)</f>
        <v>4</v>
      </c>
      <c r="T417" s="14">
        <f>VLOOKUP(C417,lookups!$A$2:$B$6,2,FALSE)</f>
        <v>5</v>
      </c>
      <c r="U417" s="14">
        <f>VLOOKUP(D417,lookups!$A$2:$B$6,2,FALSE)</f>
        <v>0</v>
      </c>
      <c r="V417" s="14">
        <f>VLOOKUP(E417,lookups!$A$2:$B$6,2,FALSE)</f>
        <v>0</v>
      </c>
      <c r="W417" s="14">
        <f>VLOOKUP(F417,lookups!$A$2:$B$6,2,FALSE)</f>
        <v>5</v>
      </c>
      <c r="X417" s="14">
        <f>VLOOKUP(G417,lookups!$A$2:$B$6,2,FALSE)</f>
        <v>5</v>
      </c>
      <c r="Y417" s="14">
        <f>VLOOKUP(H417,lookups!$A$2:$B$6,2,FALSE)</f>
        <v>5</v>
      </c>
      <c r="Z417" s="14">
        <f>VLOOKUP(I417,lookups!$A$2:$B$6,2,FALSE)</f>
        <v>2</v>
      </c>
      <c r="AA417">
        <f t="shared" si="62"/>
        <v>26</v>
      </c>
      <c r="AB417" s="16">
        <f>_xlfn.RANK.AVG(AA417,AA$2:AA$1405,0)</f>
        <v>956.5</v>
      </c>
      <c r="AC417" s="16">
        <f t="shared" si="70"/>
        <v>448.5</v>
      </c>
      <c r="AD417" s="17">
        <f t="shared" si="69"/>
        <v>0.31944444444444442</v>
      </c>
      <c r="AE417" s="4">
        <f t="shared" si="63"/>
        <v>9</v>
      </c>
      <c r="AF417" s="4">
        <f t="shared" si="64"/>
        <v>0</v>
      </c>
      <c r="AG417" s="4">
        <f t="shared" si="65"/>
        <v>10</v>
      </c>
      <c r="AH417" s="4">
        <f t="shared" si="66"/>
        <v>7</v>
      </c>
      <c r="AI417" s="4">
        <f t="shared" si="67"/>
        <v>14</v>
      </c>
      <c r="AJ417" s="4">
        <f t="shared" si="68"/>
        <v>12</v>
      </c>
      <c r="AK417" s="4" t="s">
        <v>108</v>
      </c>
    </row>
    <row r="418" spans="1:37" x14ac:dyDescent="0.2">
      <c r="A418">
        <v>6501112162</v>
      </c>
      <c r="B418" t="s">
        <v>3</v>
      </c>
      <c r="C418" t="s">
        <v>7</v>
      </c>
      <c r="D418" t="s">
        <v>7</v>
      </c>
      <c r="E418" t="s">
        <v>7</v>
      </c>
      <c r="F418" t="s">
        <v>3</v>
      </c>
      <c r="G418" t="s">
        <v>6</v>
      </c>
      <c r="H418" t="s">
        <v>6</v>
      </c>
      <c r="I418" t="s">
        <v>5</v>
      </c>
      <c r="J418" t="s">
        <v>8</v>
      </c>
      <c r="K418" t="s">
        <v>9</v>
      </c>
      <c r="L418" t="s">
        <v>10</v>
      </c>
      <c r="M418" t="s">
        <v>11</v>
      </c>
      <c r="N418" t="str">
        <f>VLOOKUP(M418,lookups!A$9:B$17,2,FALSE)</f>
        <v>College-graduate</v>
      </c>
      <c r="O418" t="s">
        <v>39</v>
      </c>
      <c r="P418" t="s">
        <v>18</v>
      </c>
      <c r="Q418" t="s">
        <v>27</v>
      </c>
      <c r="R418" t="s">
        <v>40</v>
      </c>
      <c r="S418" s="14">
        <f>VLOOKUP(B418,lookups!$A$2:$B$6,2,FALSE)</f>
        <v>5</v>
      </c>
      <c r="T418" s="14">
        <f>VLOOKUP(C418,lookups!$A$2:$B$6,2,FALSE)</f>
        <v>4</v>
      </c>
      <c r="U418" s="14">
        <f>VLOOKUP(D418,lookups!$A$2:$B$6,2,FALSE)</f>
        <v>4</v>
      </c>
      <c r="V418" s="14">
        <f>VLOOKUP(E418,lookups!$A$2:$B$6,2,FALSE)</f>
        <v>4</v>
      </c>
      <c r="W418" s="14">
        <f>VLOOKUP(F418,lookups!$A$2:$B$6,2,FALSE)</f>
        <v>5</v>
      </c>
      <c r="X418" s="14">
        <f>VLOOKUP(G418,lookups!$A$2:$B$6,2,FALSE)</f>
        <v>2</v>
      </c>
      <c r="Y418" s="14">
        <f>VLOOKUP(H418,lookups!$A$2:$B$6,2,FALSE)</f>
        <v>2</v>
      </c>
      <c r="Z418" s="14">
        <f>VLOOKUP(I418,lookups!$A$2:$B$6,2,FALSE)</f>
        <v>0</v>
      </c>
      <c r="AA418">
        <f t="shared" si="62"/>
        <v>26</v>
      </c>
      <c r="AB418" s="16">
        <f t="shared" ref="AB418:AB449" si="71">RANK(AA418,AA$2:AA$1405,0)</f>
        <v>924</v>
      </c>
      <c r="AC418" s="16">
        <f t="shared" si="70"/>
        <v>448.5</v>
      </c>
      <c r="AD418" s="17">
        <f t="shared" si="69"/>
        <v>0.31944444444444442</v>
      </c>
      <c r="AE418" s="4">
        <f t="shared" si="63"/>
        <v>9</v>
      </c>
      <c r="AF418" s="4">
        <f t="shared" si="64"/>
        <v>8</v>
      </c>
      <c r="AG418" s="4">
        <f t="shared" si="65"/>
        <v>7</v>
      </c>
      <c r="AH418" s="4">
        <f t="shared" si="66"/>
        <v>2</v>
      </c>
      <c r="AI418" s="4">
        <f t="shared" si="67"/>
        <v>16</v>
      </c>
      <c r="AJ418" s="4">
        <f t="shared" si="68"/>
        <v>10</v>
      </c>
      <c r="AK418" s="4" t="s">
        <v>108</v>
      </c>
    </row>
    <row r="419" spans="1:37" x14ac:dyDescent="0.2">
      <c r="A419">
        <v>6500935038</v>
      </c>
      <c r="B419" t="s">
        <v>3</v>
      </c>
      <c r="C419" t="s">
        <v>3</v>
      </c>
      <c r="D419" t="s">
        <v>5</v>
      </c>
      <c r="E419" t="s">
        <v>4</v>
      </c>
      <c r="F419" t="s">
        <v>3</v>
      </c>
      <c r="G419" t="s">
        <v>7</v>
      </c>
      <c r="H419" t="s">
        <v>3</v>
      </c>
      <c r="I419" t="s">
        <v>4</v>
      </c>
      <c r="J419" t="s">
        <v>8</v>
      </c>
      <c r="K419" t="s">
        <v>9</v>
      </c>
      <c r="L419" t="s">
        <v>10</v>
      </c>
      <c r="M419" t="s">
        <v>11</v>
      </c>
      <c r="N419" t="str">
        <f>VLOOKUP(M419,lookups!A$9:B$17,2,FALSE)</f>
        <v>College-graduate</v>
      </c>
      <c r="O419" t="s">
        <v>39</v>
      </c>
      <c r="P419" t="s">
        <v>13</v>
      </c>
      <c r="Q419" t="s">
        <v>45</v>
      </c>
      <c r="R419" t="s">
        <v>23</v>
      </c>
      <c r="S419" s="14">
        <f>VLOOKUP(B419,lookups!$A$2:$B$6,2,FALSE)</f>
        <v>5</v>
      </c>
      <c r="T419" s="14">
        <f>VLOOKUP(C419,lookups!$A$2:$B$6,2,FALSE)</f>
        <v>5</v>
      </c>
      <c r="U419" s="14">
        <f>VLOOKUP(D419,lookups!$A$2:$B$6,2,FALSE)</f>
        <v>0</v>
      </c>
      <c r="V419" s="14">
        <f>VLOOKUP(E419,lookups!$A$2:$B$6,2,FALSE)</f>
        <v>1</v>
      </c>
      <c r="W419" s="14">
        <f>VLOOKUP(F419,lookups!$A$2:$B$6,2,FALSE)</f>
        <v>5</v>
      </c>
      <c r="X419" s="14">
        <f>VLOOKUP(G419,lookups!$A$2:$B$6,2,FALSE)</f>
        <v>4</v>
      </c>
      <c r="Y419" s="14">
        <f>VLOOKUP(H419,lookups!$A$2:$B$6,2,FALSE)</f>
        <v>5</v>
      </c>
      <c r="Z419" s="14">
        <f>VLOOKUP(I419,lookups!$A$2:$B$6,2,FALSE)</f>
        <v>1</v>
      </c>
      <c r="AA419">
        <f t="shared" si="62"/>
        <v>26</v>
      </c>
      <c r="AB419" s="16">
        <f t="shared" si="71"/>
        <v>924</v>
      </c>
      <c r="AC419" s="16">
        <f t="shared" si="70"/>
        <v>448.5</v>
      </c>
      <c r="AD419" s="17">
        <f t="shared" si="69"/>
        <v>0.31944444444444442</v>
      </c>
      <c r="AE419" s="4">
        <f t="shared" si="63"/>
        <v>10</v>
      </c>
      <c r="AF419" s="4">
        <f t="shared" si="64"/>
        <v>1</v>
      </c>
      <c r="AG419" s="4">
        <f t="shared" si="65"/>
        <v>9</v>
      </c>
      <c r="AH419" s="4">
        <f t="shared" si="66"/>
        <v>6</v>
      </c>
      <c r="AI419" s="4">
        <f t="shared" si="67"/>
        <v>15</v>
      </c>
      <c r="AJ419" s="4">
        <f t="shared" si="68"/>
        <v>11</v>
      </c>
      <c r="AK419" s="4" t="s">
        <v>108</v>
      </c>
    </row>
    <row r="420" spans="1:37" x14ac:dyDescent="0.2">
      <c r="A420">
        <v>6500488379</v>
      </c>
      <c r="B420" t="s">
        <v>7</v>
      </c>
      <c r="C420" t="s">
        <v>7</v>
      </c>
      <c r="D420" t="s">
        <v>4</v>
      </c>
      <c r="E420" t="s">
        <v>6</v>
      </c>
      <c r="F420" t="s">
        <v>3</v>
      </c>
      <c r="G420" t="s">
        <v>7</v>
      </c>
      <c r="H420" t="s">
        <v>3</v>
      </c>
      <c r="I420" t="s">
        <v>4</v>
      </c>
      <c r="J420" t="s">
        <v>8</v>
      </c>
      <c r="K420" t="s">
        <v>21</v>
      </c>
      <c r="L420" t="s">
        <v>31</v>
      </c>
      <c r="M420" t="s">
        <v>11</v>
      </c>
      <c r="N420" t="str">
        <f>VLOOKUP(M420,lookups!A$9:B$17,2,FALSE)</f>
        <v>College-graduate</v>
      </c>
      <c r="O420" t="s">
        <v>38</v>
      </c>
      <c r="P420" t="s">
        <v>13</v>
      </c>
      <c r="Q420" t="s">
        <v>45</v>
      </c>
      <c r="R420" t="s">
        <v>33</v>
      </c>
      <c r="S420" s="14">
        <f>VLOOKUP(B420,lookups!$A$2:$B$6,2,FALSE)</f>
        <v>4</v>
      </c>
      <c r="T420" s="14">
        <f>VLOOKUP(C420,lookups!$A$2:$B$6,2,FALSE)</f>
        <v>4</v>
      </c>
      <c r="U420" s="14">
        <f>VLOOKUP(D420,lookups!$A$2:$B$6,2,FALSE)</f>
        <v>1</v>
      </c>
      <c r="V420" s="14">
        <f>VLOOKUP(E420,lookups!$A$2:$B$6,2,FALSE)</f>
        <v>2</v>
      </c>
      <c r="W420" s="14">
        <f>VLOOKUP(F420,lookups!$A$2:$B$6,2,FALSE)</f>
        <v>5</v>
      </c>
      <c r="X420" s="14">
        <f>VLOOKUP(G420,lookups!$A$2:$B$6,2,FALSE)</f>
        <v>4</v>
      </c>
      <c r="Y420" s="14">
        <f>VLOOKUP(H420,lookups!$A$2:$B$6,2,FALSE)</f>
        <v>5</v>
      </c>
      <c r="Z420" s="14">
        <f>VLOOKUP(I420,lookups!$A$2:$B$6,2,FALSE)</f>
        <v>1</v>
      </c>
      <c r="AA420">
        <f t="shared" si="62"/>
        <v>26</v>
      </c>
      <c r="AB420" s="16">
        <f t="shared" si="71"/>
        <v>924</v>
      </c>
      <c r="AC420" s="16">
        <f t="shared" si="70"/>
        <v>448.5</v>
      </c>
      <c r="AD420" s="17">
        <f t="shared" si="69"/>
        <v>0.31944444444444442</v>
      </c>
      <c r="AE420" s="4">
        <f t="shared" si="63"/>
        <v>8</v>
      </c>
      <c r="AF420" s="4">
        <f t="shared" si="64"/>
        <v>3</v>
      </c>
      <c r="AG420" s="4">
        <f t="shared" si="65"/>
        <v>9</v>
      </c>
      <c r="AH420" s="4">
        <f t="shared" si="66"/>
        <v>6</v>
      </c>
      <c r="AI420" s="4">
        <f t="shared" si="67"/>
        <v>15</v>
      </c>
      <c r="AJ420" s="4">
        <f t="shared" si="68"/>
        <v>11</v>
      </c>
      <c r="AK420" s="4" t="s">
        <v>108</v>
      </c>
    </row>
    <row r="421" spans="1:37" x14ac:dyDescent="0.2">
      <c r="A421">
        <v>6500474037</v>
      </c>
      <c r="B421" t="s">
        <v>7</v>
      </c>
      <c r="C421" t="s">
        <v>7</v>
      </c>
      <c r="D421" t="s">
        <v>6</v>
      </c>
      <c r="E421" t="s">
        <v>6</v>
      </c>
      <c r="F421" t="s">
        <v>3</v>
      </c>
      <c r="G421" t="s">
        <v>7</v>
      </c>
      <c r="H421" t="s">
        <v>7</v>
      </c>
      <c r="I421" t="s">
        <v>4</v>
      </c>
      <c r="J421" t="s">
        <v>8</v>
      </c>
      <c r="K421" t="s">
        <v>41</v>
      </c>
      <c r="L421" t="s">
        <v>10</v>
      </c>
      <c r="M421" t="s">
        <v>11</v>
      </c>
      <c r="N421" t="str">
        <f>VLOOKUP(M421,lookups!A$9:B$17,2,FALSE)</f>
        <v>College-graduate</v>
      </c>
      <c r="O421" t="s">
        <v>17</v>
      </c>
      <c r="P421" t="s">
        <v>13</v>
      </c>
      <c r="Q421" t="s">
        <v>45</v>
      </c>
      <c r="R421" t="s">
        <v>15</v>
      </c>
      <c r="S421" s="14">
        <f>VLOOKUP(B421,lookups!$A$2:$B$6,2,FALSE)</f>
        <v>4</v>
      </c>
      <c r="T421" s="14">
        <f>VLOOKUP(C421,lookups!$A$2:$B$6,2,FALSE)</f>
        <v>4</v>
      </c>
      <c r="U421" s="14">
        <f>VLOOKUP(D421,lookups!$A$2:$B$6,2,FALSE)</f>
        <v>2</v>
      </c>
      <c r="V421" s="14">
        <f>VLOOKUP(E421,lookups!$A$2:$B$6,2,FALSE)</f>
        <v>2</v>
      </c>
      <c r="W421" s="14">
        <f>VLOOKUP(F421,lookups!$A$2:$B$6,2,FALSE)</f>
        <v>5</v>
      </c>
      <c r="X421" s="14">
        <f>VLOOKUP(G421,lookups!$A$2:$B$6,2,FALSE)</f>
        <v>4</v>
      </c>
      <c r="Y421" s="14">
        <f>VLOOKUP(H421,lookups!$A$2:$B$6,2,FALSE)</f>
        <v>4</v>
      </c>
      <c r="Z421" s="14">
        <f>VLOOKUP(I421,lookups!$A$2:$B$6,2,FALSE)</f>
        <v>1</v>
      </c>
      <c r="AA421">
        <f t="shared" si="62"/>
        <v>26</v>
      </c>
      <c r="AB421" s="16">
        <f t="shared" si="71"/>
        <v>924</v>
      </c>
      <c r="AC421" s="16">
        <f t="shared" si="70"/>
        <v>448.5</v>
      </c>
      <c r="AD421" s="17">
        <f t="shared" si="69"/>
        <v>0.31944444444444442</v>
      </c>
      <c r="AE421" s="4">
        <f t="shared" si="63"/>
        <v>8</v>
      </c>
      <c r="AF421" s="4">
        <f t="shared" si="64"/>
        <v>4</v>
      </c>
      <c r="AG421" s="4">
        <f t="shared" si="65"/>
        <v>9</v>
      </c>
      <c r="AH421" s="4">
        <f t="shared" si="66"/>
        <v>5</v>
      </c>
      <c r="AI421" s="4">
        <f t="shared" si="67"/>
        <v>15</v>
      </c>
      <c r="AJ421" s="4">
        <f t="shared" si="68"/>
        <v>11</v>
      </c>
      <c r="AK421" s="4" t="s">
        <v>108</v>
      </c>
    </row>
    <row r="422" spans="1:37" x14ac:dyDescent="0.2">
      <c r="A422">
        <v>6500231850</v>
      </c>
      <c r="B422" t="s">
        <v>4</v>
      </c>
      <c r="C422" t="s">
        <v>7</v>
      </c>
      <c r="D422" t="s">
        <v>4</v>
      </c>
      <c r="E422" t="s">
        <v>3</v>
      </c>
      <c r="F422" t="s">
        <v>7</v>
      </c>
      <c r="G422" t="s">
        <v>3</v>
      </c>
      <c r="H422" t="s">
        <v>7</v>
      </c>
      <c r="I422" t="s">
        <v>6</v>
      </c>
      <c r="J422" t="s">
        <v>8</v>
      </c>
      <c r="K422" t="s">
        <v>21</v>
      </c>
      <c r="L422" t="s">
        <v>10</v>
      </c>
      <c r="M422" t="s">
        <v>11</v>
      </c>
      <c r="N422" t="str">
        <f>VLOOKUP(M422,lookups!A$9:B$17,2,FALSE)</f>
        <v>College-graduate</v>
      </c>
      <c r="O422" t="s">
        <v>25</v>
      </c>
      <c r="P422" t="s">
        <v>13</v>
      </c>
      <c r="Q422" t="s">
        <v>22</v>
      </c>
      <c r="R422" t="s">
        <v>37</v>
      </c>
      <c r="S422" s="14">
        <f>VLOOKUP(B422,lookups!$A$2:$B$6,2,FALSE)</f>
        <v>1</v>
      </c>
      <c r="T422" s="14">
        <f>VLOOKUP(C422,lookups!$A$2:$B$6,2,FALSE)</f>
        <v>4</v>
      </c>
      <c r="U422" s="14">
        <f>VLOOKUP(D422,lookups!$A$2:$B$6,2,FALSE)</f>
        <v>1</v>
      </c>
      <c r="V422" s="14">
        <f>VLOOKUP(E422,lookups!$A$2:$B$6,2,FALSE)</f>
        <v>5</v>
      </c>
      <c r="W422" s="14">
        <f>VLOOKUP(F422,lookups!$A$2:$B$6,2,FALSE)</f>
        <v>4</v>
      </c>
      <c r="X422" s="14">
        <f>VLOOKUP(G422,lookups!$A$2:$B$6,2,FALSE)</f>
        <v>5</v>
      </c>
      <c r="Y422" s="14">
        <f>VLOOKUP(H422,lookups!$A$2:$B$6,2,FALSE)</f>
        <v>4</v>
      </c>
      <c r="Z422" s="14">
        <f>VLOOKUP(I422,lookups!$A$2:$B$6,2,FALSE)</f>
        <v>2</v>
      </c>
      <c r="AA422">
        <f t="shared" si="62"/>
        <v>26</v>
      </c>
      <c r="AB422" s="16">
        <f t="shared" si="71"/>
        <v>924</v>
      </c>
      <c r="AC422" s="16">
        <f t="shared" si="70"/>
        <v>448.5</v>
      </c>
      <c r="AD422" s="17">
        <f t="shared" si="69"/>
        <v>0.31944444444444442</v>
      </c>
      <c r="AE422" s="4">
        <f t="shared" si="63"/>
        <v>5</v>
      </c>
      <c r="AF422" s="4">
        <f t="shared" si="64"/>
        <v>6</v>
      </c>
      <c r="AG422" s="4">
        <f t="shared" si="65"/>
        <v>9</v>
      </c>
      <c r="AH422" s="4">
        <f t="shared" si="66"/>
        <v>6</v>
      </c>
      <c r="AI422" s="4">
        <f t="shared" si="67"/>
        <v>10</v>
      </c>
      <c r="AJ422" s="4">
        <f t="shared" si="68"/>
        <v>16</v>
      </c>
      <c r="AK422" s="4" t="s">
        <v>108</v>
      </c>
    </row>
    <row r="423" spans="1:37" x14ac:dyDescent="0.2">
      <c r="A423">
        <v>6500156118</v>
      </c>
      <c r="B423" t="s">
        <v>7</v>
      </c>
      <c r="C423" t="s">
        <v>6</v>
      </c>
      <c r="D423" t="s">
        <v>4</v>
      </c>
      <c r="E423" t="s">
        <v>7</v>
      </c>
      <c r="F423" t="s">
        <v>3</v>
      </c>
      <c r="G423" t="s">
        <v>6</v>
      </c>
      <c r="H423" t="s">
        <v>7</v>
      </c>
      <c r="I423" t="s">
        <v>7</v>
      </c>
      <c r="J423" t="s">
        <v>8</v>
      </c>
      <c r="K423" t="s">
        <v>9</v>
      </c>
      <c r="L423" t="s">
        <v>10</v>
      </c>
      <c r="M423" t="s">
        <v>34</v>
      </c>
      <c r="N423" t="str">
        <f>VLOOKUP(M423,lookups!A$9:B$17,2,FALSE)</f>
        <v>Some college</v>
      </c>
      <c r="O423" t="s">
        <v>38</v>
      </c>
      <c r="P423" t="s">
        <v>13</v>
      </c>
      <c r="Q423" t="s">
        <v>45</v>
      </c>
      <c r="R423" t="s">
        <v>23</v>
      </c>
      <c r="S423" s="14">
        <f>VLOOKUP(B423,lookups!$A$2:$B$6,2,FALSE)</f>
        <v>4</v>
      </c>
      <c r="T423" s="14">
        <f>VLOOKUP(C423,lookups!$A$2:$B$6,2,FALSE)</f>
        <v>2</v>
      </c>
      <c r="U423" s="14">
        <f>VLOOKUP(D423,lookups!$A$2:$B$6,2,FALSE)</f>
        <v>1</v>
      </c>
      <c r="V423" s="14">
        <f>VLOOKUP(E423,lookups!$A$2:$B$6,2,FALSE)</f>
        <v>4</v>
      </c>
      <c r="W423" s="14">
        <f>VLOOKUP(F423,lookups!$A$2:$B$6,2,FALSE)</f>
        <v>5</v>
      </c>
      <c r="X423" s="14">
        <f>VLOOKUP(G423,lookups!$A$2:$B$6,2,FALSE)</f>
        <v>2</v>
      </c>
      <c r="Y423" s="14">
        <f>VLOOKUP(H423,lookups!$A$2:$B$6,2,FALSE)</f>
        <v>4</v>
      </c>
      <c r="Z423" s="14">
        <f>VLOOKUP(I423,lookups!$A$2:$B$6,2,FALSE)</f>
        <v>4</v>
      </c>
      <c r="AA423">
        <f t="shared" si="62"/>
        <v>26</v>
      </c>
      <c r="AB423" s="16">
        <f t="shared" si="71"/>
        <v>924</v>
      </c>
      <c r="AC423" s="16">
        <f t="shared" si="70"/>
        <v>448.5</v>
      </c>
      <c r="AD423" s="17">
        <f t="shared" si="69"/>
        <v>0.31944444444444442</v>
      </c>
      <c r="AE423" s="4">
        <f t="shared" si="63"/>
        <v>6</v>
      </c>
      <c r="AF423" s="4">
        <f t="shared" si="64"/>
        <v>5</v>
      </c>
      <c r="AG423" s="4">
        <f t="shared" si="65"/>
        <v>7</v>
      </c>
      <c r="AH423" s="4">
        <f t="shared" si="66"/>
        <v>8</v>
      </c>
      <c r="AI423" s="4">
        <f t="shared" si="67"/>
        <v>14</v>
      </c>
      <c r="AJ423" s="4">
        <f t="shared" si="68"/>
        <v>12</v>
      </c>
      <c r="AK423" s="4" t="s">
        <v>108</v>
      </c>
    </row>
    <row r="424" spans="1:37" x14ac:dyDescent="0.2">
      <c r="A424">
        <v>6499993451</v>
      </c>
      <c r="B424" t="s">
        <v>3</v>
      </c>
      <c r="C424" t="s">
        <v>7</v>
      </c>
      <c r="D424" t="s">
        <v>3</v>
      </c>
      <c r="E424" t="s">
        <v>4</v>
      </c>
      <c r="F424" t="s">
        <v>3</v>
      </c>
      <c r="G424" t="s">
        <v>3</v>
      </c>
      <c r="H424" t="s">
        <v>4</v>
      </c>
      <c r="I424" t="s">
        <v>5</v>
      </c>
      <c r="J424" t="s">
        <v>8</v>
      </c>
      <c r="K424" t="s">
        <v>21</v>
      </c>
      <c r="L424" t="s">
        <v>10</v>
      </c>
      <c r="M424" t="s">
        <v>34</v>
      </c>
      <c r="N424" t="str">
        <f>VLOOKUP(M424,lookups!A$9:B$17,2,FALSE)</f>
        <v>Some college</v>
      </c>
      <c r="O424" t="s">
        <v>17</v>
      </c>
      <c r="P424" t="s">
        <v>18</v>
      </c>
      <c r="Q424" t="s">
        <v>19</v>
      </c>
      <c r="R424" t="s">
        <v>23</v>
      </c>
      <c r="S424" s="14">
        <f>VLOOKUP(B424,lookups!$A$2:$B$6,2,FALSE)</f>
        <v>5</v>
      </c>
      <c r="T424" s="14">
        <f>VLOOKUP(C424,lookups!$A$2:$B$6,2,FALSE)</f>
        <v>4</v>
      </c>
      <c r="U424" s="14">
        <f>VLOOKUP(D424,lookups!$A$2:$B$6,2,FALSE)</f>
        <v>5</v>
      </c>
      <c r="V424" s="14">
        <f>VLOOKUP(E424,lookups!$A$2:$B$6,2,FALSE)</f>
        <v>1</v>
      </c>
      <c r="W424" s="14">
        <f>VLOOKUP(F424,lookups!$A$2:$B$6,2,FALSE)</f>
        <v>5</v>
      </c>
      <c r="X424" s="14">
        <f>VLOOKUP(G424,lookups!$A$2:$B$6,2,FALSE)</f>
        <v>5</v>
      </c>
      <c r="Y424" s="14">
        <f>VLOOKUP(H424,lookups!$A$2:$B$6,2,FALSE)</f>
        <v>1</v>
      </c>
      <c r="Z424" s="14">
        <f>VLOOKUP(I424,lookups!$A$2:$B$6,2,FALSE)</f>
        <v>0</v>
      </c>
      <c r="AA424">
        <f t="shared" si="62"/>
        <v>26</v>
      </c>
      <c r="AB424" s="16">
        <f t="shared" si="71"/>
        <v>924</v>
      </c>
      <c r="AC424" s="16">
        <f t="shared" si="70"/>
        <v>448.5</v>
      </c>
      <c r="AD424" s="17">
        <f t="shared" si="69"/>
        <v>0.31944444444444442</v>
      </c>
      <c r="AE424" s="4">
        <f t="shared" si="63"/>
        <v>9</v>
      </c>
      <c r="AF424" s="4">
        <f t="shared" si="64"/>
        <v>6</v>
      </c>
      <c r="AG424" s="4">
        <f t="shared" si="65"/>
        <v>10</v>
      </c>
      <c r="AH424" s="4">
        <f t="shared" si="66"/>
        <v>1</v>
      </c>
      <c r="AI424" s="4">
        <f t="shared" si="67"/>
        <v>16</v>
      </c>
      <c r="AJ424" s="4">
        <f t="shared" si="68"/>
        <v>10</v>
      </c>
      <c r="AK424" s="4" t="s">
        <v>108</v>
      </c>
    </row>
    <row r="425" spans="1:37" x14ac:dyDescent="0.2">
      <c r="A425">
        <v>6499993450</v>
      </c>
      <c r="B425" t="s">
        <v>7</v>
      </c>
      <c r="C425" t="s">
        <v>7</v>
      </c>
      <c r="D425" t="s">
        <v>4</v>
      </c>
      <c r="E425" t="s">
        <v>5</v>
      </c>
      <c r="F425" t="s">
        <v>7</v>
      </c>
      <c r="G425" t="s">
        <v>7</v>
      </c>
      <c r="H425" t="s">
        <v>3</v>
      </c>
      <c r="I425" t="s">
        <v>7</v>
      </c>
      <c r="J425" t="s">
        <v>8</v>
      </c>
      <c r="K425" t="s">
        <v>21</v>
      </c>
      <c r="L425" t="s">
        <v>1</v>
      </c>
      <c r="M425" t="s">
        <v>34</v>
      </c>
      <c r="N425" t="str">
        <f>VLOOKUP(M425,lookups!A$9:B$17,2,FALSE)</f>
        <v>Some college</v>
      </c>
      <c r="O425" t="s">
        <v>17</v>
      </c>
      <c r="P425" t="s">
        <v>13</v>
      </c>
      <c r="Q425" t="s">
        <v>2</v>
      </c>
      <c r="R425" t="s">
        <v>28</v>
      </c>
      <c r="S425" s="14">
        <f>VLOOKUP(B425,lookups!$A$2:$B$6,2,FALSE)</f>
        <v>4</v>
      </c>
      <c r="T425" s="14">
        <f>VLOOKUP(C425,lookups!$A$2:$B$6,2,FALSE)</f>
        <v>4</v>
      </c>
      <c r="U425" s="14">
        <f>VLOOKUP(D425,lookups!$A$2:$B$6,2,FALSE)</f>
        <v>1</v>
      </c>
      <c r="V425" s="14">
        <f>VLOOKUP(E425,lookups!$A$2:$B$6,2,FALSE)</f>
        <v>0</v>
      </c>
      <c r="W425" s="14">
        <f>VLOOKUP(F425,lookups!$A$2:$B$6,2,FALSE)</f>
        <v>4</v>
      </c>
      <c r="X425" s="14">
        <f>VLOOKUP(G425,lookups!$A$2:$B$6,2,FALSE)</f>
        <v>4</v>
      </c>
      <c r="Y425" s="14">
        <f>VLOOKUP(H425,lookups!$A$2:$B$6,2,FALSE)</f>
        <v>5</v>
      </c>
      <c r="Z425" s="14">
        <f>VLOOKUP(I425,lookups!$A$2:$B$6,2,FALSE)</f>
        <v>4</v>
      </c>
      <c r="AA425">
        <f t="shared" si="62"/>
        <v>26</v>
      </c>
      <c r="AB425" s="16">
        <f t="shared" si="71"/>
        <v>924</v>
      </c>
      <c r="AC425" s="16">
        <f t="shared" si="70"/>
        <v>448.5</v>
      </c>
      <c r="AD425" s="17">
        <f t="shared" si="69"/>
        <v>0.31944444444444442</v>
      </c>
      <c r="AE425" s="4">
        <f t="shared" si="63"/>
        <v>8</v>
      </c>
      <c r="AF425" s="4">
        <f t="shared" si="64"/>
        <v>1</v>
      </c>
      <c r="AG425" s="4">
        <f t="shared" si="65"/>
        <v>8</v>
      </c>
      <c r="AH425" s="4">
        <f t="shared" si="66"/>
        <v>9</v>
      </c>
      <c r="AI425" s="4">
        <f t="shared" si="67"/>
        <v>14</v>
      </c>
      <c r="AJ425" s="4">
        <f t="shared" si="68"/>
        <v>12</v>
      </c>
      <c r="AK425" s="4" t="s">
        <v>108</v>
      </c>
    </row>
    <row r="426" spans="1:37" x14ac:dyDescent="0.2">
      <c r="A426">
        <v>6499716774</v>
      </c>
      <c r="B426" t="s">
        <v>7</v>
      </c>
      <c r="C426" t="s">
        <v>3</v>
      </c>
      <c r="D426" t="s">
        <v>6</v>
      </c>
      <c r="E426" t="s">
        <v>4</v>
      </c>
      <c r="F426" t="s">
        <v>7</v>
      </c>
      <c r="G426" t="s">
        <v>3</v>
      </c>
      <c r="H426" t="s">
        <v>7</v>
      </c>
      <c r="I426" t="s">
        <v>4</v>
      </c>
      <c r="J426" t="s">
        <v>8</v>
      </c>
      <c r="K426" t="s">
        <v>21</v>
      </c>
      <c r="L426" t="s">
        <v>10</v>
      </c>
      <c r="M426" t="s">
        <v>11</v>
      </c>
      <c r="N426" t="str">
        <f>VLOOKUP(M426,lookups!A$9:B$17,2,FALSE)</f>
        <v>College-graduate</v>
      </c>
      <c r="O426" t="s">
        <v>12</v>
      </c>
      <c r="P426" t="s">
        <v>13</v>
      </c>
      <c r="Q426" t="s">
        <v>2</v>
      </c>
      <c r="R426" t="s">
        <v>15</v>
      </c>
      <c r="S426" s="14">
        <f>VLOOKUP(B426,lookups!$A$2:$B$6,2,FALSE)</f>
        <v>4</v>
      </c>
      <c r="T426" s="14">
        <f>VLOOKUP(C426,lookups!$A$2:$B$6,2,FALSE)</f>
        <v>5</v>
      </c>
      <c r="U426" s="14">
        <f>VLOOKUP(D426,lookups!$A$2:$B$6,2,FALSE)</f>
        <v>2</v>
      </c>
      <c r="V426" s="14">
        <f>VLOOKUP(E426,lookups!$A$2:$B$6,2,FALSE)</f>
        <v>1</v>
      </c>
      <c r="W426" s="14">
        <f>VLOOKUP(F426,lookups!$A$2:$B$6,2,FALSE)</f>
        <v>4</v>
      </c>
      <c r="X426" s="14">
        <f>VLOOKUP(G426,lookups!$A$2:$B$6,2,FALSE)</f>
        <v>5</v>
      </c>
      <c r="Y426" s="14">
        <f>VLOOKUP(H426,lookups!$A$2:$B$6,2,FALSE)</f>
        <v>4</v>
      </c>
      <c r="Z426" s="14">
        <f>VLOOKUP(I426,lookups!$A$2:$B$6,2,FALSE)</f>
        <v>1</v>
      </c>
      <c r="AA426">
        <f t="shared" si="62"/>
        <v>26</v>
      </c>
      <c r="AB426" s="16">
        <f t="shared" si="71"/>
        <v>924</v>
      </c>
      <c r="AC426" s="16">
        <f t="shared" si="70"/>
        <v>448.5</v>
      </c>
      <c r="AD426" s="17">
        <f t="shared" si="69"/>
        <v>0.31944444444444442</v>
      </c>
      <c r="AE426" s="4">
        <f t="shared" si="63"/>
        <v>9</v>
      </c>
      <c r="AF426" s="4">
        <f t="shared" si="64"/>
        <v>3</v>
      </c>
      <c r="AG426" s="4">
        <f t="shared" si="65"/>
        <v>9</v>
      </c>
      <c r="AH426" s="4">
        <f t="shared" si="66"/>
        <v>5</v>
      </c>
      <c r="AI426" s="4">
        <f t="shared" si="67"/>
        <v>14</v>
      </c>
      <c r="AJ426" s="4">
        <f t="shared" si="68"/>
        <v>12</v>
      </c>
      <c r="AK426" s="4" t="s">
        <v>108</v>
      </c>
    </row>
    <row r="427" spans="1:37" x14ac:dyDescent="0.2">
      <c r="A427">
        <v>6499543031</v>
      </c>
      <c r="B427" t="s">
        <v>6</v>
      </c>
      <c r="C427" t="s">
        <v>3</v>
      </c>
      <c r="D427" t="s">
        <v>5</v>
      </c>
      <c r="E427" t="s">
        <v>6</v>
      </c>
      <c r="F427" t="s">
        <v>7</v>
      </c>
      <c r="G427" t="s">
        <v>7</v>
      </c>
      <c r="H427" t="s">
        <v>7</v>
      </c>
      <c r="I427" t="s">
        <v>3</v>
      </c>
      <c r="J427" t="s">
        <v>8</v>
      </c>
      <c r="K427" t="s">
        <v>21</v>
      </c>
      <c r="L427" t="s">
        <v>10</v>
      </c>
      <c r="M427" t="s">
        <v>24</v>
      </c>
      <c r="N427" t="str">
        <f>VLOOKUP(M427,lookups!A$9:B$17,2,FALSE)</f>
        <v>High school or less</v>
      </c>
      <c r="O427" t="s">
        <v>25</v>
      </c>
      <c r="P427" t="s">
        <v>13</v>
      </c>
      <c r="Q427" t="s">
        <v>2</v>
      </c>
      <c r="R427" t="s">
        <v>15</v>
      </c>
      <c r="S427" s="14">
        <f>VLOOKUP(B427,lookups!$A$2:$B$6,2,FALSE)</f>
        <v>2</v>
      </c>
      <c r="T427" s="14">
        <f>VLOOKUP(C427,lookups!$A$2:$B$6,2,FALSE)</f>
        <v>5</v>
      </c>
      <c r="U427" s="14">
        <f>VLOOKUP(D427,lookups!$A$2:$B$6,2,FALSE)</f>
        <v>0</v>
      </c>
      <c r="V427" s="14">
        <f>VLOOKUP(E427,lookups!$A$2:$B$6,2,FALSE)</f>
        <v>2</v>
      </c>
      <c r="W427" s="14">
        <f>VLOOKUP(F427,lookups!$A$2:$B$6,2,FALSE)</f>
        <v>4</v>
      </c>
      <c r="X427" s="14">
        <f>VLOOKUP(G427,lookups!$A$2:$B$6,2,FALSE)</f>
        <v>4</v>
      </c>
      <c r="Y427" s="14">
        <f>VLOOKUP(H427,lookups!$A$2:$B$6,2,FALSE)</f>
        <v>4</v>
      </c>
      <c r="Z427" s="14">
        <f>VLOOKUP(I427,lookups!$A$2:$B$6,2,FALSE)</f>
        <v>5</v>
      </c>
      <c r="AA427">
        <f t="shared" si="62"/>
        <v>26</v>
      </c>
      <c r="AB427" s="16">
        <f t="shared" si="71"/>
        <v>924</v>
      </c>
      <c r="AC427" s="16">
        <f t="shared" si="70"/>
        <v>448.5</v>
      </c>
      <c r="AD427" s="17">
        <f t="shared" si="69"/>
        <v>0.31944444444444442</v>
      </c>
      <c r="AE427" s="4">
        <f t="shared" si="63"/>
        <v>7</v>
      </c>
      <c r="AF427" s="4">
        <f t="shared" si="64"/>
        <v>2</v>
      </c>
      <c r="AG427" s="4">
        <f t="shared" si="65"/>
        <v>8</v>
      </c>
      <c r="AH427" s="4">
        <f t="shared" si="66"/>
        <v>9</v>
      </c>
      <c r="AI427" s="4">
        <f t="shared" si="67"/>
        <v>10</v>
      </c>
      <c r="AJ427" s="4">
        <f t="shared" si="68"/>
        <v>16</v>
      </c>
      <c r="AK427" s="4" t="s">
        <v>108</v>
      </c>
    </row>
    <row r="428" spans="1:37" x14ac:dyDescent="0.2">
      <c r="A428">
        <v>6499018514</v>
      </c>
      <c r="B428" t="s">
        <v>6</v>
      </c>
      <c r="C428" t="s">
        <v>3</v>
      </c>
      <c r="D428" t="s">
        <v>6</v>
      </c>
      <c r="E428" t="s">
        <v>4</v>
      </c>
      <c r="F428" t="s">
        <v>3</v>
      </c>
      <c r="G428" t="s">
        <v>6</v>
      </c>
      <c r="H428" t="s">
        <v>3</v>
      </c>
      <c r="I428" t="s">
        <v>7</v>
      </c>
      <c r="J428" t="s">
        <v>8</v>
      </c>
      <c r="K428" t="s">
        <v>9</v>
      </c>
      <c r="L428" t="s">
        <v>10</v>
      </c>
      <c r="M428" t="s">
        <v>34</v>
      </c>
      <c r="N428" t="str">
        <f>VLOOKUP(M428,lookups!A$9:B$17,2,FALSE)</f>
        <v>Some college</v>
      </c>
      <c r="O428" t="s">
        <v>17</v>
      </c>
      <c r="P428" t="s">
        <v>36</v>
      </c>
      <c r="Q428" t="s">
        <v>2</v>
      </c>
      <c r="R428" t="s">
        <v>43</v>
      </c>
      <c r="S428" s="14">
        <f>VLOOKUP(B428,lookups!$A$2:$B$6,2,FALSE)</f>
        <v>2</v>
      </c>
      <c r="T428" s="14">
        <f>VLOOKUP(C428,lookups!$A$2:$B$6,2,FALSE)</f>
        <v>5</v>
      </c>
      <c r="U428" s="14">
        <f>VLOOKUP(D428,lookups!$A$2:$B$6,2,FALSE)</f>
        <v>2</v>
      </c>
      <c r="V428" s="14">
        <f>VLOOKUP(E428,lookups!$A$2:$B$6,2,FALSE)</f>
        <v>1</v>
      </c>
      <c r="W428" s="14">
        <f>VLOOKUP(F428,lookups!$A$2:$B$6,2,FALSE)</f>
        <v>5</v>
      </c>
      <c r="X428" s="14">
        <f>VLOOKUP(G428,lookups!$A$2:$B$6,2,FALSE)</f>
        <v>2</v>
      </c>
      <c r="Y428" s="14">
        <f>VLOOKUP(H428,lookups!$A$2:$B$6,2,FALSE)</f>
        <v>5</v>
      </c>
      <c r="Z428" s="14">
        <f>VLOOKUP(I428,lookups!$A$2:$B$6,2,FALSE)</f>
        <v>4</v>
      </c>
      <c r="AA428">
        <f t="shared" si="62"/>
        <v>26</v>
      </c>
      <c r="AB428" s="16">
        <f t="shared" si="71"/>
        <v>924</v>
      </c>
      <c r="AC428" s="16">
        <f t="shared" si="70"/>
        <v>448.5</v>
      </c>
      <c r="AD428" s="17">
        <f t="shared" si="69"/>
        <v>0.31944444444444442</v>
      </c>
      <c r="AE428" s="4">
        <f t="shared" si="63"/>
        <v>7</v>
      </c>
      <c r="AF428" s="4">
        <f t="shared" si="64"/>
        <v>3</v>
      </c>
      <c r="AG428" s="4">
        <f t="shared" si="65"/>
        <v>7</v>
      </c>
      <c r="AH428" s="4">
        <f t="shared" si="66"/>
        <v>9</v>
      </c>
      <c r="AI428" s="4">
        <f t="shared" si="67"/>
        <v>14</v>
      </c>
      <c r="AJ428" s="4">
        <f t="shared" si="68"/>
        <v>12</v>
      </c>
      <c r="AK428" s="4" t="s">
        <v>108</v>
      </c>
    </row>
    <row r="429" spans="1:37" x14ac:dyDescent="0.2">
      <c r="A429">
        <v>6498774934</v>
      </c>
      <c r="B429" t="s">
        <v>3</v>
      </c>
      <c r="C429" t="s">
        <v>7</v>
      </c>
      <c r="D429" t="s">
        <v>6</v>
      </c>
      <c r="E429" t="s">
        <v>3</v>
      </c>
      <c r="F429" t="s">
        <v>3</v>
      </c>
      <c r="G429" t="s">
        <v>4</v>
      </c>
      <c r="H429" t="s">
        <v>7</v>
      </c>
      <c r="I429" t="s">
        <v>5</v>
      </c>
      <c r="J429" t="s">
        <v>8</v>
      </c>
      <c r="K429" t="s">
        <v>9</v>
      </c>
      <c r="L429" t="s">
        <v>10</v>
      </c>
      <c r="M429" t="s">
        <v>11</v>
      </c>
      <c r="N429" t="str">
        <f>VLOOKUP(M429,lookups!A$9:B$17,2,FALSE)</f>
        <v>College-graduate</v>
      </c>
      <c r="O429" t="s">
        <v>17</v>
      </c>
      <c r="P429" t="s">
        <v>13</v>
      </c>
      <c r="Q429" t="s">
        <v>45</v>
      </c>
      <c r="R429" t="s">
        <v>43</v>
      </c>
      <c r="S429" s="14">
        <f>VLOOKUP(B429,lookups!$A$2:$B$6,2,FALSE)</f>
        <v>5</v>
      </c>
      <c r="T429" s="14">
        <f>VLOOKUP(C429,lookups!$A$2:$B$6,2,FALSE)</f>
        <v>4</v>
      </c>
      <c r="U429" s="14">
        <f>VLOOKUP(D429,lookups!$A$2:$B$6,2,FALSE)</f>
        <v>2</v>
      </c>
      <c r="V429" s="14">
        <f>VLOOKUP(E429,lookups!$A$2:$B$6,2,FALSE)</f>
        <v>5</v>
      </c>
      <c r="W429" s="14">
        <f>VLOOKUP(F429,lookups!$A$2:$B$6,2,FALSE)</f>
        <v>5</v>
      </c>
      <c r="X429" s="14">
        <f>VLOOKUP(G429,lookups!$A$2:$B$6,2,FALSE)</f>
        <v>1</v>
      </c>
      <c r="Y429" s="14">
        <f>VLOOKUP(H429,lookups!$A$2:$B$6,2,FALSE)</f>
        <v>4</v>
      </c>
      <c r="Z429" s="14">
        <f>VLOOKUP(I429,lookups!$A$2:$B$6,2,FALSE)</f>
        <v>0</v>
      </c>
      <c r="AA429">
        <f t="shared" si="62"/>
        <v>26</v>
      </c>
      <c r="AB429" s="16">
        <f t="shared" si="71"/>
        <v>924</v>
      </c>
      <c r="AC429" s="16">
        <f t="shared" si="70"/>
        <v>448.5</v>
      </c>
      <c r="AD429" s="17">
        <f t="shared" si="69"/>
        <v>0.31944444444444442</v>
      </c>
      <c r="AE429" s="4">
        <f t="shared" si="63"/>
        <v>9</v>
      </c>
      <c r="AF429" s="4">
        <f t="shared" si="64"/>
        <v>7</v>
      </c>
      <c r="AG429" s="4">
        <f t="shared" si="65"/>
        <v>6</v>
      </c>
      <c r="AH429" s="4">
        <f t="shared" si="66"/>
        <v>4</v>
      </c>
      <c r="AI429" s="4">
        <f t="shared" si="67"/>
        <v>16</v>
      </c>
      <c r="AJ429" s="4">
        <f t="shared" si="68"/>
        <v>10</v>
      </c>
      <c r="AK429" s="4" t="s">
        <v>108</v>
      </c>
    </row>
    <row r="430" spans="1:37" x14ac:dyDescent="0.2">
      <c r="A430">
        <v>6498720647</v>
      </c>
      <c r="B430" t="s">
        <v>7</v>
      </c>
      <c r="C430" t="s">
        <v>3</v>
      </c>
      <c r="D430" t="s">
        <v>4</v>
      </c>
      <c r="E430" t="s">
        <v>4</v>
      </c>
      <c r="F430" t="s">
        <v>3</v>
      </c>
      <c r="G430" t="s">
        <v>3</v>
      </c>
      <c r="H430" t="s">
        <v>7</v>
      </c>
      <c r="I430" t="s">
        <v>4</v>
      </c>
      <c r="J430" t="s">
        <v>8</v>
      </c>
      <c r="K430" t="s">
        <v>41</v>
      </c>
      <c r="L430" t="s">
        <v>10</v>
      </c>
      <c r="M430" t="s">
        <v>34</v>
      </c>
      <c r="N430" t="str">
        <f>VLOOKUP(M430,lookups!A$9:B$17,2,FALSE)</f>
        <v>Some college</v>
      </c>
      <c r="O430" t="s">
        <v>38</v>
      </c>
      <c r="P430" t="s">
        <v>18</v>
      </c>
      <c r="Q430" t="s">
        <v>27</v>
      </c>
      <c r="R430" t="s">
        <v>30</v>
      </c>
      <c r="S430" s="14">
        <f>VLOOKUP(B430,lookups!$A$2:$B$6,2,FALSE)</f>
        <v>4</v>
      </c>
      <c r="T430" s="14">
        <f>VLOOKUP(C430,lookups!$A$2:$B$6,2,FALSE)</f>
        <v>5</v>
      </c>
      <c r="U430" s="14">
        <f>VLOOKUP(D430,lookups!$A$2:$B$6,2,FALSE)</f>
        <v>1</v>
      </c>
      <c r="V430" s="14">
        <f>VLOOKUP(E430,lookups!$A$2:$B$6,2,FALSE)</f>
        <v>1</v>
      </c>
      <c r="W430" s="14">
        <f>VLOOKUP(F430,lookups!$A$2:$B$6,2,FALSE)</f>
        <v>5</v>
      </c>
      <c r="X430" s="14">
        <f>VLOOKUP(G430,lookups!$A$2:$B$6,2,FALSE)</f>
        <v>5</v>
      </c>
      <c r="Y430" s="14">
        <f>VLOOKUP(H430,lookups!$A$2:$B$6,2,FALSE)</f>
        <v>4</v>
      </c>
      <c r="Z430" s="14">
        <f>VLOOKUP(I430,lookups!$A$2:$B$6,2,FALSE)</f>
        <v>1</v>
      </c>
      <c r="AA430">
        <f t="shared" si="62"/>
        <v>26</v>
      </c>
      <c r="AB430" s="16">
        <f t="shared" si="71"/>
        <v>924</v>
      </c>
      <c r="AC430" s="16">
        <f t="shared" si="70"/>
        <v>448.5</v>
      </c>
      <c r="AD430" s="17">
        <f t="shared" si="69"/>
        <v>0.31944444444444442</v>
      </c>
      <c r="AE430" s="4">
        <f t="shared" si="63"/>
        <v>9</v>
      </c>
      <c r="AF430" s="4">
        <f t="shared" si="64"/>
        <v>2</v>
      </c>
      <c r="AG430" s="4">
        <f t="shared" si="65"/>
        <v>10</v>
      </c>
      <c r="AH430" s="4">
        <f t="shared" si="66"/>
        <v>5</v>
      </c>
      <c r="AI430" s="4">
        <f t="shared" si="67"/>
        <v>14</v>
      </c>
      <c r="AJ430" s="4">
        <f t="shared" si="68"/>
        <v>12</v>
      </c>
      <c r="AK430" s="4" t="s">
        <v>108</v>
      </c>
    </row>
    <row r="431" spans="1:37" x14ac:dyDescent="0.2">
      <c r="A431">
        <v>6498616422</v>
      </c>
      <c r="B431" t="s">
        <v>5</v>
      </c>
      <c r="C431" t="s">
        <v>6</v>
      </c>
      <c r="D431" t="s">
        <v>3</v>
      </c>
      <c r="E431" t="s">
        <v>3</v>
      </c>
      <c r="F431" t="s">
        <v>3</v>
      </c>
      <c r="G431" t="s">
        <v>7</v>
      </c>
      <c r="H431" t="s">
        <v>3</v>
      </c>
      <c r="I431" t="s">
        <v>5</v>
      </c>
      <c r="J431" t="s">
        <v>53</v>
      </c>
      <c r="K431" t="s">
        <v>55</v>
      </c>
      <c r="L431" t="s">
        <v>10</v>
      </c>
      <c r="M431" t="s">
        <v>11</v>
      </c>
      <c r="N431" t="str">
        <f>VLOOKUP(M431,lookups!A$9:B$17,2,FALSE)</f>
        <v>College-graduate</v>
      </c>
      <c r="O431" t="s">
        <v>12</v>
      </c>
      <c r="P431" t="s">
        <v>13</v>
      </c>
      <c r="Q431" t="s">
        <v>22</v>
      </c>
      <c r="R431" t="s">
        <v>30</v>
      </c>
      <c r="S431" s="14">
        <f>VLOOKUP(B431,lookups!$A$2:$B$6,2,FALSE)</f>
        <v>0</v>
      </c>
      <c r="T431" s="14">
        <f>VLOOKUP(C431,lookups!$A$2:$B$6,2,FALSE)</f>
        <v>2</v>
      </c>
      <c r="U431" s="14">
        <f>VLOOKUP(D431,lookups!$A$2:$B$6,2,FALSE)</f>
        <v>5</v>
      </c>
      <c r="V431" s="14">
        <f>VLOOKUP(E431,lookups!$A$2:$B$6,2,FALSE)</f>
        <v>5</v>
      </c>
      <c r="W431" s="14">
        <f>VLOOKUP(F431,lookups!$A$2:$B$6,2,FALSE)</f>
        <v>5</v>
      </c>
      <c r="X431" s="14">
        <f>VLOOKUP(G431,lookups!$A$2:$B$6,2,FALSE)</f>
        <v>4</v>
      </c>
      <c r="Y431" s="14">
        <f>VLOOKUP(H431,lookups!$A$2:$B$6,2,FALSE)</f>
        <v>5</v>
      </c>
      <c r="Z431" s="14">
        <f>VLOOKUP(I431,lookups!$A$2:$B$6,2,FALSE)</f>
        <v>0</v>
      </c>
      <c r="AA431">
        <f t="shared" si="62"/>
        <v>26</v>
      </c>
      <c r="AB431" s="16">
        <f t="shared" si="71"/>
        <v>924</v>
      </c>
      <c r="AC431" s="16">
        <f t="shared" si="70"/>
        <v>448.5</v>
      </c>
      <c r="AD431" s="17">
        <f t="shared" si="69"/>
        <v>0.31944444444444442</v>
      </c>
      <c r="AE431" s="4">
        <f t="shared" si="63"/>
        <v>2</v>
      </c>
      <c r="AF431" s="4">
        <f t="shared" si="64"/>
        <v>10</v>
      </c>
      <c r="AG431" s="4">
        <f t="shared" si="65"/>
        <v>9</v>
      </c>
      <c r="AH431" s="4">
        <f t="shared" si="66"/>
        <v>5</v>
      </c>
      <c r="AI431" s="4">
        <f t="shared" si="67"/>
        <v>15</v>
      </c>
      <c r="AJ431" s="4">
        <f t="shared" si="68"/>
        <v>11</v>
      </c>
      <c r="AK431" s="4" t="s">
        <v>108</v>
      </c>
    </row>
    <row r="432" spans="1:37" x14ac:dyDescent="0.2">
      <c r="A432">
        <v>6498608453</v>
      </c>
      <c r="B432" t="s">
        <v>7</v>
      </c>
      <c r="C432" t="s">
        <v>7</v>
      </c>
      <c r="D432" t="s">
        <v>4</v>
      </c>
      <c r="E432" t="s">
        <v>7</v>
      </c>
      <c r="F432" t="s">
        <v>3</v>
      </c>
      <c r="G432" t="s">
        <v>3</v>
      </c>
      <c r="H432" t="s">
        <v>4</v>
      </c>
      <c r="I432" t="s">
        <v>6</v>
      </c>
      <c r="J432" t="s">
        <v>53</v>
      </c>
      <c r="K432" t="s">
        <v>62</v>
      </c>
      <c r="L432" t="s">
        <v>10</v>
      </c>
      <c r="M432" t="s">
        <v>34</v>
      </c>
      <c r="N432" t="str">
        <f>VLOOKUP(M432,lookups!A$9:B$17,2,FALSE)</f>
        <v>Some college</v>
      </c>
      <c r="O432" t="s">
        <v>12</v>
      </c>
      <c r="P432" t="s">
        <v>58</v>
      </c>
      <c r="Q432" t="s">
        <v>2</v>
      </c>
      <c r="R432" t="s">
        <v>20</v>
      </c>
      <c r="S432" s="14">
        <f>VLOOKUP(B432,lookups!$A$2:$B$6,2,FALSE)</f>
        <v>4</v>
      </c>
      <c r="T432" s="14">
        <f>VLOOKUP(C432,lookups!$A$2:$B$6,2,FALSE)</f>
        <v>4</v>
      </c>
      <c r="U432" s="14">
        <f>VLOOKUP(D432,lookups!$A$2:$B$6,2,FALSE)</f>
        <v>1</v>
      </c>
      <c r="V432" s="14">
        <f>VLOOKUP(E432,lookups!$A$2:$B$6,2,FALSE)</f>
        <v>4</v>
      </c>
      <c r="W432" s="14">
        <f>VLOOKUP(F432,lookups!$A$2:$B$6,2,FALSE)</f>
        <v>5</v>
      </c>
      <c r="X432" s="14">
        <f>VLOOKUP(G432,lookups!$A$2:$B$6,2,FALSE)</f>
        <v>5</v>
      </c>
      <c r="Y432" s="14">
        <f>VLOOKUP(H432,lookups!$A$2:$B$6,2,FALSE)</f>
        <v>1</v>
      </c>
      <c r="Z432" s="14">
        <f>VLOOKUP(I432,lookups!$A$2:$B$6,2,FALSE)</f>
        <v>2</v>
      </c>
      <c r="AA432">
        <f t="shared" si="62"/>
        <v>26</v>
      </c>
      <c r="AB432" s="16">
        <f t="shared" si="71"/>
        <v>924</v>
      </c>
      <c r="AC432" s="16">
        <f t="shared" si="70"/>
        <v>448.5</v>
      </c>
      <c r="AD432" s="17">
        <f t="shared" si="69"/>
        <v>0.31944444444444442</v>
      </c>
      <c r="AE432" s="4">
        <f t="shared" si="63"/>
        <v>8</v>
      </c>
      <c r="AF432" s="4">
        <f t="shared" si="64"/>
        <v>5</v>
      </c>
      <c r="AG432" s="4">
        <f t="shared" si="65"/>
        <v>10</v>
      </c>
      <c r="AH432" s="4">
        <f t="shared" si="66"/>
        <v>3</v>
      </c>
      <c r="AI432" s="4">
        <f t="shared" si="67"/>
        <v>11</v>
      </c>
      <c r="AJ432" s="4">
        <f t="shared" si="68"/>
        <v>15</v>
      </c>
      <c r="AK432" s="4" t="s">
        <v>108</v>
      </c>
    </row>
    <row r="433" spans="1:37" x14ac:dyDescent="0.2">
      <c r="A433">
        <v>6498600655</v>
      </c>
      <c r="B433" t="s">
        <v>3</v>
      </c>
      <c r="C433" t="s">
        <v>7</v>
      </c>
      <c r="D433" t="s">
        <v>6</v>
      </c>
      <c r="E433" t="s">
        <v>3</v>
      </c>
      <c r="F433" t="s">
        <v>6</v>
      </c>
      <c r="G433" t="s">
        <v>7</v>
      </c>
      <c r="H433" t="s">
        <v>6</v>
      </c>
      <c r="I433" t="s">
        <v>6</v>
      </c>
      <c r="J433" t="s">
        <v>8</v>
      </c>
      <c r="K433" t="s">
        <v>59</v>
      </c>
      <c r="L433" t="s">
        <v>10</v>
      </c>
      <c r="M433" t="s">
        <v>34</v>
      </c>
      <c r="N433" t="str">
        <f>VLOOKUP(M433,lookups!A$9:B$17,2,FALSE)</f>
        <v>Some college</v>
      </c>
      <c r="O433" t="s">
        <v>17</v>
      </c>
      <c r="P433" t="s">
        <v>13</v>
      </c>
      <c r="Q433" t="s">
        <v>50</v>
      </c>
      <c r="R433" t="s">
        <v>20</v>
      </c>
      <c r="S433" s="14">
        <f>VLOOKUP(B433,lookups!$A$2:$B$6,2,FALSE)</f>
        <v>5</v>
      </c>
      <c r="T433" s="14">
        <f>VLOOKUP(C433,lookups!$A$2:$B$6,2,FALSE)</f>
        <v>4</v>
      </c>
      <c r="U433" s="14">
        <f>VLOOKUP(D433,lookups!$A$2:$B$6,2,FALSE)</f>
        <v>2</v>
      </c>
      <c r="V433" s="14">
        <f>VLOOKUP(E433,lookups!$A$2:$B$6,2,FALSE)</f>
        <v>5</v>
      </c>
      <c r="W433" s="14">
        <f>VLOOKUP(F433,lookups!$A$2:$B$6,2,FALSE)</f>
        <v>2</v>
      </c>
      <c r="X433" s="14">
        <f>VLOOKUP(G433,lookups!$A$2:$B$6,2,FALSE)</f>
        <v>4</v>
      </c>
      <c r="Y433" s="14">
        <f>VLOOKUP(H433,lookups!$A$2:$B$6,2,FALSE)</f>
        <v>2</v>
      </c>
      <c r="Z433" s="14">
        <f>VLOOKUP(I433,lookups!$A$2:$B$6,2,FALSE)</f>
        <v>2</v>
      </c>
      <c r="AA433">
        <f t="shared" si="62"/>
        <v>26</v>
      </c>
      <c r="AB433" s="16">
        <f t="shared" si="71"/>
        <v>924</v>
      </c>
      <c r="AC433" s="16">
        <f t="shared" si="70"/>
        <v>448.5</v>
      </c>
      <c r="AD433" s="17">
        <f t="shared" si="69"/>
        <v>0.31944444444444442</v>
      </c>
      <c r="AE433" s="4">
        <f t="shared" si="63"/>
        <v>9</v>
      </c>
      <c r="AF433" s="4">
        <f t="shared" si="64"/>
        <v>7</v>
      </c>
      <c r="AG433" s="4">
        <f t="shared" si="65"/>
        <v>6</v>
      </c>
      <c r="AH433" s="4">
        <f t="shared" si="66"/>
        <v>4</v>
      </c>
      <c r="AI433" s="4">
        <f t="shared" si="67"/>
        <v>11</v>
      </c>
      <c r="AJ433" s="4">
        <f t="shared" si="68"/>
        <v>15</v>
      </c>
      <c r="AK433" s="4" t="s">
        <v>108</v>
      </c>
    </row>
    <row r="434" spans="1:37" x14ac:dyDescent="0.2">
      <c r="A434">
        <v>6498599088</v>
      </c>
      <c r="B434" t="s">
        <v>4</v>
      </c>
      <c r="C434" t="s">
        <v>3</v>
      </c>
      <c r="D434" t="s">
        <v>3</v>
      </c>
      <c r="E434" t="s">
        <v>5</v>
      </c>
      <c r="F434" t="s">
        <v>7</v>
      </c>
      <c r="G434" t="s">
        <v>3</v>
      </c>
      <c r="H434" t="s">
        <v>7</v>
      </c>
      <c r="I434" t="s">
        <v>6</v>
      </c>
      <c r="J434" t="s">
        <v>8</v>
      </c>
      <c r="K434" t="s">
        <v>62</v>
      </c>
      <c r="L434" t="s">
        <v>10</v>
      </c>
      <c r="M434" t="s">
        <v>32</v>
      </c>
      <c r="N434" t="str">
        <f>VLOOKUP(M434,lookups!A$9:B$17,2,FALSE)</f>
        <v>High school or less</v>
      </c>
      <c r="O434" t="s">
        <v>17</v>
      </c>
      <c r="P434" t="s">
        <v>58</v>
      </c>
      <c r="Q434" t="s">
        <v>27</v>
      </c>
      <c r="R434" t="s">
        <v>23</v>
      </c>
      <c r="S434" s="14">
        <f>VLOOKUP(B434,lookups!$A$2:$B$6,2,FALSE)</f>
        <v>1</v>
      </c>
      <c r="T434" s="14">
        <f>VLOOKUP(C434,lookups!$A$2:$B$6,2,FALSE)</f>
        <v>5</v>
      </c>
      <c r="U434" s="14">
        <f>VLOOKUP(D434,lookups!$A$2:$B$6,2,FALSE)</f>
        <v>5</v>
      </c>
      <c r="V434" s="14">
        <f>VLOOKUP(E434,lookups!$A$2:$B$6,2,FALSE)</f>
        <v>0</v>
      </c>
      <c r="W434" s="14">
        <f>VLOOKUP(F434,lookups!$A$2:$B$6,2,FALSE)</f>
        <v>4</v>
      </c>
      <c r="X434" s="14">
        <f>VLOOKUP(G434,lookups!$A$2:$B$6,2,FALSE)</f>
        <v>5</v>
      </c>
      <c r="Y434" s="14">
        <f>VLOOKUP(H434,lookups!$A$2:$B$6,2,FALSE)</f>
        <v>4</v>
      </c>
      <c r="Z434" s="14">
        <f>VLOOKUP(I434,lookups!$A$2:$B$6,2,FALSE)</f>
        <v>2</v>
      </c>
      <c r="AA434">
        <f t="shared" si="62"/>
        <v>26</v>
      </c>
      <c r="AB434" s="16">
        <f t="shared" si="71"/>
        <v>924</v>
      </c>
      <c r="AC434" s="16">
        <f t="shared" si="70"/>
        <v>448.5</v>
      </c>
      <c r="AD434" s="17">
        <f t="shared" si="69"/>
        <v>0.31944444444444442</v>
      </c>
      <c r="AE434" s="4">
        <f t="shared" si="63"/>
        <v>6</v>
      </c>
      <c r="AF434" s="4">
        <f t="shared" si="64"/>
        <v>5</v>
      </c>
      <c r="AG434" s="4">
        <f t="shared" si="65"/>
        <v>9</v>
      </c>
      <c r="AH434" s="4">
        <f t="shared" si="66"/>
        <v>6</v>
      </c>
      <c r="AI434" s="4">
        <f t="shared" si="67"/>
        <v>14</v>
      </c>
      <c r="AJ434" s="4">
        <f t="shared" si="68"/>
        <v>12</v>
      </c>
      <c r="AK434" s="4" t="s">
        <v>108</v>
      </c>
    </row>
    <row r="435" spans="1:37" x14ac:dyDescent="0.2">
      <c r="A435">
        <v>6498545214</v>
      </c>
      <c r="B435" t="s">
        <v>6</v>
      </c>
      <c r="C435" t="s">
        <v>6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  <c r="I435" t="s">
        <v>6</v>
      </c>
      <c r="J435" t="s">
        <v>8</v>
      </c>
      <c r="K435" t="s">
        <v>9</v>
      </c>
      <c r="L435" t="s">
        <v>10</v>
      </c>
      <c r="M435" t="s">
        <v>32</v>
      </c>
      <c r="N435" t="str">
        <f>VLOOKUP(M435,lookups!A$9:B$17,2,FALSE)</f>
        <v>High school or less</v>
      </c>
      <c r="O435" t="s">
        <v>39</v>
      </c>
      <c r="P435" t="s">
        <v>13</v>
      </c>
      <c r="Q435" t="s">
        <v>45</v>
      </c>
      <c r="R435" t="s">
        <v>33</v>
      </c>
      <c r="S435" s="14">
        <f>VLOOKUP(B435,lookups!$A$2:$B$6,2,FALSE)</f>
        <v>2</v>
      </c>
      <c r="T435" s="14">
        <f>VLOOKUP(C435,lookups!$A$2:$B$6,2,FALSE)</f>
        <v>2</v>
      </c>
      <c r="U435" s="14">
        <f>VLOOKUP(D435,lookups!$A$2:$B$6,2,FALSE)</f>
        <v>4</v>
      </c>
      <c r="V435" s="14">
        <f>VLOOKUP(E435,lookups!$A$2:$B$6,2,FALSE)</f>
        <v>4</v>
      </c>
      <c r="W435" s="14">
        <f>VLOOKUP(F435,lookups!$A$2:$B$6,2,FALSE)</f>
        <v>4</v>
      </c>
      <c r="X435" s="14">
        <f>VLOOKUP(G435,lookups!$A$2:$B$6,2,FALSE)</f>
        <v>4</v>
      </c>
      <c r="Y435" s="14">
        <f>VLOOKUP(H435,lookups!$A$2:$B$6,2,FALSE)</f>
        <v>4</v>
      </c>
      <c r="Z435" s="14">
        <f>VLOOKUP(I435,lookups!$A$2:$B$6,2,FALSE)</f>
        <v>2</v>
      </c>
      <c r="AA435">
        <f t="shared" si="62"/>
        <v>26</v>
      </c>
      <c r="AB435" s="16">
        <f t="shared" si="71"/>
        <v>924</v>
      </c>
      <c r="AC435" s="16">
        <f t="shared" si="70"/>
        <v>448.5</v>
      </c>
      <c r="AD435" s="17">
        <f t="shared" si="69"/>
        <v>0.31944444444444442</v>
      </c>
      <c r="AE435" s="4">
        <f t="shared" si="63"/>
        <v>4</v>
      </c>
      <c r="AF435" s="4">
        <f t="shared" si="64"/>
        <v>8</v>
      </c>
      <c r="AG435" s="4">
        <f t="shared" si="65"/>
        <v>8</v>
      </c>
      <c r="AH435" s="4">
        <f t="shared" si="66"/>
        <v>6</v>
      </c>
      <c r="AI435" s="4">
        <f t="shared" si="67"/>
        <v>14</v>
      </c>
      <c r="AJ435" s="4">
        <f t="shared" si="68"/>
        <v>12</v>
      </c>
      <c r="AK435" s="4" t="s">
        <v>108</v>
      </c>
    </row>
    <row r="436" spans="1:37" x14ac:dyDescent="0.2">
      <c r="A436">
        <v>6498538621</v>
      </c>
      <c r="B436" t="s">
        <v>6</v>
      </c>
      <c r="C436" t="s">
        <v>3</v>
      </c>
      <c r="D436" t="s">
        <v>7</v>
      </c>
      <c r="E436" t="s">
        <v>7</v>
      </c>
      <c r="F436" t="s">
        <v>7</v>
      </c>
      <c r="G436" t="s">
        <v>3</v>
      </c>
      <c r="H436" t="s">
        <v>6</v>
      </c>
      <c r="I436" t="s">
        <v>5</v>
      </c>
      <c r="J436" t="s">
        <v>53</v>
      </c>
      <c r="K436" t="s">
        <v>59</v>
      </c>
      <c r="L436" t="s">
        <v>10</v>
      </c>
      <c r="M436" t="s">
        <v>11</v>
      </c>
      <c r="N436" t="str">
        <f>VLOOKUP(M436,lookups!A$9:B$17,2,FALSE)</f>
        <v>College-graduate</v>
      </c>
      <c r="O436" t="s">
        <v>39</v>
      </c>
      <c r="P436" t="s">
        <v>13</v>
      </c>
      <c r="Q436" t="s">
        <v>42</v>
      </c>
      <c r="R436" t="s">
        <v>30</v>
      </c>
      <c r="S436" s="14">
        <f>VLOOKUP(B436,lookups!$A$2:$B$6,2,FALSE)</f>
        <v>2</v>
      </c>
      <c r="T436" s="14">
        <f>VLOOKUP(C436,lookups!$A$2:$B$6,2,FALSE)</f>
        <v>5</v>
      </c>
      <c r="U436" s="14">
        <f>VLOOKUP(D436,lookups!$A$2:$B$6,2,FALSE)</f>
        <v>4</v>
      </c>
      <c r="V436" s="14">
        <f>VLOOKUP(E436,lookups!$A$2:$B$6,2,FALSE)</f>
        <v>4</v>
      </c>
      <c r="W436" s="14">
        <f>VLOOKUP(F436,lookups!$A$2:$B$6,2,FALSE)</f>
        <v>4</v>
      </c>
      <c r="X436" s="14">
        <f>VLOOKUP(G436,lookups!$A$2:$B$6,2,FALSE)</f>
        <v>5</v>
      </c>
      <c r="Y436" s="14">
        <f>VLOOKUP(H436,lookups!$A$2:$B$6,2,FALSE)</f>
        <v>2</v>
      </c>
      <c r="Z436" s="14">
        <f>VLOOKUP(I436,lookups!$A$2:$B$6,2,FALSE)</f>
        <v>0</v>
      </c>
      <c r="AA436">
        <f t="shared" si="62"/>
        <v>26</v>
      </c>
      <c r="AB436" s="16">
        <f t="shared" si="71"/>
        <v>924</v>
      </c>
      <c r="AC436" s="16">
        <f t="shared" si="70"/>
        <v>448.5</v>
      </c>
      <c r="AD436" s="17">
        <f t="shared" si="69"/>
        <v>0.31944444444444442</v>
      </c>
      <c r="AE436" s="4">
        <f t="shared" si="63"/>
        <v>7</v>
      </c>
      <c r="AF436" s="4">
        <f t="shared" si="64"/>
        <v>8</v>
      </c>
      <c r="AG436" s="4">
        <f t="shared" si="65"/>
        <v>9</v>
      </c>
      <c r="AH436" s="4">
        <f t="shared" si="66"/>
        <v>2</v>
      </c>
      <c r="AI436" s="4">
        <f t="shared" si="67"/>
        <v>12</v>
      </c>
      <c r="AJ436" s="4">
        <f t="shared" si="68"/>
        <v>14</v>
      </c>
      <c r="AK436" s="4" t="s">
        <v>108</v>
      </c>
    </row>
    <row r="437" spans="1:37" x14ac:dyDescent="0.2">
      <c r="A437">
        <v>6498526566</v>
      </c>
      <c r="B437" t="s">
        <v>6</v>
      </c>
      <c r="C437" t="s">
        <v>3</v>
      </c>
      <c r="D437" t="s">
        <v>6</v>
      </c>
      <c r="E437" t="s">
        <v>3</v>
      </c>
      <c r="F437" t="s">
        <v>6</v>
      </c>
      <c r="G437" t="s">
        <v>3</v>
      </c>
      <c r="H437" t="s">
        <v>3</v>
      </c>
      <c r="I437" t="s">
        <v>5</v>
      </c>
      <c r="J437" t="s">
        <v>8</v>
      </c>
      <c r="K437" t="s">
        <v>59</v>
      </c>
      <c r="L437" t="s">
        <v>1</v>
      </c>
      <c r="M437" t="s">
        <v>32</v>
      </c>
      <c r="N437" t="str">
        <f>VLOOKUP(M437,lookups!A$9:B$17,2,FALSE)</f>
        <v>High school or less</v>
      </c>
      <c r="O437" t="s">
        <v>25</v>
      </c>
      <c r="P437" t="s">
        <v>48</v>
      </c>
      <c r="Q437" t="s">
        <v>27</v>
      </c>
      <c r="R437" t="s">
        <v>33</v>
      </c>
      <c r="S437" s="14">
        <f>VLOOKUP(B437,lookups!$A$2:$B$6,2,FALSE)</f>
        <v>2</v>
      </c>
      <c r="T437" s="14">
        <f>VLOOKUP(C437,lookups!$A$2:$B$6,2,FALSE)</f>
        <v>5</v>
      </c>
      <c r="U437" s="14">
        <f>VLOOKUP(D437,lookups!$A$2:$B$6,2,FALSE)</f>
        <v>2</v>
      </c>
      <c r="V437" s="14">
        <f>VLOOKUP(E437,lookups!$A$2:$B$6,2,FALSE)</f>
        <v>5</v>
      </c>
      <c r="W437" s="14">
        <f>VLOOKUP(F437,lookups!$A$2:$B$6,2,FALSE)</f>
        <v>2</v>
      </c>
      <c r="X437" s="14">
        <f>VLOOKUP(G437,lookups!$A$2:$B$6,2,FALSE)</f>
        <v>5</v>
      </c>
      <c r="Y437" s="14">
        <f>VLOOKUP(H437,lookups!$A$2:$B$6,2,FALSE)</f>
        <v>5</v>
      </c>
      <c r="Z437" s="14">
        <f>VLOOKUP(I437,lookups!$A$2:$B$6,2,FALSE)</f>
        <v>0</v>
      </c>
      <c r="AA437">
        <f t="shared" si="62"/>
        <v>26</v>
      </c>
      <c r="AB437" s="16">
        <f t="shared" si="71"/>
        <v>924</v>
      </c>
      <c r="AC437" s="16">
        <f t="shared" si="70"/>
        <v>448.5</v>
      </c>
      <c r="AD437" s="17">
        <f t="shared" si="69"/>
        <v>0.31944444444444442</v>
      </c>
      <c r="AE437" s="4">
        <f t="shared" si="63"/>
        <v>7</v>
      </c>
      <c r="AF437" s="4">
        <f t="shared" si="64"/>
        <v>7</v>
      </c>
      <c r="AG437" s="4">
        <f t="shared" si="65"/>
        <v>7</v>
      </c>
      <c r="AH437" s="4">
        <f t="shared" si="66"/>
        <v>5</v>
      </c>
      <c r="AI437" s="4">
        <f t="shared" si="67"/>
        <v>11</v>
      </c>
      <c r="AJ437" s="4">
        <f t="shared" si="68"/>
        <v>15</v>
      </c>
      <c r="AK437" s="4" t="s">
        <v>108</v>
      </c>
    </row>
    <row r="438" spans="1:37" x14ac:dyDescent="0.2">
      <c r="A438">
        <v>6498477483</v>
      </c>
      <c r="B438" t="s">
        <v>7</v>
      </c>
      <c r="C438" t="s">
        <v>7</v>
      </c>
      <c r="D438" t="s">
        <v>6</v>
      </c>
      <c r="E438" t="s">
        <v>3</v>
      </c>
      <c r="F438" t="s">
        <v>3</v>
      </c>
      <c r="G438" t="s">
        <v>7</v>
      </c>
      <c r="H438" t="s">
        <v>4</v>
      </c>
      <c r="I438" t="s">
        <v>4</v>
      </c>
      <c r="J438" t="s">
        <v>8</v>
      </c>
      <c r="K438" t="s">
        <v>62</v>
      </c>
      <c r="L438" t="s">
        <v>10</v>
      </c>
      <c r="M438" t="s">
        <v>44</v>
      </c>
      <c r="N438" t="str">
        <f>VLOOKUP(M438,lookups!A$9:B$17,2,FALSE)</f>
        <v>Post-graduate</v>
      </c>
      <c r="O438" t="s">
        <v>12</v>
      </c>
      <c r="P438" t="s">
        <v>13</v>
      </c>
      <c r="Q438" t="s">
        <v>19</v>
      </c>
      <c r="R438" t="s">
        <v>40</v>
      </c>
      <c r="S438" s="14">
        <f>VLOOKUP(B438,lookups!$A$2:$B$6,2,FALSE)</f>
        <v>4</v>
      </c>
      <c r="T438" s="14">
        <f>VLOOKUP(C438,lookups!$A$2:$B$6,2,FALSE)</f>
        <v>4</v>
      </c>
      <c r="U438" s="14">
        <f>VLOOKUP(D438,lookups!$A$2:$B$6,2,FALSE)</f>
        <v>2</v>
      </c>
      <c r="V438" s="14">
        <f>VLOOKUP(E438,lookups!$A$2:$B$6,2,FALSE)</f>
        <v>5</v>
      </c>
      <c r="W438" s="14">
        <f>VLOOKUP(F438,lookups!$A$2:$B$6,2,FALSE)</f>
        <v>5</v>
      </c>
      <c r="X438" s="14">
        <f>VLOOKUP(G438,lookups!$A$2:$B$6,2,FALSE)</f>
        <v>4</v>
      </c>
      <c r="Y438" s="14">
        <f>VLOOKUP(H438,lookups!$A$2:$B$6,2,FALSE)</f>
        <v>1</v>
      </c>
      <c r="Z438" s="14">
        <f>VLOOKUP(I438,lookups!$A$2:$B$6,2,FALSE)</f>
        <v>1</v>
      </c>
      <c r="AA438">
        <f t="shared" si="62"/>
        <v>26</v>
      </c>
      <c r="AB438" s="16">
        <f t="shared" si="71"/>
        <v>924</v>
      </c>
      <c r="AC438" s="16">
        <f t="shared" si="70"/>
        <v>448.5</v>
      </c>
      <c r="AD438" s="17">
        <f t="shared" si="69"/>
        <v>0.31944444444444442</v>
      </c>
      <c r="AE438" s="4">
        <f t="shared" si="63"/>
        <v>8</v>
      </c>
      <c r="AF438" s="4">
        <f t="shared" si="64"/>
        <v>7</v>
      </c>
      <c r="AG438" s="4">
        <f t="shared" si="65"/>
        <v>9</v>
      </c>
      <c r="AH438" s="4">
        <f t="shared" si="66"/>
        <v>2</v>
      </c>
      <c r="AI438" s="4">
        <f t="shared" si="67"/>
        <v>12</v>
      </c>
      <c r="AJ438" s="4">
        <f t="shared" si="68"/>
        <v>14</v>
      </c>
      <c r="AK438" s="4" t="s">
        <v>108</v>
      </c>
    </row>
    <row r="439" spans="1:37" x14ac:dyDescent="0.2">
      <c r="A439">
        <v>6498465088</v>
      </c>
      <c r="B439" t="s">
        <v>7</v>
      </c>
      <c r="C439" t="s">
        <v>7</v>
      </c>
      <c r="D439" t="s">
        <v>3</v>
      </c>
      <c r="E439" t="s">
        <v>4</v>
      </c>
      <c r="F439" t="s">
        <v>7</v>
      </c>
      <c r="G439" t="s">
        <v>6</v>
      </c>
      <c r="H439" t="s">
        <v>7</v>
      </c>
      <c r="I439" t="s">
        <v>6</v>
      </c>
      <c r="J439" t="s">
        <v>8</v>
      </c>
      <c r="K439" t="s">
        <v>62</v>
      </c>
      <c r="L439" t="s">
        <v>10</v>
      </c>
      <c r="M439" t="s">
        <v>44</v>
      </c>
      <c r="N439" t="str">
        <f>VLOOKUP(M439,lookups!A$9:B$17,2,FALSE)</f>
        <v>Post-graduate</v>
      </c>
      <c r="O439" t="s">
        <v>47</v>
      </c>
      <c r="P439" t="s">
        <v>13</v>
      </c>
      <c r="Q439" t="s">
        <v>42</v>
      </c>
      <c r="R439" t="s">
        <v>30</v>
      </c>
      <c r="S439" s="14">
        <f>VLOOKUP(B439,lookups!$A$2:$B$6,2,FALSE)</f>
        <v>4</v>
      </c>
      <c r="T439" s="14">
        <f>VLOOKUP(C439,lookups!$A$2:$B$6,2,FALSE)</f>
        <v>4</v>
      </c>
      <c r="U439" s="14">
        <f>VLOOKUP(D439,lookups!$A$2:$B$6,2,FALSE)</f>
        <v>5</v>
      </c>
      <c r="V439" s="14">
        <f>VLOOKUP(E439,lookups!$A$2:$B$6,2,FALSE)</f>
        <v>1</v>
      </c>
      <c r="W439" s="14">
        <f>VLOOKUP(F439,lookups!$A$2:$B$6,2,FALSE)</f>
        <v>4</v>
      </c>
      <c r="X439" s="14">
        <f>VLOOKUP(G439,lookups!$A$2:$B$6,2,FALSE)</f>
        <v>2</v>
      </c>
      <c r="Y439" s="14">
        <f>VLOOKUP(H439,lookups!$A$2:$B$6,2,FALSE)</f>
        <v>4</v>
      </c>
      <c r="Z439" s="14">
        <f>VLOOKUP(I439,lookups!$A$2:$B$6,2,FALSE)</f>
        <v>2</v>
      </c>
      <c r="AA439">
        <f t="shared" si="62"/>
        <v>26</v>
      </c>
      <c r="AB439" s="16">
        <f t="shared" si="71"/>
        <v>924</v>
      </c>
      <c r="AC439" s="16">
        <f t="shared" si="70"/>
        <v>448.5</v>
      </c>
      <c r="AD439" s="17">
        <f t="shared" si="69"/>
        <v>0.31944444444444442</v>
      </c>
      <c r="AE439" s="4">
        <f t="shared" si="63"/>
        <v>8</v>
      </c>
      <c r="AF439" s="4">
        <f t="shared" si="64"/>
        <v>6</v>
      </c>
      <c r="AG439" s="4">
        <f t="shared" si="65"/>
        <v>6</v>
      </c>
      <c r="AH439" s="4">
        <f t="shared" si="66"/>
        <v>6</v>
      </c>
      <c r="AI439" s="4">
        <f t="shared" si="67"/>
        <v>17</v>
      </c>
      <c r="AJ439" s="4">
        <f t="shared" si="68"/>
        <v>9</v>
      </c>
      <c r="AK439" s="4" t="s">
        <v>108</v>
      </c>
    </row>
    <row r="440" spans="1:37" x14ac:dyDescent="0.2">
      <c r="A440">
        <v>6498447088</v>
      </c>
      <c r="B440" t="s">
        <v>3</v>
      </c>
      <c r="C440" t="s">
        <v>3</v>
      </c>
      <c r="D440" t="s">
        <v>4</v>
      </c>
      <c r="E440" t="s">
        <v>5</v>
      </c>
      <c r="F440" t="s">
        <v>5</v>
      </c>
      <c r="G440" t="s">
        <v>3</v>
      </c>
      <c r="H440" t="s">
        <v>3</v>
      </c>
      <c r="I440" t="s">
        <v>3</v>
      </c>
      <c r="J440" t="s">
        <v>53</v>
      </c>
      <c r="K440" t="s">
        <v>21</v>
      </c>
      <c r="L440" t="s">
        <v>10</v>
      </c>
      <c r="M440" t="s">
        <v>24</v>
      </c>
      <c r="N440" t="str">
        <f>VLOOKUP(M440,lookups!A$9:B$17,2,FALSE)</f>
        <v>High school or less</v>
      </c>
      <c r="O440" t="s">
        <v>17</v>
      </c>
      <c r="P440" t="s">
        <v>18</v>
      </c>
      <c r="Q440" t="s">
        <v>27</v>
      </c>
      <c r="R440" t="s">
        <v>30</v>
      </c>
      <c r="S440" s="14">
        <f>VLOOKUP(B440,lookups!$A$2:$B$6,2,FALSE)</f>
        <v>5</v>
      </c>
      <c r="T440" s="14">
        <f>VLOOKUP(C440,lookups!$A$2:$B$6,2,FALSE)</f>
        <v>5</v>
      </c>
      <c r="U440" s="14">
        <f>VLOOKUP(D440,lookups!$A$2:$B$6,2,FALSE)</f>
        <v>1</v>
      </c>
      <c r="V440" s="14">
        <f>VLOOKUP(E440,lookups!$A$2:$B$6,2,FALSE)</f>
        <v>0</v>
      </c>
      <c r="W440" s="14">
        <f>VLOOKUP(F440,lookups!$A$2:$B$6,2,FALSE)</f>
        <v>0</v>
      </c>
      <c r="X440" s="14">
        <f>VLOOKUP(G440,lookups!$A$2:$B$6,2,FALSE)</f>
        <v>5</v>
      </c>
      <c r="Y440" s="14">
        <f>VLOOKUP(H440,lookups!$A$2:$B$6,2,FALSE)</f>
        <v>5</v>
      </c>
      <c r="Z440" s="14">
        <f>VLOOKUP(I440,lookups!$A$2:$B$6,2,FALSE)</f>
        <v>5</v>
      </c>
      <c r="AA440">
        <f t="shared" si="62"/>
        <v>26</v>
      </c>
      <c r="AB440" s="16">
        <f t="shared" si="71"/>
        <v>924</v>
      </c>
      <c r="AC440" s="16">
        <f t="shared" si="70"/>
        <v>448.5</v>
      </c>
      <c r="AD440" s="17">
        <f t="shared" si="69"/>
        <v>0.31944444444444442</v>
      </c>
      <c r="AE440" s="4">
        <f t="shared" si="63"/>
        <v>10</v>
      </c>
      <c r="AF440" s="4">
        <f t="shared" si="64"/>
        <v>1</v>
      </c>
      <c r="AG440" s="4">
        <f t="shared" si="65"/>
        <v>5</v>
      </c>
      <c r="AH440" s="4">
        <f t="shared" si="66"/>
        <v>10</v>
      </c>
      <c r="AI440" s="4">
        <f t="shared" si="67"/>
        <v>11</v>
      </c>
      <c r="AJ440" s="4">
        <f t="shared" si="68"/>
        <v>15</v>
      </c>
      <c r="AK440" s="4" t="s">
        <v>108</v>
      </c>
    </row>
    <row r="441" spans="1:37" x14ac:dyDescent="0.2">
      <c r="A441">
        <v>6498425691</v>
      </c>
      <c r="B441" t="s">
        <v>7</v>
      </c>
      <c r="C441" t="s">
        <v>7</v>
      </c>
      <c r="D441" t="s">
        <v>5</v>
      </c>
      <c r="E441" t="s">
        <v>7</v>
      </c>
      <c r="F441" t="s">
        <v>3</v>
      </c>
      <c r="G441" t="s">
        <v>3</v>
      </c>
      <c r="H441" t="s">
        <v>6</v>
      </c>
      <c r="I441" t="s">
        <v>6</v>
      </c>
      <c r="J441" t="s">
        <v>53</v>
      </c>
      <c r="K441" t="s">
        <v>41</v>
      </c>
      <c r="L441" t="s">
        <v>10</v>
      </c>
      <c r="M441" t="s">
        <v>11</v>
      </c>
      <c r="N441" t="str">
        <f>VLOOKUP(M441,lookups!A$9:B$17,2,FALSE)</f>
        <v>College-graduate</v>
      </c>
      <c r="O441" t="s">
        <v>17</v>
      </c>
      <c r="P441" t="s">
        <v>13</v>
      </c>
      <c r="Q441" t="s">
        <v>22</v>
      </c>
      <c r="R441" t="s">
        <v>23</v>
      </c>
      <c r="S441" s="14">
        <f>VLOOKUP(B441,lookups!$A$2:$B$6,2,FALSE)</f>
        <v>4</v>
      </c>
      <c r="T441" s="14">
        <f>VLOOKUP(C441,lookups!$A$2:$B$6,2,FALSE)</f>
        <v>4</v>
      </c>
      <c r="U441" s="14">
        <f>VLOOKUP(D441,lookups!$A$2:$B$6,2,FALSE)</f>
        <v>0</v>
      </c>
      <c r="V441" s="14">
        <f>VLOOKUP(E441,lookups!$A$2:$B$6,2,FALSE)</f>
        <v>4</v>
      </c>
      <c r="W441" s="14">
        <f>VLOOKUP(F441,lookups!$A$2:$B$6,2,FALSE)</f>
        <v>5</v>
      </c>
      <c r="X441" s="14">
        <f>VLOOKUP(G441,lookups!$A$2:$B$6,2,FALSE)</f>
        <v>5</v>
      </c>
      <c r="Y441" s="14">
        <f>VLOOKUP(H441,lookups!$A$2:$B$6,2,FALSE)</f>
        <v>2</v>
      </c>
      <c r="Z441" s="14">
        <f>VLOOKUP(I441,lookups!$A$2:$B$6,2,FALSE)</f>
        <v>2</v>
      </c>
      <c r="AA441">
        <f t="shared" si="62"/>
        <v>26</v>
      </c>
      <c r="AB441" s="16">
        <f t="shared" si="71"/>
        <v>924</v>
      </c>
      <c r="AC441" s="16">
        <f t="shared" si="70"/>
        <v>448.5</v>
      </c>
      <c r="AD441" s="17">
        <f t="shared" si="69"/>
        <v>0.31944444444444442</v>
      </c>
      <c r="AE441" s="4">
        <f t="shared" si="63"/>
        <v>8</v>
      </c>
      <c r="AF441" s="4">
        <f t="shared" si="64"/>
        <v>4</v>
      </c>
      <c r="AG441" s="4">
        <f t="shared" si="65"/>
        <v>10</v>
      </c>
      <c r="AH441" s="4">
        <f t="shared" si="66"/>
        <v>4</v>
      </c>
      <c r="AI441" s="4">
        <f t="shared" si="67"/>
        <v>11</v>
      </c>
      <c r="AJ441" s="4">
        <f t="shared" si="68"/>
        <v>15</v>
      </c>
      <c r="AK441" s="4" t="s">
        <v>108</v>
      </c>
    </row>
    <row r="442" spans="1:37" x14ac:dyDescent="0.2">
      <c r="A442">
        <v>6498424955</v>
      </c>
      <c r="B442" t="s">
        <v>7</v>
      </c>
      <c r="C442" t="s">
        <v>6</v>
      </c>
      <c r="D442" t="s">
        <v>4</v>
      </c>
      <c r="E442" t="s">
        <v>3</v>
      </c>
      <c r="F442" t="s">
        <v>7</v>
      </c>
      <c r="G442" t="s">
        <v>7</v>
      </c>
      <c r="H442" t="s">
        <v>7</v>
      </c>
      <c r="I442" t="s">
        <v>6</v>
      </c>
      <c r="J442" t="s">
        <v>8</v>
      </c>
      <c r="K442" t="s">
        <v>62</v>
      </c>
      <c r="L442" t="s">
        <v>10</v>
      </c>
      <c r="M442" t="s">
        <v>34</v>
      </c>
      <c r="N442" t="str">
        <f>VLOOKUP(M442,lookups!A$9:B$17,2,FALSE)</f>
        <v>Some college</v>
      </c>
      <c r="O442" t="s">
        <v>47</v>
      </c>
      <c r="P442" t="s">
        <v>13</v>
      </c>
      <c r="Q442" t="s">
        <v>14</v>
      </c>
      <c r="R442" t="s">
        <v>20</v>
      </c>
      <c r="S442" s="14">
        <f>VLOOKUP(B442,lookups!$A$2:$B$6,2,FALSE)</f>
        <v>4</v>
      </c>
      <c r="T442" s="14">
        <f>VLOOKUP(C442,lookups!$A$2:$B$6,2,FALSE)</f>
        <v>2</v>
      </c>
      <c r="U442" s="14">
        <f>VLOOKUP(D442,lookups!$A$2:$B$6,2,FALSE)</f>
        <v>1</v>
      </c>
      <c r="V442" s="14">
        <f>VLOOKUP(E442,lookups!$A$2:$B$6,2,FALSE)</f>
        <v>5</v>
      </c>
      <c r="W442" s="14">
        <f>VLOOKUP(F442,lookups!$A$2:$B$6,2,FALSE)</f>
        <v>4</v>
      </c>
      <c r="X442" s="14">
        <f>VLOOKUP(G442,lookups!$A$2:$B$6,2,FALSE)</f>
        <v>4</v>
      </c>
      <c r="Y442" s="14">
        <f>VLOOKUP(H442,lookups!$A$2:$B$6,2,FALSE)</f>
        <v>4</v>
      </c>
      <c r="Z442" s="14">
        <f>VLOOKUP(I442,lookups!$A$2:$B$6,2,FALSE)</f>
        <v>2</v>
      </c>
      <c r="AA442">
        <f t="shared" si="62"/>
        <v>26</v>
      </c>
      <c r="AB442" s="16">
        <f t="shared" si="71"/>
        <v>924</v>
      </c>
      <c r="AC442" s="16">
        <f t="shared" si="70"/>
        <v>448.5</v>
      </c>
      <c r="AD442" s="17">
        <f t="shared" si="69"/>
        <v>0.31944444444444442</v>
      </c>
      <c r="AE442" s="4">
        <f t="shared" si="63"/>
        <v>6</v>
      </c>
      <c r="AF442" s="4">
        <f t="shared" si="64"/>
        <v>6</v>
      </c>
      <c r="AG442" s="4">
        <f t="shared" si="65"/>
        <v>8</v>
      </c>
      <c r="AH442" s="4">
        <f t="shared" si="66"/>
        <v>6</v>
      </c>
      <c r="AI442" s="4">
        <f t="shared" si="67"/>
        <v>13</v>
      </c>
      <c r="AJ442" s="4">
        <f t="shared" si="68"/>
        <v>13</v>
      </c>
      <c r="AK442" s="4" t="s">
        <v>108</v>
      </c>
    </row>
    <row r="443" spans="1:37" x14ac:dyDescent="0.2">
      <c r="A443">
        <v>6498414473</v>
      </c>
      <c r="B443" t="s">
        <v>3</v>
      </c>
      <c r="C443" t="s">
        <v>3</v>
      </c>
      <c r="D443" t="s">
        <v>7</v>
      </c>
      <c r="E443" t="s">
        <v>7</v>
      </c>
      <c r="F443" t="s">
        <v>6</v>
      </c>
      <c r="G443" t="s">
        <v>3</v>
      </c>
      <c r="H443" t="s">
        <v>5</v>
      </c>
      <c r="I443" t="s">
        <v>4</v>
      </c>
      <c r="J443" t="s">
        <v>53</v>
      </c>
      <c r="K443" t="s">
        <v>41</v>
      </c>
      <c r="L443" t="s">
        <v>10</v>
      </c>
      <c r="M443" t="s">
        <v>34</v>
      </c>
      <c r="N443" t="str">
        <f>VLOOKUP(M443,lookups!A$9:B$17,2,FALSE)</f>
        <v>Some college</v>
      </c>
      <c r="O443" t="s">
        <v>25</v>
      </c>
      <c r="P443" t="s">
        <v>18</v>
      </c>
      <c r="Q443" t="s">
        <v>27</v>
      </c>
      <c r="R443" t="s">
        <v>37</v>
      </c>
      <c r="S443" s="14">
        <f>VLOOKUP(B443,lookups!$A$2:$B$6,2,FALSE)</f>
        <v>5</v>
      </c>
      <c r="T443" s="14">
        <f>VLOOKUP(C443,lookups!$A$2:$B$6,2,FALSE)</f>
        <v>5</v>
      </c>
      <c r="U443" s="14">
        <f>VLOOKUP(D443,lookups!$A$2:$B$6,2,FALSE)</f>
        <v>4</v>
      </c>
      <c r="V443" s="14">
        <f>VLOOKUP(E443,lookups!$A$2:$B$6,2,FALSE)</f>
        <v>4</v>
      </c>
      <c r="W443" s="14">
        <f>VLOOKUP(F443,lookups!$A$2:$B$6,2,FALSE)</f>
        <v>2</v>
      </c>
      <c r="X443" s="14">
        <f>VLOOKUP(G443,lookups!$A$2:$B$6,2,FALSE)</f>
        <v>5</v>
      </c>
      <c r="Y443" s="14">
        <f>VLOOKUP(H443,lookups!$A$2:$B$6,2,FALSE)</f>
        <v>0</v>
      </c>
      <c r="Z443" s="14">
        <f>VLOOKUP(I443,lookups!$A$2:$B$6,2,FALSE)</f>
        <v>1</v>
      </c>
      <c r="AA443">
        <f t="shared" si="62"/>
        <v>26</v>
      </c>
      <c r="AB443" s="16">
        <f t="shared" si="71"/>
        <v>924</v>
      </c>
      <c r="AC443" s="16">
        <f t="shared" si="70"/>
        <v>448.5</v>
      </c>
      <c r="AD443" s="17">
        <f t="shared" si="69"/>
        <v>0.31944444444444442</v>
      </c>
      <c r="AE443" s="4">
        <f t="shared" si="63"/>
        <v>10</v>
      </c>
      <c r="AF443" s="4">
        <f t="shared" si="64"/>
        <v>8</v>
      </c>
      <c r="AG443" s="4">
        <f t="shared" si="65"/>
        <v>7</v>
      </c>
      <c r="AH443" s="4">
        <f t="shared" si="66"/>
        <v>1</v>
      </c>
      <c r="AI443" s="4">
        <f t="shared" si="67"/>
        <v>11</v>
      </c>
      <c r="AJ443" s="4">
        <f t="shared" si="68"/>
        <v>15</v>
      </c>
      <c r="AK443" s="4" t="s">
        <v>108</v>
      </c>
    </row>
    <row r="444" spans="1:37" x14ac:dyDescent="0.2">
      <c r="A444">
        <v>6498388178</v>
      </c>
      <c r="B444" t="s">
        <v>3</v>
      </c>
      <c r="C444" t="s">
        <v>7</v>
      </c>
      <c r="D444" t="s">
        <v>4</v>
      </c>
      <c r="E444" t="s">
        <v>7</v>
      </c>
      <c r="F444" t="s">
        <v>7</v>
      </c>
      <c r="G444" t="s">
        <v>7</v>
      </c>
      <c r="H444" t="s">
        <v>6</v>
      </c>
      <c r="I444" t="s">
        <v>6</v>
      </c>
      <c r="J444" t="s">
        <v>53</v>
      </c>
      <c r="K444" t="s">
        <v>41</v>
      </c>
      <c r="L444" t="s">
        <v>1</v>
      </c>
      <c r="M444" t="s">
        <v>11</v>
      </c>
      <c r="N444" t="str">
        <f>VLOOKUP(M444,lookups!A$9:B$17,2,FALSE)</f>
        <v>College-graduate</v>
      </c>
      <c r="O444" t="s">
        <v>17</v>
      </c>
      <c r="P444" t="s">
        <v>29</v>
      </c>
      <c r="Q444" t="s">
        <v>46</v>
      </c>
      <c r="R444" t="s">
        <v>37</v>
      </c>
      <c r="S444" s="14">
        <f>VLOOKUP(B444,lookups!$A$2:$B$6,2,FALSE)</f>
        <v>5</v>
      </c>
      <c r="T444" s="14">
        <f>VLOOKUP(C444,lookups!$A$2:$B$6,2,FALSE)</f>
        <v>4</v>
      </c>
      <c r="U444" s="14">
        <f>VLOOKUP(D444,lookups!$A$2:$B$6,2,FALSE)</f>
        <v>1</v>
      </c>
      <c r="V444" s="14">
        <f>VLOOKUP(E444,lookups!$A$2:$B$6,2,FALSE)</f>
        <v>4</v>
      </c>
      <c r="W444" s="14">
        <f>VLOOKUP(F444,lookups!$A$2:$B$6,2,FALSE)</f>
        <v>4</v>
      </c>
      <c r="X444" s="14">
        <f>VLOOKUP(G444,lookups!$A$2:$B$6,2,FALSE)</f>
        <v>4</v>
      </c>
      <c r="Y444" s="14">
        <f>VLOOKUP(H444,lookups!$A$2:$B$6,2,FALSE)</f>
        <v>2</v>
      </c>
      <c r="Z444" s="14">
        <f>VLOOKUP(I444,lookups!$A$2:$B$6,2,FALSE)</f>
        <v>2</v>
      </c>
      <c r="AA444">
        <f t="shared" si="62"/>
        <v>26</v>
      </c>
      <c r="AB444" s="16">
        <f t="shared" si="71"/>
        <v>924</v>
      </c>
      <c r="AC444" s="16">
        <f t="shared" si="70"/>
        <v>448.5</v>
      </c>
      <c r="AD444" s="17">
        <f t="shared" si="69"/>
        <v>0.31944444444444442</v>
      </c>
      <c r="AE444" s="4">
        <f t="shared" si="63"/>
        <v>9</v>
      </c>
      <c r="AF444" s="4">
        <f t="shared" si="64"/>
        <v>5</v>
      </c>
      <c r="AG444" s="4">
        <f t="shared" si="65"/>
        <v>8</v>
      </c>
      <c r="AH444" s="4">
        <f t="shared" si="66"/>
        <v>4</v>
      </c>
      <c r="AI444" s="4">
        <f t="shared" si="67"/>
        <v>12</v>
      </c>
      <c r="AJ444" s="4">
        <f t="shared" si="68"/>
        <v>14</v>
      </c>
      <c r="AK444" s="4" t="s">
        <v>108</v>
      </c>
    </row>
    <row r="445" spans="1:37" x14ac:dyDescent="0.2">
      <c r="A445">
        <v>6498321478</v>
      </c>
      <c r="B445" t="s">
        <v>7</v>
      </c>
      <c r="C445" t="s">
        <v>3</v>
      </c>
      <c r="D445" t="s">
        <v>5</v>
      </c>
      <c r="E445" t="s">
        <v>6</v>
      </c>
      <c r="F445" t="s">
        <v>7</v>
      </c>
      <c r="G445" t="s">
        <v>3</v>
      </c>
      <c r="H445" t="s">
        <v>6</v>
      </c>
      <c r="I445" t="s">
        <v>7</v>
      </c>
      <c r="J445" t="s">
        <v>53</v>
      </c>
      <c r="K445" t="s">
        <v>41</v>
      </c>
      <c r="L445" t="s">
        <v>31</v>
      </c>
      <c r="M445" t="s">
        <v>32</v>
      </c>
      <c r="N445" t="str">
        <f>VLOOKUP(M445,lookups!A$9:B$17,2,FALSE)</f>
        <v>High school or less</v>
      </c>
      <c r="O445" t="s">
        <v>17</v>
      </c>
      <c r="P445" t="s">
        <v>29</v>
      </c>
      <c r="Q445" t="s">
        <v>2</v>
      </c>
      <c r="R445" t="s">
        <v>30</v>
      </c>
      <c r="S445" s="14">
        <f>VLOOKUP(B445,lookups!$A$2:$B$6,2,FALSE)</f>
        <v>4</v>
      </c>
      <c r="T445" s="14">
        <f>VLOOKUP(C445,lookups!$A$2:$B$6,2,FALSE)</f>
        <v>5</v>
      </c>
      <c r="U445" s="14">
        <f>VLOOKUP(D445,lookups!$A$2:$B$6,2,FALSE)</f>
        <v>0</v>
      </c>
      <c r="V445" s="14">
        <f>VLOOKUP(E445,lookups!$A$2:$B$6,2,FALSE)</f>
        <v>2</v>
      </c>
      <c r="W445" s="14">
        <f>VLOOKUP(F445,lookups!$A$2:$B$6,2,FALSE)</f>
        <v>4</v>
      </c>
      <c r="X445" s="14">
        <f>VLOOKUP(G445,lookups!$A$2:$B$6,2,FALSE)</f>
        <v>5</v>
      </c>
      <c r="Y445" s="14">
        <f>VLOOKUP(H445,lookups!$A$2:$B$6,2,FALSE)</f>
        <v>2</v>
      </c>
      <c r="Z445" s="14">
        <f>VLOOKUP(I445,lookups!$A$2:$B$6,2,FALSE)</f>
        <v>4</v>
      </c>
      <c r="AA445">
        <f t="shared" si="62"/>
        <v>26</v>
      </c>
      <c r="AB445" s="16">
        <f t="shared" si="71"/>
        <v>924</v>
      </c>
      <c r="AC445" s="16">
        <f t="shared" si="70"/>
        <v>448.5</v>
      </c>
      <c r="AD445" s="17">
        <f t="shared" si="69"/>
        <v>0.31944444444444442</v>
      </c>
      <c r="AE445" s="4">
        <f t="shared" si="63"/>
        <v>9</v>
      </c>
      <c r="AF445" s="4">
        <f t="shared" si="64"/>
        <v>2</v>
      </c>
      <c r="AG445" s="4">
        <f t="shared" si="65"/>
        <v>9</v>
      </c>
      <c r="AH445" s="4">
        <f t="shared" si="66"/>
        <v>6</v>
      </c>
      <c r="AI445" s="4">
        <f t="shared" si="67"/>
        <v>10</v>
      </c>
      <c r="AJ445" s="4">
        <f t="shared" si="68"/>
        <v>16</v>
      </c>
      <c r="AK445" s="4" t="s">
        <v>108</v>
      </c>
    </row>
    <row r="446" spans="1:37" x14ac:dyDescent="0.2">
      <c r="A446">
        <v>6498318505</v>
      </c>
      <c r="B446" t="s">
        <v>7</v>
      </c>
      <c r="C446" t="s">
        <v>3</v>
      </c>
      <c r="D446" t="s">
        <v>4</v>
      </c>
      <c r="E446" t="s">
        <v>3</v>
      </c>
      <c r="F446" t="s">
        <v>7</v>
      </c>
      <c r="G446" t="s">
        <v>7</v>
      </c>
      <c r="H446" t="s">
        <v>6</v>
      </c>
      <c r="I446" t="s">
        <v>4</v>
      </c>
      <c r="J446" t="s">
        <v>53</v>
      </c>
      <c r="K446" t="s">
        <v>9</v>
      </c>
      <c r="L446" t="s">
        <v>35</v>
      </c>
      <c r="M446" t="s">
        <v>34</v>
      </c>
      <c r="N446" t="str">
        <f>VLOOKUP(M446,lookups!A$9:B$17,2,FALSE)</f>
        <v>Some college</v>
      </c>
      <c r="O446" t="s">
        <v>17</v>
      </c>
      <c r="P446" t="s">
        <v>13</v>
      </c>
      <c r="Q446" t="s">
        <v>45</v>
      </c>
      <c r="R446" t="s">
        <v>15</v>
      </c>
      <c r="S446" s="14">
        <f>VLOOKUP(B446,lookups!$A$2:$B$6,2,FALSE)</f>
        <v>4</v>
      </c>
      <c r="T446" s="14">
        <f>VLOOKUP(C446,lookups!$A$2:$B$6,2,FALSE)</f>
        <v>5</v>
      </c>
      <c r="U446" s="14">
        <f>VLOOKUP(D446,lookups!$A$2:$B$6,2,FALSE)</f>
        <v>1</v>
      </c>
      <c r="V446" s="14">
        <f>VLOOKUP(E446,lookups!$A$2:$B$6,2,FALSE)</f>
        <v>5</v>
      </c>
      <c r="W446" s="14">
        <f>VLOOKUP(F446,lookups!$A$2:$B$6,2,FALSE)</f>
        <v>4</v>
      </c>
      <c r="X446" s="14">
        <f>VLOOKUP(G446,lookups!$A$2:$B$6,2,FALSE)</f>
        <v>4</v>
      </c>
      <c r="Y446" s="14">
        <f>VLOOKUP(H446,lookups!$A$2:$B$6,2,FALSE)</f>
        <v>2</v>
      </c>
      <c r="Z446" s="14">
        <f>VLOOKUP(I446,lookups!$A$2:$B$6,2,FALSE)</f>
        <v>1</v>
      </c>
      <c r="AA446">
        <f t="shared" si="62"/>
        <v>26</v>
      </c>
      <c r="AB446" s="16">
        <f t="shared" si="71"/>
        <v>924</v>
      </c>
      <c r="AC446" s="16">
        <f t="shared" si="70"/>
        <v>448.5</v>
      </c>
      <c r="AD446" s="17">
        <f t="shared" si="69"/>
        <v>0.31944444444444442</v>
      </c>
      <c r="AE446" s="4">
        <f t="shared" si="63"/>
        <v>9</v>
      </c>
      <c r="AF446" s="4">
        <f t="shared" si="64"/>
        <v>6</v>
      </c>
      <c r="AG446" s="4">
        <f t="shared" si="65"/>
        <v>8</v>
      </c>
      <c r="AH446" s="4">
        <f t="shared" si="66"/>
        <v>3</v>
      </c>
      <c r="AI446" s="4">
        <f t="shared" si="67"/>
        <v>11</v>
      </c>
      <c r="AJ446" s="4">
        <f t="shared" si="68"/>
        <v>15</v>
      </c>
      <c r="AK446" s="4" t="s">
        <v>108</v>
      </c>
    </row>
    <row r="447" spans="1:37" x14ac:dyDescent="0.2">
      <c r="A447">
        <v>6498297985</v>
      </c>
      <c r="B447" t="s">
        <v>6</v>
      </c>
      <c r="C447" t="s">
        <v>6</v>
      </c>
      <c r="D447" t="s">
        <v>3</v>
      </c>
      <c r="E447" t="s">
        <v>3</v>
      </c>
      <c r="F447" t="s">
        <v>3</v>
      </c>
      <c r="G447" t="s">
        <v>7</v>
      </c>
      <c r="H447" t="s">
        <v>6</v>
      </c>
      <c r="I447" t="s">
        <v>4</v>
      </c>
      <c r="J447" t="s">
        <v>53</v>
      </c>
      <c r="K447" t="s">
        <v>9</v>
      </c>
      <c r="L447" t="s">
        <v>10</v>
      </c>
      <c r="M447" t="s">
        <v>34</v>
      </c>
      <c r="N447" t="str">
        <f>VLOOKUP(M447,lookups!A$9:B$17,2,FALSE)</f>
        <v>Some college</v>
      </c>
      <c r="O447" t="s">
        <v>25</v>
      </c>
      <c r="P447" t="s">
        <v>13</v>
      </c>
      <c r="Q447" t="s">
        <v>19</v>
      </c>
      <c r="R447" t="s">
        <v>33</v>
      </c>
      <c r="S447" s="14">
        <f>VLOOKUP(B447,lookups!$A$2:$B$6,2,FALSE)</f>
        <v>2</v>
      </c>
      <c r="T447" s="14">
        <f>VLOOKUP(C447,lookups!$A$2:$B$6,2,FALSE)</f>
        <v>2</v>
      </c>
      <c r="U447" s="14">
        <f>VLOOKUP(D447,lookups!$A$2:$B$6,2,FALSE)</f>
        <v>5</v>
      </c>
      <c r="V447" s="14">
        <f>VLOOKUP(E447,lookups!$A$2:$B$6,2,FALSE)</f>
        <v>5</v>
      </c>
      <c r="W447" s="14">
        <f>VLOOKUP(F447,lookups!$A$2:$B$6,2,FALSE)</f>
        <v>5</v>
      </c>
      <c r="X447" s="14">
        <f>VLOOKUP(G447,lookups!$A$2:$B$6,2,FALSE)</f>
        <v>4</v>
      </c>
      <c r="Y447" s="14">
        <f>VLOOKUP(H447,lookups!$A$2:$B$6,2,FALSE)</f>
        <v>2</v>
      </c>
      <c r="Z447" s="14">
        <f>VLOOKUP(I447,lookups!$A$2:$B$6,2,FALSE)</f>
        <v>1</v>
      </c>
      <c r="AA447">
        <f t="shared" si="62"/>
        <v>26</v>
      </c>
      <c r="AB447" s="16">
        <f t="shared" si="71"/>
        <v>924</v>
      </c>
      <c r="AC447" s="16">
        <f t="shared" si="70"/>
        <v>448.5</v>
      </c>
      <c r="AD447" s="17">
        <f t="shared" si="69"/>
        <v>0.31944444444444442</v>
      </c>
      <c r="AE447" s="4">
        <f t="shared" si="63"/>
        <v>4</v>
      </c>
      <c r="AF447" s="4">
        <f t="shared" si="64"/>
        <v>10</v>
      </c>
      <c r="AG447" s="4">
        <f t="shared" si="65"/>
        <v>9</v>
      </c>
      <c r="AH447" s="4">
        <f t="shared" si="66"/>
        <v>3</v>
      </c>
      <c r="AI447" s="4">
        <f t="shared" si="67"/>
        <v>14</v>
      </c>
      <c r="AJ447" s="4">
        <f t="shared" si="68"/>
        <v>12</v>
      </c>
      <c r="AK447" s="4" t="s">
        <v>108</v>
      </c>
    </row>
    <row r="448" spans="1:37" x14ac:dyDescent="0.2">
      <c r="A448">
        <v>6498294649</v>
      </c>
      <c r="B448" t="s">
        <v>3</v>
      </c>
      <c r="C448" t="s">
        <v>7</v>
      </c>
      <c r="D448" t="s">
        <v>6</v>
      </c>
      <c r="E448" t="s">
        <v>3</v>
      </c>
      <c r="F448" t="s">
        <v>3</v>
      </c>
      <c r="G448" t="s">
        <v>3</v>
      </c>
      <c r="H448" t="s">
        <v>5</v>
      </c>
      <c r="I448" t="s">
        <v>5</v>
      </c>
      <c r="J448" t="s">
        <v>53</v>
      </c>
      <c r="K448" t="s">
        <v>41</v>
      </c>
      <c r="L448" t="s">
        <v>10</v>
      </c>
      <c r="M448" t="s">
        <v>34</v>
      </c>
      <c r="N448" t="str">
        <f>VLOOKUP(M448,lookups!A$9:B$17,2,FALSE)</f>
        <v>Some college</v>
      </c>
      <c r="O448" t="s">
        <v>25</v>
      </c>
      <c r="P448" t="s">
        <v>18</v>
      </c>
      <c r="Q448" t="s">
        <v>27</v>
      </c>
      <c r="R448" t="s">
        <v>40</v>
      </c>
      <c r="S448" s="14">
        <f>VLOOKUP(B448,lookups!$A$2:$B$6,2,FALSE)</f>
        <v>5</v>
      </c>
      <c r="T448" s="14">
        <f>VLOOKUP(C448,lookups!$A$2:$B$6,2,FALSE)</f>
        <v>4</v>
      </c>
      <c r="U448" s="14">
        <f>VLOOKUP(D448,lookups!$A$2:$B$6,2,FALSE)</f>
        <v>2</v>
      </c>
      <c r="V448" s="14">
        <f>VLOOKUP(E448,lookups!$A$2:$B$6,2,FALSE)</f>
        <v>5</v>
      </c>
      <c r="W448" s="14">
        <f>VLOOKUP(F448,lookups!$A$2:$B$6,2,FALSE)</f>
        <v>5</v>
      </c>
      <c r="X448" s="14">
        <f>VLOOKUP(G448,lookups!$A$2:$B$6,2,FALSE)</f>
        <v>5</v>
      </c>
      <c r="Y448" s="14">
        <f>VLOOKUP(H448,lookups!$A$2:$B$6,2,FALSE)</f>
        <v>0</v>
      </c>
      <c r="Z448" s="14">
        <f>VLOOKUP(I448,lookups!$A$2:$B$6,2,FALSE)</f>
        <v>0</v>
      </c>
      <c r="AA448">
        <f t="shared" si="62"/>
        <v>26</v>
      </c>
      <c r="AB448" s="16">
        <f t="shared" si="71"/>
        <v>924</v>
      </c>
      <c r="AC448" s="16">
        <f t="shared" si="70"/>
        <v>448.5</v>
      </c>
      <c r="AD448" s="17">
        <f t="shared" si="69"/>
        <v>0.31944444444444442</v>
      </c>
      <c r="AE448" s="4">
        <f t="shared" si="63"/>
        <v>9</v>
      </c>
      <c r="AF448" s="4">
        <f t="shared" si="64"/>
        <v>7</v>
      </c>
      <c r="AG448" s="4">
        <f t="shared" si="65"/>
        <v>10</v>
      </c>
      <c r="AH448" s="4">
        <f t="shared" si="66"/>
        <v>0</v>
      </c>
      <c r="AI448" s="4">
        <f t="shared" si="67"/>
        <v>12</v>
      </c>
      <c r="AJ448" s="4">
        <f t="shared" si="68"/>
        <v>14</v>
      </c>
      <c r="AK448" s="4" t="s">
        <v>108</v>
      </c>
    </row>
    <row r="449" spans="1:37" x14ac:dyDescent="0.2">
      <c r="A449">
        <v>6498264820</v>
      </c>
      <c r="B449" t="s">
        <v>6</v>
      </c>
      <c r="C449" t="s">
        <v>3</v>
      </c>
      <c r="D449" t="s">
        <v>7</v>
      </c>
      <c r="E449" t="s">
        <v>3</v>
      </c>
      <c r="F449" t="s">
        <v>3</v>
      </c>
      <c r="G449" t="s">
        <v>6</v>
      </c>
      <c r="H449" t="s">
        <v>6</v>
      </c>
      <c r="I449" t="s">
        <v>4</v>
      </c>
      <c r="J449" t="s">
        <v>53</v>
      </c>
      <c r="K449" t="s">
        <v>55</v>
      </c>
      <c r="L449" t="s">
        <v>10</v>
      </c>
      <c r="M449" t="s">
        <v>32</v>
      </c>
      <c r="N449" t="str">
        <f>VLOOKUP(M449,lookups!A$9:B$17,2,FALSE)</f>
        <v>High school or less</v>
      </c>
      <c r="O449" t="s">
        <v>12</v>
      </c>
      <c r="P449" t="s">
        <v>26</v>
      </c>
      <c r="Q449" t="s">
        <v>27</v>
      </c>
      <c r="R449" t="s">
        <v>15</v>
      </c>
      <c r="S449" s="14">
        <f>VLOOKUP(B449,lookups!$A$2:$B$6,2,FALSE)</f>
        <v>2</v>
      </c>
      <c r="T449" s="14">
        <f>VLOOKUP(C449,lookups!$A$2:$B$6,2,FALSE)</f>
        <v>5</v>
      </c>
      <c r="U449" s="14">
        <f>VLOOKUP(D449,lookups!$A$2:$B$6,2,FALSE)</f>
        <v>4</v>
      </c>
      <c r="V449" s="14">
        <f>VLOOKUP(E449,lookups!$A$2:$B$6,2,FALSE)</f>
        <v>5</v>
      </c>
      <c r="W449" s="14">
        <f>VLOOKUP(F449,lookups!$A$2:$B$6,2,FALSE)</f>
        <v>5</v>
      </c>
      <c r="X449" s="14">
        <f>VLOOKUP(G449,lookups!$A$2:$B$6,2,FALSE)</f>
        <v>2</v>
      </c>
      <c r="Y449" s="14">
        <f>VLOOKUP(H449,lookups!$A$2:$B$6,2,FALSE)</f>
        <v>2</v>
      </c>
      <c r="Z449" s="14">
        <f>VLOOKUP(I449,lookups!$A$2:$B$6,2,FALSE)</f>
        <v>1</v>
      </c>
      <c r="AA449">
        <f t="shared" si="62"/>
        <v>26</v>
      </c>
      <c r="AB449" s="16">
        <f t="shared" si="71"/>
        <v>924</v>
      </c>
      <c r="AC449" s="16">
        <f t="shared" si="70"/>
        <v>448.5</v>
      </c>
      <c r="AD449" s="17">
        <f t="shared" si="69"/>
        <v>0.31944444444444442</v>
      </c>
      <c r="AE449" s="4">
        <f t="shared" si="63"/>
        <v>7</v>
      </c>
      <c r="AF449" s="4">
        <f t="shared" si="64"/>
        <v>9</v>
      </c>
      <c r="AG449" s="4">
        <f t="shared" si="65"/>
        <v>7</v>
      </c>
      <c r="AH449" s="4">
        <f t="shared" si="66"/>
        <v>3</v>
      </c>
      <c r="AI449" s="4">
        <f t="shared" si="67"/>
        <v>13</v>
      </c>
      <c r="AJ449" s="4">
        <f t="shared" si="68"/>
        <v>13</v>
      </c>
      <c r="AK449" s="4" t="s">
        <v>108</v>
      </c>
    </row>
    <row r="450" spans="1:37" x14ac:dyDescent="0.2">
      <c r="A450">
        <v>6498263753</v>
      </c>
      <c r="B450" t="s">
        <v>7</v>
      </c>
      <c r="C450" t="s">
        <v>6</v>
      </c>
      <c r="D450" t="s">
        <v>4</v>
      </c>
      <c r="E450" t="s">
        <v>3</v>
      </c>
      <c r="F450" t="s">
        <v>3</v>
      </c>
      <c r="G450" t="s">
        <v>6</v>
      </c>
      <c r="H450" t="s">
        <v>6</v>
      </c>
      <c r="I450" t="s">
        <v>3</v>
      </c>
      <c r="J450" t="s">
        <v>53</v>
      </c>
      <c r="K450" t="s">
        <v>62</v>
      </c>
      <c r="L450" t="s">
        <v>10</v>
      </c>
      <c r="M450" t="s">
        <v>11</v>
      </c>
      <c r="N450" t="str">
        <f>VLOOKUP(M450,lookups!A$9:B$17,2,FALSE)</f>
        <v>College-graduate</v>
      </c>
      <c r="O450" t="s">
        <v>12</v>
      </c>
      <c r="P450" t="s">
        <v>29</v>
      </c>
      <c r="Q450" t="s">
        <v>22</v>
      </c>
      <c r="R450" t="s">
        <v>33</v>
      </c>
      <c r="S450" s="14">
        <f>VLOOKUP(B450,lookups!$A$2:$B$6,2,FALSE)</f>
        <v>4</v>
      </c>
      <c r="T450" s="14">
        <f>VLOOKUP(C450,lookups!$A$2:$B$6,2,FALSE)</f>
        <v>2</v>
      </c>
      <c r="U450" s="14">
        <f>VLOOKUP(D450,lookups!$A$2:$B$6,2,FALSE)</f>
        <v>1</v>
      </c>
      <c r="V450" s="14">
        <f>VLOOKUP(E450,lookups!$A$2:$B$6,2,FALSE)</f>
        <v>5</v>
      </c>
      <c r="W450" s="14">
        <f>VLOOKUP(F450,lookups!$A$2:$B$6,2,FALSE)</f>
        <v>5</v>
      </c>
      <c r="X450" s="14">
        <f>VLOOKUP(G450,lookups!$A$2:$B$6,2,FALSE)</f>
        <v>2</v>
      </c>
      <c r="Y450" s="14">
        <f>VLOOKUP(H450,lookups!$A$2:$B$6,2,FALSE)</f>
        <v>2</v>
      </c>
      <c r="Z450" s="14">
        <f>VLOOKUP(I450,lookups!$A$2:$B$6,2,FALSE)</f>
        <v>5</v>
      </c>
      <c r="AA450">
        <f t="shared" ref="AA450:AA513" si="72">SUM(S450:Z450)</f>
        <v>26</v>
      </c>
      <c r="AB450" s="16">
        <f t="shared" ref="AB450:AB481" si="73">RANK(AA450,AA$2:AA$1405,0)</f>
        <v>924</v>
      </c>
      <c r="AC450" s="16">
        <f t="shared" si="70"/>
        <v>448.5</v>
      </c>
      <c r="AD450" s="17">
        <f t="shared" si="69"/>
        <v>0.31944444444444442</v>
      </c>
      <c r="AE450" s="4">
        <f t="shared" ref="AE450:AE513" si="74">S450+T450</f>
        <v>6</v>
      </c>
      <c r="AF450" s="4">
        <f t="shared" ref="AF450:AF513" si="75">U450+V450</f>
        <v>6</v>
      </c>
      <c r="AG450" s="4">
        <f t="shared" ref="AG450:AG513" si="76">W450+X450</f>
        <v>7</v>
      </c>
      <c r="AH450" s="4">
        <f t="shared" ref="AH450:AH513" si="77">Y450+Z450</f>
        <v>7</v>
      </c>
      <c r="AI450" s="4">
        <f t="shared" ref="AI450:AI513" si="78">S450+U450+W450+Y450</f>
        <v>12</v>
      </c>
      <c r="AJ450" s="4">
        <f t="shared" ref="AJ450:AJ513" si="79">T450+V450+X450+Z450</f>
        <v>14</v>
      </c>
      <c r="AK450" s="4" t="s">
        <v>108</v>
      </c>
    </row>
    <row r="451" spans="1:37" x14ac:dyDescent="0.2">
      <c r="A451">
        <v>6498245974</v>
      </c>
      <c r="B451" t="s">
        <v>7</v>
      </c>
      <c r="C451" t="s">
        <v>7</v>
      </c>
      <c r="D451" t="s">
        <v>6</v>
      </c>
      <c r="E451" t="s">
        <v>7</v>
      </c>
      <c r="F451" t="s">
        <v>7</v>
      </c>
      <c r="G451" t="s">
        <v>7</v>
      </c>
      <c r="H451" t="s">
        <v>6</v>
      </c>
      <c r="I451" t="s">
        <v>6</v>
      </c>
      <c r="J451" t="s">
        <v>8</v>
      </c>
      <c r="K451" t="s">
        <v>62</v>
      </c>
      <c r="L451" t="s">
        <v>10</v>
      </c>
      <c r="M451" t="s">
        <v>34</v>
      </c>
      <c r="N451" t="str">
        <f>VLOOKUP(M451,lookups!A$9:B$17,2,FALSE)</f>
        <v>Some college</v>
      </c>
      <c r="O451" t="s">
        <v>38</v>
      </c>
      <c r="P451" t="s">
        <v>58</v>
      </c>
      <c r="Q451" t="s">
        <v>27</v>
      </c>
      <c r="R451" t="s">
        <v>37</v>
      </c>
      <c r="S451" s="14">
        <f>VLOOKUP(B451,lookups!$A$2:$B$6,2,FALSE)</f>
        <v>4</v>
      </c>
      <c r="T451" s="14">
        <f>VLOOKUP(C451,lookups!$A$2:$B$6,2,FALSE)</f>
        <v>4</v>
      </c>
      <c r="U451" s="14">
        <f>VLOOKUP(D451,lookups!$A$2:$B$6,2,FALSE)</f>
        <v>2</v>
      </c>
      <c r="V451" s="14">
        <f>VLOOKUP(E451,lookups!$A$2:$B$6,2,FALSE)</f>
        <v>4</v>
      </c>
      <c r="W451" s="14">
        <f>VLOOKUP(F451,lookups!$A$2:$B$6,2,FALSE)</f>
        <v>4</v>
      </c>
      <c r="X451" s="14">
        <f>VLOOKUP(G451,lookups!$A$2:$B$6,2,FALSE)</f>
        <v>4</v>
      </c>
      <c r="Y451" s="14">
        <f>VLOOKUP(H451,lookups!$A$2:$B$6,2,FALSE)</f>
        <v>2</v>
      </c>
      <c r="Z451" s="14">
        <f>VLOOKUP(I451,lookups!$A$2:$B$6,2,FALSE)</f>
        <v>2</v>
      </c>
      <c r="AA451">
        <f t="shared" si="72"/>
        <v>26</v>
      </c>
      <c r="AB451" s="16">
        <f t="shared" si="73"/>
        <v>924</v>
      </c>
      <c r="AC451" s="16">
        <f t="shared" si="70"/>
        <v>448.5</v>
      </c>
      <c r="AD451" s="17">
        <f t="shared" ref="AD451:AD514" si="80">AC451/1404</f>
        <v>0.31944444444444442</v>
      </c>
      <c r="AE451" s="4">
        <f t="shared" si="74"/>
        <v>8</v>
      </c>
      <c r="AF451" s="4">
        <f t="shared" si="75"/>
        <v>6</v>
      </c>
      <c r="AG451" s="4">
        <f t="shared" si="76"/>
        <v>8</v>
      </c>
      <c r="AH451" s="4">
        <f t="shared" si="77"/>
        <v>4</v>
      </c>
      <c r="AI451" s="4">
        <f t="shared" si="78"/>
        <v>12</v>
      </c>
      <c r="AJ451" s="4">
        <f t="shared" si="79"/>
        <v>14</v>
      </c>
      <c r="AK451" s="4" t="s">
        <v>108</v>
      </c>
    </row>
    <row r="452" spans="1:37" x14ac:dyDescent="0.2">
      <c r="A452">
        <v>6498244401</v>
      </c>
      <c r="B452" t="s">
        <v>3</v>
      </c>
      <c r="C452" t="s">
        <v>7</v>
      </c>
      <c r="D452" t="s">
        <v>6</v>
      </c>
      <c r="E452" t="s">
        <v>3</v>
      </c>
      <c r="F452" t="s">
        <v>6</v>
      </c>
      <c r="G452" t="s">
        <v>7</v>
      </c>
      <c r="H452" t="s">
        <v>6</v>
      </c>
      <c r="I452" t="s">
        <v>6</v>
      </c>
      <c r="J452" t="s">
        <v>53</v>
      </c>
      <c r="K452" t="s">
        <v>21</v>
      </c>
      <c r="L452" t="s">
        <v>31</v>
      </c>
      <c r="M452" t="s">
        <v>34</v>
      </c>
      <c r="N452" t="str">
        <f>VLOOKUP(M452,lookups!A$9:B$17,2,FALSE)</f>
        <v>Some college</v>
      </c>
      <c r="O452" t="s">
        <v>25</v>
      </c>
      <c r="P452" t="s">
        <v>36</v>
      </c>
      <c r="Q452" t="s">
        <v>2</v>
      </c>
      <c r="R452" t="s">
        <v>15</v>
      </c>
      <c r="S452" s="14">
        <f>VLOOKUP(B452,lookups!$A$2:$B$6,2,FALSE)</f>
        <v>5</v>
      </c>
      <c r="T452" s="14">
        <f>VLOOKUP(C452,lookups!$A$2:$B$6,2,FALSE)</f>
        <v>4</v>
      </c>
      <c r="U452" s="14">
        <f>VLOOKUP(D452,lookups!$A$2:$B$6,2,FALSE)</f>
        <v>2</v>
      </c>
      <c r="V452" s="14">
        <f>VLOOKUP(E452,lookups!$A$2:$B$6,2,FALSE)</f>
        <v>5</v>
      </c>
      <c r="W452" s="14">
        <f>VLOOKUP(F452,lookups!$A$2:$B$6,2,FALSE)</f>
        <v>2</v>
      </c>
      <c r="X452" s="14">
        <f>VLOOKUP(G452,lookups!$A$2:$B$6,2,FALSE)</f>
        <v>4</v>
      </c>
      <c r="Y452" s="14">
        <f>VLOOKUP(H452,lookups!$A$2:$B$6,2,FALSE)</f>
        <v>2</v>
      </c>
      <c r="Z452" s="14">
        <f>VLOOKUP(I452,lookups!$A$2:$B$6,2,FALSE)</f>
        <v>2</v>
      </c>
      <c r="AA452">
        <f t="shared" si="72"/>
        <v>26</v>
      </c>
      <c r="AB452" s="16">
        <f t="shared" si="73"/>
        <v>924</v>
      </c>
      <c r="AC452" s="16">
        <f t="shared" si="70"/>
        <v>448.5</v>
      </c>
      <c r="AD452" s="17">
        <f t="shared" si="80"/>
        <v>0.31944444444444442</v>
      </c>
      <c r="AE452" s="4">
        <f t="shared" si="74"/>
        <v>9</v>
      </c>
      <c r="AF452" s="4">
        <f t="shared" si="75"/>
        <v>7</v>
      </c>
      <c r="AG452" s="4">
        <f t="shared" si="76"/>
        <v>6</v>
      </c>
      <c r="AH452" s="4">
        <f t="shared" si="77"/>
        <v>4</v>
      </c>
      <c r="AI452" s="4">
        <f t="shared" si="78"/>
        <v>11</v>
      </c>
      <c r="AJ452" s="4">
        <f t="shared" si="79"/>
        <v>15</v>
      </c>
      <c r="AK452" s="4" t="s">
        <v>108</v>
      </c>
    </row>
    <row r="453" spans="1:37" x14ac:dyDescent="0.2">
      <c r="A453">
        <v>6498238698</v>
      </c>
      <c r="B453" t="s">
        <v>7</v>
      </c>
      <c r="C453" t="s">
        <v>3</v>
      </c>
      <c r="D453" t="s">
        <v>6</v>
      </c>
      <c r="E453" t="s">
        <v>7</v>
      </c>
      <c r="F453" t="s">
        <v>3</v>
      </c>
      <c r="G453" t="s">
        <v>6</v>
      </c>
      <c r="H453" t="s">
        <v>7</v>
      </c>
      <c r="I453" t="s">
        <v>5</v>
      </c>
      <c r="J453" t="s">
        <v>53</v>
      </c>
      <c r="K453" t="s">
        <v>41</v>
      </c>
      <c r="L453" t="s">
        <v>10</v>
      </c>
      <c r="M453" t="s">
        <v>11</v>
      </c>
      <c r="N453" t="str">
        <f>VLOOKUP(M453,lookups!A$9:B$17,2,FALSE)</f>
        <v>College-graduate</v>
      </c>
      <c r="O453" t="s">
        <v>25</v>
      </c>
      <c r="P453" t="s">
        <v>13</v>
      </c>
      <c r="Q453" t="s">
        <v>42</v>
      </c>
      <c r="R453" t="s">
        <v>33</v>
      </c>
      <c r="S453" s="14">
        <f>VLOOKUP(B453,lookups!$A$2:$B$6,2,FALSE)</f>
        <v>4</v>
      </c>
      <c r="T453" s="14">
        <f>VLOOKUP(C453,lookups!$A$2:$B$6,2,FALSE)</f>
        <v>5</v>
      </c>
      <c r="U453" s="14">
        <f>VLOOKUP(D453,lookups!$A$2:$B$6,2,FALSE)</f>
        <v>2</v>
      </c>
      <c r="V453" s="14">
        <f>VLOOKUP(E453,lookups!$A$2:$B$6,2,FALSE)</f>
        <v>4</v>
      </c>
      <c r="W453" s="14">
        <f>VLOOKUP(F453,lookups!$A$2:$B$6,2,FALSE)</f>
        <v>5</v>
      </c>
      <c r="X453" s="14">
        <f>VLOOKUP(G453,lookups!$A$2:$B$6,2,FALSE)</f>
        <v>2</v>
      </c>
      <c r="Y453" s="14">
        <f>VLOOKUP(H453,lookups!$A$2:$B$6,2,FALSE)</f>
        <v>4</v>
      </c>
      <c r="Z453" s="14">
        <f>VLOOKUP(I453,lookups!$A$2:$B$6,2,FALSE)</f>
        <v>0</v>
      </c>
      <c r="AA453">
        <f t="shared" si="72"/>
        <v>26</v>
      </c>
      <c r="AB453" s="16">
        <f t="shared" si="73"/>
        <v>924</v>
      </c>
      <c r="AC453" s="16">
        <f t="shared" si="70"/>
        <v>448.5</v>
      </c>
      <c r="AD453" s="17">
        <f t="shared" si="80"/>
        <v>0.31944444444444442</v>
      </c>
      <c r="AE453" s="4">
        <f t="shared" si="74"/>
        <v>9</v>
      </c>
      <c r="AF453" s="4">
        <f t="shared" si="75"/>
        <v>6</v>
      </c>
      <c r="AG453" s="4">
        <f t="shared" si="76"/>
        <v>7</v>
      </c>
      <c r="AH453" s="4">
        <f t="shared" si="77"/>
        <v>4</v>
      </c>
      <c r="AI453" s="4">
        <f t="shared" si="78"/>
        <v>15</v>
      </c>
      <c r="AJ453" s="4">
        <f t="shared" si="79"/>
        <v>11</v>
      </c>
      <c r="AK453" s="4" t="s">
        <v>108</v>
      </c>
    </row>
    <row r="454" spans="1:37" x14ac:dyDescent="0.2">
      <c r="A454">
        <v>6498172813</v>
      </c>
      <c r="B454" t="s">
        <v>3</v>
      </c>
      <c r="C454" t="s">
        <v>3</v>
      </c>
      <c r="D454" t="s">
        <v>6</v>
      </c>
      <c r="E454" t="s">
        <v>7</v>
      </c>
      <c r="F454" t="s">
        <v>3</v>
      </c>
      <c r="G454" t="s">
        <v>7</v>
      </c>
      <c r="H454" t="s">
        <v>4</v>
      </c>
      <c r="I454" t="s">
        <v>5</v>
      </c>
      <c r="J454" t="s">
        <v>53</v>
      </c>
      <c r="K454" t="s">
        <v>55</v>
      </c>
      <c r="L454" t="s">
        <v>10</v>
      </c>
      <c r="M454" t="s">
        <v>11</v>
      </c>
      <c r="N454" t="str">
        <f>VLOOKUP(M454,lookups!A$9:B$17,2,FALSE)</f>
        <v>College-graduate</v>
      </c>
      <c r="O454" t="s">
        <v>12</v>
      </c>
      <c r="P454" t="s">
        <v>48</v>
      </c>
      <c r="Q454" t="s">
        <v>27</v>
      </c>
      <c r="R454" t="s">
        <v>33</v>
      </c>
      <c r="S454" s="14">
        <f>VLOOKUP(B454,lookups!$A$2:$B$6,2,FALSE)</f>
        <v>5</v>
      </c>
      <c r="T454" s="14">
        <f>VLOOKUP(C454,lookups!$A$2:$B$6,2,FALSE)</f>
        <v>5</v>
      </c>
      <c r="U454" s="14">
        <f>VLOOKUP(D454,lookups!$A$2:$B$6,2,FALSE)</f>
        <v>2</v>
      </c>
      <c r="V454" s="14">
        <f>VLOOKUP(E454,lookups!$A$2:$B$6,2,FALSE)</f>
        <v>4</v>
      </c>
      <c r="W454" s="14">
        <f>VLOOKUP(F454,lookups!$A$2:$B$6,2,FALSE)</f>
        <v>5</v>
      </c>
      <c r="X454" s="14">
        <f>VLOOKUP(G454,lookups!$A$2:$B$6,2,FALSE)</f>
        <v>4</v>
      </c>
      <c r="Y454" s="14">
        <f>VLOOKUP(H454,lookups!$A$2:$B$6,2,FALSE)</f>
        <v>1</v>
      </c>
      <c r="Z454" s="14">
        <f>VLOOKUP(I454,lookups!$A$2:$B$6,2,FALSE)</f>
        <v>0</v>
      </c>
      <c r="AA454">
        <f t="shared" si="72"/>
        <v>26</v>
      </c>
      <c r="AB454" s="16">
        <f t="shared" si="73"/>
        <v>924</v>
      </c>
      <c r="AC454" s="16">
        <f t="shared" ref="AC454:AC517" si="81">_xlfn.RANK.AVG(AA454,AA$2:AA$1405,1)</f>
        <v>448.5</v>
      </c>
      <c r="AD454" s="17">
        <f t="shared" si="80"/>
        <v>0.31944444444444442</v>
      </c>
      <c r="AE454" s="4">
        <f t="shared" si="74"/>
        <v>10</v>
      </c>
      <c r="AF454" s="4">
        <f t="shared" si="75"/>
        <v>6</v>
      </c>
      <c r="AG454" s="4">
        <f t="shared" si="76"/>
        <v>9</v>
      </c>
      <c r="AH454" s="4">
        <f t="shared" si="77"/>
        <v>1</v>
      </c>
      <c r="AI454" s="4">
        <f t="shared" si="78"/>
        <v>13</v>
      </c>
      <c r="AJ454" s="4">
        <f t="shared" si="79"/>
        <v>13</v>
      </c>
      <c r="AK454" s="4" t="s">
        <v>108</v>
      </c>
    </row>
    <row r="455" spans="1:37" x14ac:dyDescent="0.2">
      <c r="A455">
        <v>6498156676</v>
      </c>
      <c r="B455" t="s">
        <v>4</v>
      </c>
      <c r="C455" t="s">
        <v>6</v>
      </c>
      <c r="D455" t="s">
        <v>7</v>
      </c>
      <c r="E455" t="s">
        <v>7</v>
      </c>
      <c r="F455" t="s">
        <v>3</v>
      </c>
      <c r="G455" t="s">
        <v>3</v>
      </c>
      <c r="H455" t="s">
        <v>7</v>
      </c>
      <c r="I455" t="s">
        <v>4</v>
      </c>
      <c r="J455" t="s">
        <v>53</v>
      </c>
      <c r="K455" t="s">
        <v>9</v>
      </c>
      <c r="L455" t="s">
        <v>10</v>
      </c>
      <c r="M455" t="s">
        <v>44</v>
      </c>
      <c r="N455" t="str">
        <f>VLOOKUP(M455,lookups!A$9:B$17,2,FALSE)</f>
        <v>Post-graduate</v>
      </c>
      <c r="O455" t="s">
        <v>12</v>
      </c>
      <c r="P455" t="s">
        <v>13</v>
      </c>
      <c r="Q455" t="s">
        <v>42</v>
      </c>
      <c r="R455" t="s">
        <v>43</v>
      </c>
      <c r="S455" s="14">
        <f>VLOOKUP(B455,lookups!$A$2:$B$6,2,FALSE)</f>
        <v>1</v>
      </c>
      <c r="T455" s="14">
        <f>VLOOKUP(C455,lookups!$A$2:$B$6,2,FALSE)</f>
        <v>2</v>
      </c>
      <c r="U455" s="14">
        <f>VLOOKUP(D455,lookups!$A$2:$B$6,2,FALSE)</f>
        <v>4</v>
      </c>
      <c r="V455" s="14">
        <f>VLOOKUP(E455,lookups!$A$2:$B$6,2,FALSE)</f>
        <v>4</v>
      </c>
      <c r="W455" s="14">
        <f>VLOOKUP(F455,lookups!$A$2:$B$6,2,FALSE)</f>
        <v>5</v>
      </c>
      <c r="X455" s="14">
        <f>VLOOKUP(G455,lookups!$A$2:$B$6,2,FALSE)</f>
        <v>5</v>
      </c>
      <c r="Y455" s="14">
        <f>VLOOKUP(H455,lookups!$A$2:$B$6,2,FALSE)</f>
        <v>4</v>
      </c>
      <c r="Z455" s="14">
        <f>VLOOKUP(I455,lookups!$A$2:$B$6,2,FALSE)</f>
        <v>1</v>
      </c>
      <c r="AA455">
        <f t="shared" si="72"/>
        <v>26</v>
      </c>
      <c r="AB455" s="16">
        <f t="shared" si="73"/>
        <v>924</v>
      </c>
      <c r="AC455" s="16">
        <f t="shared" si="81"/>
        <v>448.5</v>
      </c>
      <c r="AD455" s="17">
        <f t="shared" si="80"/>
        <v>0.31944444444444442</v>
      </c>
      <c r="AE455" s="4">
        <f t="shared" si="74"/>
        <v>3</v>
      </c>
      <c r="AF455" s="4">
        <f t="shared" si="75"/>
        <v>8</v>
      </c>
      <c r="AG455" s="4">
        <f t="shared" si="76"/>
        <v>10</v>
      </c>
      <c r="AH455" s="4">
        <f t="shared" si="77"/>
        <v>5</v>
      </c>
      <c r="AI455" s="4">
        <f t="shared" si="78"/>
        <v>14</v>
      </c>
      <c r="AJ455" s="4">
        <f t="shared" si="79"/>
        <v>12</v>
      </c>
      <c r="AK455" s="4" t="s">
        <v>108</v>
      </c>
    </row>
    <row r="456" spans="1:37" x14ac:dyDescent="0.2">
      <c r="A456">
        <v>6498155170</v>
      </c>
      <c r="B456" t="s">
        <v>7</v>
      </c>
      <c r="C456" t="s">
        <v>6</v>
      </c>
      <c r="D456" t="s">
        <v>7</v>
      </c>
      <c r="E456" t="s">
        <v>3</v>
      </c>
      <c r="F456" t="s">
        <v>6</v>
      </c>
      <c r="G456" t="s">
        <v>7</v>
      </c>
      <c r="H456" t="s">
        <v>7</v>
      </c>
      <c r="I456" t="s">
        <v>4</v>
      </c>
      <c r="J456" t="s">
        <v>53</v>
      </c>
      <c r="K456" t="s">
        <v>59</v>
      </c>
      <c r="L456" t="s">
        <v>10</v>
      </c>
      <c r="M456" t="s">
        <v>32</v>
      </c>
      <c r="N456" t="str">
        <f>VLOOKUP(M456,lookups!A$9:B$17,2,FALSE)</f>
        <v>High school or less</v>
      </c>
      <c r="O456" t="s">
        <v>39</v>
      </c>
      <c r="P456" t="s">
        <v>13</v>
      </c>
      <c r="Q456" t="s">
        <v>14</v>
      </c>
      <c r="R456" t="s">
        <v>30</v>
      </c>
      <c r="S456" s="14">
        <f>VLOOKUP(B456,lookups!$A$2:$B$6,2,FALSE)</f>
        <v>4</v>
      </c>
      <c r="T456" s="14">
        <f>VLOOKUP(C456,lookups!$A$2:$B$6,2,FALSE)</f>
        <v>2</v>
      </c>
      <c r="U456" s="14">
        <f>VLOOKUP(D456,lookups!$A$2:$B$6,2,FALSE)</f>
        <v>4</v>
      </c>
      <c r="V456" s="14">
        <f>VLOOKUP(E456,lookups!$A$2:$B$6,2,FALSE)</f>
        <v>5</v>
      </c>
      <c r="W456" s="14">
        <f>VLOOKUP(F456,lookups!$A$2:$B$6,2,FALSE)</f>
        <v>2</v>
      </c>
      <c r="X456" s="14">
        <f>VLOOKUP(G456,lookups!$A$2:$B$6,2,FALSE)</f>
        <v>4</v>
      </c>
      <c r="Y456" s="14">
        <f>VLOOKUP(H456,lookups!$A$2:$B$6,2,FALSE)</f>
        <v>4</v>
      </c>
      <c r="Z456" s="14">
        <f>VLOOKUP(I456,lookups!$A$2:$B$6,2,FALSE)</f>
        <v>1</v>
      </c>
      <c r="AA456">
        <f t="shared" si="72"/>
        <v>26</v>
      </c>
      <c r="AB456" s="16">
        <f t="shared" si="73"/>
        <v>924</v>
      </c>
      <c r="AC456" s="16">
        <f t="shared" si="81"/>
        <v>448.5</v>
      </c>
      <c r="AD456" s="17">
        <f t="shared" si="80"/>
        <v>0.31944444444444442</v>
      </c>
      <c r="AE456" s="4">
        <f t="shared" si="74"/>
        <v>6</v>
      </c>
      <c r="AF456" s="4">
        <f t="shared" si="75"/>
        <v>9</v>
      </c>
      <c r="AG456" s="4">
        <f t="shared" si="76"/>
        <v>6</v>
      </c>
      <c r="AH456" s="4">
        <f t="shared" si="77"/>
        <v>5</v>
      </c>
      <c r="AI456" s="4">
        <f t="shared" si="78"/>
        <v>14</v>
      </c>
      <c r="AJ456" s="4">
        <f t="shared" si="79"/>
        <v>12</v>
      </c>
      <c r="AK456" s="4" t="s">
        <v>108</v>
      </c>
    </row>
    <row r="457" spans="1:37" x14ac:dyDescent="0.2">
      <c r="A457">
        <v>6498154421</v>
      </c>
      <c r="B457" t="s">
        <v>3</v>
      </c>
      <c r="C457" t="s">
        <v>6</v>
      </c>
      <c r="D457" t="s">
        <v>6</v>
      </c>
      <c r="E457" t="s">
        <v>3</v>
      </c>
      <c r="F457" t="s">
        <v>3</v>
      </c>
      <c r="G457" t="s">
        <v>6</v>
      </c>
      <c r="H457" t="s">
        <v>5</v>
      </c>
      <c r="I457" t="s">
        <v>3</v>
      </c>
      <c r="J457" t="s">
        <v>53</v>
      </c>
      <c r="K457" t="s">
        <v>21</v>
      </c>
      <c r="L457" t="s">
        <v>10</v>
      </c>
      <c r="M457" t="s">
        <v>34</v>
      </c>
      <c r="N457" t="str">
        <f>VLOOKUP(M457,lookups!A$9:B$17,2,FALSE)</f>
        <v>Some college</v>
      </c>
      <c r="O457" t="s">
        <v>12</v>
      </c>
      <c r="P457" t="s">
        <v>48</v>
      </c>
      <c r="Q457" t="s">
        <v>27</v>
      </c>
      <c r="R457" t="s">
        <v>28</v>
      </c>
      <c r="S457" s="14">
        <f>VLOOKUP(B457,lookups!$A$2:$B$6,2,FALSE)</f>
        <v>5</v>
      </c>
      <c r="T457" s="14">
        <f>VLOOKUP(C457,lookups!$A$2:$B$6,2,FALSE)</f>
        <v>2</v>
      </c>
      <c r="U457" s="14">
        <f>VLOOKUP(D457,lookups!$A$2:$B$6,2,FALSE)</f>
        <v>2</v>
      </c>
      <c r="V457" s="14">
        <f>VLOOKUP(E457,lookups!$A$2:$B$6,2,FALSE)</f>
        <v>5</v>
      </c>
      <c r="W457" s="14">
        <f>VLOOKUP(F457,lookups!$A$2:$B$6,2,FALSE)</f>
        <v>5</v>
      </c>
      <c r="X457" s="14">
        <f>VLOOKUP(G457,lookups!$A$2:$B$6,2,FALSE)</f>
        <v>2</v>
      </c>
      <c r="Y457" s="14">
        <f>VLOOKUP(H457,lookups!$A$2:$B$6,2,FALSE)</f>
        <v>0</v>
      </c>
      <c r="Z457" s="14">
        <f>VLOOKUP(I457,lookups!$A$2:$B$6,2,FALSE)</f>
        <v>5</v>
      </c>
      <c r="AA457">
        <f t="shared" si="72"/>
        <v>26</v>
      </c>
      <c r="AB457" s="16">
        <f t="shared" si="73"/>
        <v>924</v>
      </c>
      <c r="AC457" s="16">
        <f t="shared" si="81"/>
        <v>448.5</v>
      </c>
      <c r="AD457" s="17">
        <f t="shared" si="80"/>
        <v>0.31944444444444442</v>
      </c>
      <c r="AE457" s="4">
        <f t="shared" si="74"/>
        <v>7</v>
      </c>
      <c r="AF457" s="4">
        <f t="shared" si="75"/>
        <v>7</v>
      </c>
      <c r="AG457" s="4">
        <f t="shared" si="76"/>
        <v>7</v>
      </c>
      <c r="AH457" s="4">
        <f t="shared" si="77"/>
        <v>5</v>
      </c>
      <c r="AI457" s="4">
        <f t="shared" si="78"/>
        <v>12</v>
      </c>
      <c r="AJ457" s="4">
        <f t="shared" si="79"/>
        <v>14</v>
      </c>
      <c r="AK457" s="4" t="s">
        <v>108</v>
      </c>
    </row>
    <row r="458" spans="1:37" x14ac:dyDescent="0.2">
      <c r="A458">
        <v>6498141004</v>
      </c>
      <c r="B458" t="s">
        <v>6</v>
      </c>
      <c r="C458" t="s">
        <v>6</v>
      </c>
      <c r="D458" t="s">
        <v>4</v>
      </c>
      <c r="E458" t="s">
        <v>3</v>
      </c>
      <c r="F458" t="s">
        <v>3</v>
      </c>
      <c r="G458" t="s">
        <v>3</v>
      </c>
      <c r="H458" t="s">
        <v>7</v>
      </c>
      <c r="I458" t="s">
        <v>6</v>
      </c>
      <c r="J458" t="s">
        <v>53</v>
      </c>
      <c r="K458" t="s">
        <v>62</v>
      </c>
      <c r="L458" t="s">
        <v>10</v>
      </c>
      <c r="M458" t="s">
        <v>11</v>
      </c>
      <c r="N458" t="str">
        <f>VLOOKUP(M458,lookups!A$9:B$17,2,FALSE)</f>
        <v>College-graduate</v>
      </c>
      <c r="O458" t="s">
        <v>17</v>
      </c>
      <c r="P458" t="s">
        <v>13</v>
      </c>
      <c r="Q458" t="s">
        <v>19</v>
      </c>
      <c r="R458" t="s">
        <v>30</v>
      </c>
      <c r="S458" s="14">
        <f>VLOOKUP(B458,lookups!$A$2:$B$6,2,FALSE)</f>
        <v>2</v>
      </c>
      <c r="T458" s="14">
        <f>VLOOKUP(C458,lookups!$A$2:$B$6,2,FALSE)</f>
        <v>2</v>
      </c>
      <c r="U458" s="14">
        <f>VLOOKUP(D458,lookups!$A$2:$B$6,2,FALSE)</f>
        <v>1</v>
      </c>
      <c r="V458" s="14">
        <f>VLOOKUP(E458,lookups!$A$2:$B$6,2,FALSE)</f>
        <v>5</v>
      </c>
      <c r="W458" s="14">
        <f>VLOOKUP(F458,lookups!$A$2:$B$6,2,FALSE)</f>
        <v>5</v>
      </c>
      <c r="X458" s="14">
        <f>VLOOKUP(G458,lookups!$A$2:$B$6,2,FALSE)</f>
        <v>5</v>
      </c>
      <c r="Y458" s="14">
        <f>VLOOKUP(H458,lookups!$A$2:$B$6,2,FALSE)</f>
        <v>4</v>
      </c>
      <c r="Z458" s="14">
        <f>VLOOKUP(I458,lookups!$A$2:$B$6,2,FALSE)</f>
        <v>2</v>
      </c>
      <c r="AA458">
        <f t="shared" si="72"/>
        <v>26</v>
      </c>
      <c r="AB458" s="16">
        <f t="shared" si="73"/>
        <v>924</v>
      </c>
      <c r="AC458" s="16">
        <f t="shared" si="81"/>
        <v>448.5</v>
      </c>
      <c r="AD458" s="17">
        <f t="shared" si="80"/>
        <v>0.31944444444444442</v>
      </c>
      <c r="AE458" s="4">
        <f t="shared" si="74"/>
        <v>4</v>
      </c>
      <c r="AF458" s="4">
        <f t="shared" si="75"/>
        <v>6</v>
      </c>
      <c r="AG458" s="4">
        <f t="shared" si="76"/>
        <v>10</v>
      </c>
      <c r="AH458" s="4">
        <f t="shared" si="77"/>
        <v>6</v>
      </c>
      <c r="AI458" s="4">
        <f t="shared" si="78"/>
        <v>12</v>
      </c>
      <c r="AJ458" s="4">
        <f t="shared" si="79"/>
        <v>14</v>
      </c>
      <c r="AK458" s="4" t="s">
        <v>108</v>
      </c>
    </row>
    <row r="459" spans="1:37" x14ac:dyDescent="0.2">
      <c r="A459">
        <v>6498126537</v>
      </c>
      <c r="B459" t="s">
        <v>3</v>
      </c>
      <c r="C459" t="s">
        <v>3</v>
      </c>
      <c r="D459" t="s">
        <v>4</v>
      </c>
      <c r="E459" t="s">
        <v>7</v>
      </c>
      <c r="F459" t="s">
        <v>3</v>
      </c>
      <c r="G459" t="s">
        <v>3</v>
      </c>
      <c r="H459" t="s">
        <v>4</v>
      </c>
      <c r="I459" t="s">
        <v>5</v>
      </c>
      <c r="J459" t="s">
        <v>8</v>
      </c>
      <c r="K459" t="s">
        <v>55</v>
      </c>
      <c r="L459" t="s">
        <v>10</v>
      </c>
      <c r="M459" t="s">
        <v>34</v>
      </c>
      <c r="N459" t="str">
        <f>VLOOKUP(M459,lookups!A$9:B$17,2,FALSE)</f>
        <v>Some college</v>
      </c>
      <c r="O459" t="s">
        <v>17</v>
      </c>
      <c r="P459" t="s">
        <v>36</v>
      </c>
      <c r="Q459" t="s">
        <v>27</v>
      </c>
      <c r="R459" t="s">
        <v>28</v>
      </c>
      <c r="S459" s="14">
        <f>VLOOKUP(B459,lookups!$A$2:$B$6,2,FALSE)</f>
        <v>5</v>
      </c>
      <c r="T459" s="14">
        <f>VLOOKUP(C459,lookups!$A$2:$B$6,2,FALSE)</f>
        <v>5</v>
      </c>
      <c r="U459" s="14">
        <f>VLOOKUP(D459,lookups!$A$2:$B$6,2,FALSE)</f>
        <v>1</v>
      </c>
      <c r="V459" s="14">
        <f>VLOOKUP(E459,lookups!$A$2:$B$6,2,FALSE)</f>
        <v>4</v>
      </c>
      <c r="W459" s="14">
        <f>VLOOKUP(F459,lookups!$A$2:$B$6,2,FALSE)</f>
        <v>5</v>
      </c>
      <c r="X459" s="14">
        <f>VLOOKUP(G459,lookups!$A$2:$B$6,2,FALSE)</f>
        <v>5</v>
      </c>
      <c r="Y459" s="14">
        <f>VLOOKUP(H459,lookups!$A$2:$B$6,2,FALSE)</f>
        <v>1</v>
      </c>
      <c r="Z459" s="14">
        <f>VLOOKUP(I459,lookups!$A$2:$B$6,2,FALSE)</f>
        <v>0</v>
      </c>
      <c r="AA459">
        <f t="shared" si="72"/>
        <v>26</v>
      </c>
      <c r="AB459" s="16">
        <f t="shared" si="73"/>
        <v>924</v>
      </c>
      <c r="AC459" s="16">
        <f t="shared" si="81"/>
        <v>448.5</v>
      </c>
      <c r="AD459" s="17">
        <f t="shared" si="80"/>
        <v>0.31944444444444442</v>
      </c>
      <c r="AE459" s="4">
        <f t="shared" si="74"/>
        <v>10</v>
      </c>
      <c r="AF459" s="4">
        <f t="shared" si="75"/>
        <v>5</v>
      </c>
      <c r="AG459" s="4">
        <f t="shared" si="76"/>
        <v>10</v>
      </c>
      <c r="AH459" s="4">
        <f t="shared" si="77"/>
        <v>1</v>
      </c>
      <c r="AI459" s="4">
        <f t="shared" si="78"/>
        <v>12</v>
      </c>
      <c r="AJ459" s="4">
        <f t="shared" si="79"/>
        <v>14</v>
      </c>
      <c r="AK459" s="4" t="s">
        <v>108</v>
      </c>
    </row>
    <row r="460" spans="1:37" x14ac:dyDescent="0.2">
      <c r="A460">
        <v>6498124145</v>
      </c>
      <c r="B460" t="s">
        <v>3</v>
      </c>
      <c r="C460" t="s">
        <v>7</v>
      </c>
      <c r="D460" t="s">
        <v>6</v>
      </c>
      <c r="E460" t="s">
        <v>6</v>
      </c>
      <c r="F460" t="s">
        <v>3</v>
      </c>
      <c r="G460" t="s">
        <v>6</v>
      </c>
      <c r="H460" t="s">
        <v>3</v>
      </c>
      <c r="I460" t="s">
        <v>4</v>
      </c>
      <c r="J460" t="s">
        <v>8</v>
      </c>
      <c r="K460" t="s">
        <v>55</v>
      </c>
      <c r="L460" t="s">
        <v>10</v>
      </c>
      <c r="M460" t="s">
        <v>11</v>
      </c>
      <c r="N460" t="str">
        <f>VLOOKUP(M460,lookups!A$9:B$17,2,FALSE)</f>
        <v>College-graduate</v>
      </c>
      <c r="O460" t="s">
        <v>12</v>
      </c>
      <c r="P460" t="s">
        <v>13</v>
      </c>
      <c r="Q460" t="s">
        <v>45</v>
      </c>
      <c r="R460" t="s">
        <v>15</v>
      </c>
      <c r="S460" s="14">
        <f>VLOOKUP(B460,lookups!$A$2:$B$6,2,FALSE)</f>
        <v>5</v>
      </c>
      <c r="T460" s="14">
        <f>VLOOKUP(C460,lookups!$A$2:$B$6,2,FALSE)</f>
        <v>4</v>
      </c>
      <c r="U460" s="14">
        <f>VLOOKUP(D460,lookups!$A$2:$B$6,2,FALSE)</f>
        <v>2</v>
      </c>
      <c r="V460" s="14">
        <f>VLOOKUP(E460,lookups!$A$2:$B$6,2,FALSE)</f>
        <v>2</v>
      </c>
      <c r="W460" s="14">
        <f>VLOOKUP(F460,lookups!$A$2:$B$6,2,FALSE)</f>
        <v>5</v>
      </c>
      <c r="X460" s="14">
        <f>VLOOKUP(G460,lookups!$A$2:$B$6,2,FALSE)</f>
        <v>2</v>
      </c>
      <c r="Y460" s="14">
        <f>VLOOKUP(H460,lookups!$A$2:$B$6,2,FALSE)</f>
        <v>5</v>
      </c>
      <c r="Z460" s="14">
        <f>VLOOKUP(I460,lookups!$A$2:$B$6,2,FALSE)</f>
        <v>1</v>
      </c>
      <c r="AA460">
        <f t="shared" si="72"/>
        <v>26</v>
      </c>
      <c r="AB460" s="16">
        <f t="shared" si="73"/>
        <v>924</v>
      </c>
      <c r="AC460" s="16">
        <f t="shared" si="81"/>
        <v>448.5</v>
      </c>
      <c r="AD460" s="17">
        <f t="shared" si="80"/>
        <v>0.31944444444444442</v>
      </c>
      <c r="AE460" s="4">
        <f t="shared" si="74"/>
        <v>9</v>
      </c>
      <c r="AF460" s="4">
        <f t="shared" si="75"/>
        <v>4</v>
      </c>
      <c r="AG460" s="4">
        <f t="shared" si="76"/>
        <v>7</v>
      </c>
      <c r="AH460" s="4">
        <f t="shared" si="77"/>
        <v>6</v>
      </c>
      <c r="AI460" s="4">
        <f t="shared" si="78"/>
        <v>17</v>
      </c>
      <c r="AJ460" s="4">
        <f t="shared" si="79"/>
        <v>9</v>
      </c>
      <c r="AK460" s="4" t="s">
        <v>108</v>
      </c>
    </row>
    <row r="461" spans="1:37" x14ac:dyDescent="0.2">
      <c r="A461">
        <v>6498123444</v>
      </c>
      <c r="B461" t="s">
        <v>7</v>
      </c>
      <c r="C461" t="s">
        <v>3</v>
      </c>
      <c r="D461" t="s">
        <v>3</v>
      </c>
      <c r="E461" t="s">
        <v>4</v>
      </c>
      <c r="F461" t="s">
        <v>3</v>
      </c>
      <c r="G461" t="s">
        <v>7</v>
      </c>
      <c r="H461" t="s">
        <v>5</v>
      </c>
      <c r="I461" t="s">
        <v>6</v>
      </c>
      <c r="J461" t="s">
        <v>8</v>
      </c>
      <c r="K461" t="s">
        <v>63</v>
      </c>
      <c r="L461" t="s">
        <v>10</v>
      </c>
      <c r="M461" t="s">
        <v>44</v>
      </c>
      <c r="N461" t="str">
        <f>VLOOKUP(M461,lookups!A$9:B$17,2,FALSE)</f>
        <v>Post-graduate</v>
      </c>
      <c r="O461" t="s">
        <v>17</v>
      </c>
      <c r="P461" t="s">
        <v>58</v>
      </c>
      <c r="Q461" t="s">
        <v>27</v>
      </c>
      <c r="R461" t="s">
        <v>33</v>
      </c>
      <c r="S461" s="14">
        <f>VLOOKUP(B461,lookups!$A$2:$B$6,2,FALSE)</f>
        <v>4</v>
      </c>
      <c r="T461" s="14">
        <f>VLOOKUP(C461,lookups!$A$2:$B$6,2,FALSE)</f>
        <v>5</v>
      </c>
      <c r="U461" s="14">
        <f>VLOOKUP(D461,lookups!$A$2:$B$6,2,FALSE)</f>
        <v>5</v>
      </c>
      <c r="V461" s="14">
        <f>VLOOKUP(E461,lookups!$A$2:$B$6,2,FALSE)</f>
        <v>1</v>
      </c>
      <c r="W461" s="14">
        <f>VLOOKUP(F461,lookups!$A$2:$B$6,2,FALSE)</f>
        <v>5</v>
      </c>
      <c r="X461" s="14">
        <f>VLOOKUP(G461,lookups!$A$2:$B$6,2,FALSE)</f>
        <v>4</v>
      </c>
      <c r="Y461" s="14">
        <f>VLOOKUP(H461,lookups!$A$2:$B$6,2,FALSE)</f>
        <v>0</v>
      </c>
      <c r="Z461" s="14">
        <f>VLOOKUP(I461,lookups!$A$2:$B$6,2,FALSE)</f>
        <v>2</v>
      </c>
      <c r="AA461">
        <f t="shared" si="72"/>
        <v>26</v>
      </c>
      <c r="AB461" s="16">
        <f t="shared" si="73"/>
        <v>924</v>
      </c>
      <c r="AC461" s="16">
        <f t="shared" si="81"/>
        <v>448.5</v>
      </c>
      <c r="AD461" s="17">
        <f t="shared" si="80"/>
        <v>0.31944444444444442</v>
      </c>
      <c r="AE461" s="4">
        <f t="shared" si="74"/>
        <v>9</v>
      </c>
      <c r="AF461" s="4">
        <f t="shared" si="75"/>
        <v>6</v>
      </c>
      <c r="AG461" s="4">
        <f t="shared" si="76"/>
        <v>9</v>
      </c>
      <c r="AH461" s="4">
        <f t="shared" si="77"/>
        <v>2</v>
      </c>
      <c r="AI461" s="4">
        <f t="shared" si="78"/>
        <v>14</v>
      </c>
      <c r="AJ461" s="4">
        <f t="shared" si="79"/>
        <v>12</v>
      </c>
      <c r="AK461" s="4" t="s">
        <v>108</v>
      </c>
    </row>
    <row r="462" spans="1:37" x14ac:dyDescent="0.2">
      <c r="A462">
        <v>6498092014</v>
      </c>
      <c r="B462" t="s">
        <v>7</v>
      </c>
      <c r="C462" t="s">
        <v>6</v>
      </c>
      <c r="D462" t="s">
        <v>5</v>
      </c>
      <c r="E462" t="s">
        <v>7</v>
      </c>
      <c r="F462" t="s">
        <v>3</v>
      </c>
      <c r="G462" t="s">
        <v>4</v>
      </c>
      <c r="H462" t="s">
        <v>3</v>
      </c>
      <c r="I462" t="s">
        <v>3</v>
      </c>
      <c r="J462" t="s">
        <v>53</v>
      </c>
      <c r="K462" t="s">
        <v>55</v>
      </c>
      <c r="L462" t="s">
        <v>10</v>
      </c>
      <c r="M462" t="s">
        <v>11</v>
      </c>
      <c r="N462" t="str">
        <f>VLOOKUP(M462,lookups!A$9:B$17,2,FALSE)</f>
        <v>College-graduate</v>
      </c>
      <c r="O462" t="s">
        <v>12</v>
      </c>
      <c r="P462" t="s">
        <v>13</v>
      </c>
      <c r="Q462" t="s">
        <v>19</v>
      </c>
      <c r="R462" t="s">
        <v>30</v>
      </c>
      <c r="S462" s="14">
        <f>VLOOKUP(B462,lookups!$A$2:$B$6,2,FALSE)</f>
        <v>4</v>
      </c>
      <c r="T462" s="14">
        <f>VLOOKUP(C462,lookups!$A$2:$B$6,2,FALSE)</f>
        <v>2</v>
      </c>
      <c r="U462" s="14">
        <f>VLOOKUP(D462,lookups!$A$2:$B$6,2,FALSE)</f>
        <v>0</v>
      </c>
      <c r="V462" s="14">
        <f>VLOOKUP(E462,lookups!$A$2:$B$6,2,FALSE)</f>
        <v>4</v>
      </c>
      <c r="W462" s="14">
        <f>VLOOKUP(F462,lookups!$A$2:$B$6,2,FALSE)</f>
        <v>5</v>
      </c>
      <c r="X462" s="14">
        <f>VLOOKUP(G462,lookups!$A$2:$B$6,2,FALSE)</f>
        <v>1</v>
      </c>
      <c r="Y462" s="14">
        <f>VLOOKUP(H462,lookups!$A$2:$B$6,2,FALSE)</f>
        <v>5</v>
      </c>
      <c r="Z462" s="14">
        <f>VLOOKUP(I462,lookups!$A$2:$B$6,2,FALSE)</f>
        <v>5</v>
      </c>
      <c r="AA462">
        <f t="shared" si="72"/>
        <v>26</v>
      </c>
      <c r="AB462" s="16">
        <f t="shared" si="73"/>
        <v>924</v>
      </c>
      <c r="AC462" s="16">
        <f t="shared" si="81"/>
        <v>448.5</v>
      </c>
      <c r="AD462" s="17">
        <f t="shared" si="80"/>
        <v>0.31944444444444442</v>
      </c>
      <c r="AE462" s="4">
        <f t="shared" si="74"/>
        <v>6</v>
      </c>
      <c r="AF462" s="4">
        <f t="shared" si="75"/>
        <v>4</v>
      </c>
      <c r="AG462" s="4">
        <f t="shared" si="76"/>
        <v>6</v>
      </c>
      <c r="AH462" s="4">
        <f t="shared" si="77"/>
        <v>10</v>
      </c>
      <c r="AI462" s="4">
        <f t="shared" si="78"/>
        <v>14</v>
      </c>
      <c r="AJ462" s="4">
        <f t="shared" si="79"/>
        <v>12</v>
      </c>
      <c r="AK462" s="4" t="s">
        <v>108</v>
      </c>
    </row>
    <row r="463" spans="1:37" x14ac:dyDescent="0.2">
      <c r="A463">
        <v>6498085404</v>
      </c>
      <c r="B463" t="s">
        <v>3</v>
      </c>
      <c r="C463" t="s">
        <v>3</v>
      </c>
      <c r="D463" t="s">
        <v>7</v>
      </c>
      <c r="E463" t="s">
        <v>5</v>
      </c>
      <c r="F463" t="s">
        <v>3</v>
      </c>
      <c r="G463" t="s">
        <v>3</v>
      </c>
      <c r="H463" t="s">
        <v>6</v>
      </c>
      <c r="I463" t="s">
        <v>5</v>
      </c>
      <c r="J463" t="s">
        <v>8</v>
      </c>
      <c r="K463" t="s">
        <v>62</v>
      </c>
      <c r="L463" t="s">
        <v>10</v>
      </c>
      <c r="M463" t="s">
        <v>11</v>
      </c>
      <c r="N463" t="str">
        <f>VLOOKUP(M463,lookups!A$9:B$17,2,FALSE)</f>
        <v>College-graduate</v>
      </c>
      <c r="O463" t="s">
        <v>47</v>
      </c>
      <c r="P463" t="s">
        <v>13</v>
      </c>
      <c r="Q463" t="s">
        <v>45</v>
      </c>
      <c r="R463" t="s">
        <v>28</v>
      </c>
      <c r="S463" s="14">
        <f>VLOOKUP(B463,lookups!$A$2:$B$6,2,FALSE)</f>
        <v>5</v>
      </c>
      <c r="T463" s="14">
        <f>VLOOKUP(C463,lookups!$A$2:$B$6,2,FALSE)</f>
        <v>5</v>
      </c>
      <c r="U463" s="14">
        <f>VLOOKUP(D463,lookups!$A$2:$B$6,2,FALSE)</f>
        <v>4</v>
      </c>
      <c r="V463" s="14">
        <f>VLOOKUP(E463,lookups!$A$2:$B$6,2,FALSE)</f>
        <v>0</v>
      </c>
      <c r="W463" s="14">
        <f>VLOOKUP(F463,lookups!$A$2:$B$6,2,FALSE)</f>
        <v>5</v>
      </c>
      <c r="X463" s="14">
        <f>VLOOKUP(G463,lookups!$A$2:$B$6,2,FALSE)</f>
        <v>5</v>
      </c>
      <c r="Y463" s="14">
        <f>VLOOKUP(H463,lookups!$A$2:$B$6,2,FALSE)</f>
        <v>2</v>
      </c>
      <c r="Z463" s="14">
        <f>VLOOKUP(I463,lookups!$A$2:$B$6,2,FALSE)</f>
        <v>0</v>
      </c>
      <c r="AA463">
        <f t="shared" si="72"/>
        <v>26</v>
      </c>
      <c r="AB463" s="16">
        <f t="shared" si="73"/>
        <v>924</v>
      </c>
      <c r="AC463" s="16">
        <f t="shared" si="81"/>
        <v>448.5</v>
      </c>
      <c r="AD463" s="17">
        <f t="shared" si="80"/>
        <v>0.31944444444444442</v>
      </c>
      <c r="AE463" s="4">
        <f t="shared" si="74"/>
        <v>10</v>
      </c>
      <c r="AF463" s="4">
        <f t="shared" si="75"/>
        <v>4</v>
      </c>
      <c r="AG463" s="4">
        <f t="shared" si="76"/>
        <v>10</v>
      </c>
      <c r="AH463" s="4">
        <f t="shared" si="77"/>
        <v>2</v>
      </c>
      <c r="AI463" s="4">
        <f t="shared" si="78"/>
        <v>16</v>
      </c>
      <c r="AJ463" s="4">
        <f t="shared" si="79"/>
        <v>10</v>
      </c>
      <c r="AK463" s="4" t="s">
        <v>108</v>
      </c>
    </row>
    <row r="464" spans="1:37" x14ac:dyDescent="0.2">
      <c r="A464">
        <v>6498032013</v>
      </c>
      <c r="B464" t="s">
        <v>6</v>
      </c>
      <c r="C464" t="s">
        <v>3</v>
      </c>
      <c r="D464" t="s">
        <v>6</v>
      </c>
      <c r="E464" t="s">
        <v>3</v>
      </c>
      <c r="F464" t="s">
        <v>3</v>
      </c>
      <c r="G464" t="s">
        <v>7</v>
      </c>
      <c r="H464" t="s">
        <v>6</v>
      </c>
      <c r="I464" t="s">
        <v>4</v>
      </c>
      <c r="J464" t="s">
        <v>53</v>
      </c>
      <c r="K464" t="s">
        <v>9</v>
      </c>
      <c r="L464" t="s">
        <v>35</v>
      </c>
      <c r="M464" t="s">
        <v>34</v>
      </c>
      <c r="N464" t="str">
        <f>VLOOKUP(M464,lookups!A$9:B$17,2,FALSE)</f>
        <v>Some college</v>
      </c>
      <c r="O464" t="s">
        <v>17</v>
      </c>
      <c r="P464" t="s">
        <v>13</v>
      </c>
      <c r="Q464" t="s">
        <v>22</v>
      </c>
      <c r="R464" t="s">
        <v>33</v>
      </c>
      <c r="S464" s="14">
        <f>VLOOKUP(B464,lookups!$A$2:$B$6,2,FALSE)</f>
        <v>2</v>
      </c>
      <c r="T464" s="14">
        <f>VLOOKUP(C464,lookups!$A$2:$B$6,2,FALSE)</f>
        <v>5</v>
      </c>
      <c r="U464" s="14">
        <f>VLOOKUP(D464,lookups!$A$2:$B$6,2,FALSE)</f>
        <v>2</v>
      </c>
      <c r="V464" s="14">
        <f>VLOOKUP(E464,lookups!$A$2:$B$6,2,FALSE)</f>
        <v>5</v>
      </c>
      <c r="W464" s="14">
        <f>VLOOKUP(F464,lookups!$A$2:$B$6,2,FALSE)</f>
        <v>5</v>
      </c>
      <c r="X464" s="14">
        <f>VLOOKUP(G464,lookups!$A$2:$B$6,2,FALSE)</f>
        <v>4</v>
      </c>
      <c r="Y464" s="14">
        <f>VLOOKUP(H464,lookups!$A$2:$B$6,2,FALSE)</f>
        <v>2</v>
      </c>
      <c r="Z464" s="14">
        <f>VLOOKUP(I464,lookups!$A$2:$B$6,2,FALSE)</f>
        <v>1</v>
      </c>
      <c r="AA464">
        <f t="shared" si="72"/>
        <v>26</v>
      </c>
      <c r="AB464" s="16">
        <f t="shared" si="73"/>
        <v>924</v>
      </c>
      <c r="AC464" s="16">
        <f t="shared" si="81"/>
        <v>448.5</v>
      </c>
      <c r="AD464" s="17">
        <f t="shared" si="80"/>
        <v>0.31944444444444442</v>
      </c>
      <c r="AE464" s="4">
        <f t="shared" si="74"/>
        <v>7</v>
      </c>
      <c r="AF464" s="4">
        <f t="shared" si="75"/>
        <v>7</v>
      </c>
      <c r="AG464" s="4">
        <f t="shared" si="76"/>
        <v>9</v>
      </c>
      <c r="AH464" s="4">
        <f t="shared" si="77"/>
        <v>3</v>
      </c>
      <c r="AI464" s="4">
        <f t="shared" si="78"/>
        <v>11</v>
      </c>
      <c r="AJ464" s="4">
        <f t="shared" si="79"/>
        <v>15</v>
      </c>
      <c r="AK464" s="4" t="s">
        <v>108</v>
      </c>
    </row>
    <row r="465" spans="1:37" x14ac:dyDescent="0.2">
      <c r="A465">
        <v>6497950945</v>
      </c>
      <c r="B465" t="s">
        <v>6</v>
      </c>
      <c r="C465" t="s">
        <v>6</v>
      </c>
      <c r="D465" t="s">
        <v>7</v>
      </c>
      <c r="E465" t="s">
        <v>3</v>
      </c>
      <c r="F465" t="s">
        <v>3</v>
      </c>
      <c r="G465" t="s">
        <v>7</v>
      </c>
      <c r="H465" t="s">
        <v>6</v>
      </c>
      <c r="I465" t="s">
        <v>6</v>
      </c>
      <c r="J465" t="s">
        <v>53</v>
      </c>
      <c r="K465" t="s">
        <v>55</v>
      </c>
      <c r="L465" t="s">
        <v>10</v>
      </c>
      <c r="M465" t="s">
        <v>34</v>
      </c>
      <c r="N465" t="str">
        <f>VLOOKUP(M465,lookups!A$9:B$17,2,FALSE)</f>
        <v>Some college</v>
      </c>
      <c r="O465" t="s">
        <v>47</v>
      </c>
      <c r="P465" t="s">
        <v>13</v>
      </c>
      <c r="Q465" t="s">
        <v>14</v>
      </c>
      <c r="R465" t="s">
        <v>33</v>
      </c>
      <c r="S465" s="14">
        <f>VLOOKUP(B465,lookups!$A$2:$B$6,2,FALSE)</f>
        <v>2</v>
      </c>
      <c r="T465" s="14">
        <f>VLOOKUP(C465,lookups!$A$2:$B$6,2,FALSE)</f>
        <v>2</v>
      </c>
      <c r="U465" s="14">
        <f>VLOOKUP(D465,lookups!$A$2:$B$6,2,FALSE)</f>
        <v>4</v>
      </c>
      <c r="V465" s="14">
        <f>VLOOKUP(E465,lookups!$A$2:$B$6,2,FALSE)</f>
        <v>5</v>
      </c>
      <c r="W465" s="14">
        <f>VLOOKUP(F465,lookups!$A$2:$B$6,2,FALSE)</f>
        <v>5</v>
      </c>
      <c r="X465" s="14">
        <f>VLOOKUP(G465,lookups!$A$2:$B$6,2,FALSE)</f>
        <v>4</v>
      </c>
      <c r="Y465" s="14">
        <f>VLOOKUP(H465,lookups!$A$2:$B$6,2,FALSE)</f>
        <v>2</v>
      </c>
      <c r="Z465" s="14">
        <f>VLOOKUP(I465,lookups!$A$2:$B$6,2,FALSE)</f>
        <v>2</v>
      </c>
      <c r="AA465">
        <f t="shared" si="72"/>
        <v>26</v>
      </c>
      <c r="AB465" s="16">
        <f t="shared" si="73"/>
        <v>924</v>
      </c>
      <c r="AC465" s="16">
        <f t="shared" si="81"/>
        <v>448.5</v>
      </c>
      <c r="AD465" s="17">
        <f t="shared" si="80"/>
        <v>0.31944444444444442</v>
      </c>
      <c r="AE465" s="4">
        <f t="shared" si="74"/>
        <v>4</v>
      </c>
      <c r="AF465" s="4">
        <f t="shared" si="75"/>
        <v>9</v>
      </c>
      <c r="AG465" s="4">
        <f t="shared" si="76"/>
        <v>9</v>
      </c>
      <c r="AH465" s="4">
        <f t="shared" si="77"/>
        <v>4</v>
      </c>
      <c r="AI465" s="4">
        <f t="shared" si="78"/>
        <v>13</v>
      </c>
      <c r="AJ465" s="4">
        <f t="shared" si="79"/>
        <v>13</v>
      </c>
      <c r="AK465" s="4" t="s">
        <v>108</v>
      </c>
    </row>
    <row r="466" spans="1:37" x14ac:dyDescent="0.2">
      <c r="A466">
        <v>6497929898</v>
      </c>
      <c r="B466" t="s">
        <v>7</v>
      </c>
      <c r="C466" t="s">
        <v>3</v>
      </c>
      <c r="D466" t="s">
        <v>7</v>
      </c>
      <c r="E466" t="s">
        <v>7</v>
      </c>
      <c r="F466" t="s">
        <v>3</v>
      </c>
      <c r="G466" t="s">
        <v>6</v>
      </c>
      <c r="H466" t="s">
        <v>6</v>
      </c>
      <c r="I466" t="s">
        <v>5</v>
      </c>
      <c r="J466" t="s">
        <v>53</v>
      </c>
      <c r="K466" t="s">
        <v>62</v>
      </c>
      <c r="L466" t="s">
        <v>10</v>
      </c>
      <c r="M466" t="s">
        <v>32</v>
      </c>
      <c r="N466" t="str">
        <f>VLOOKUP(M466,lookups!A$9:B$17,2,FALSE)</f>
        <v>High school or less</v>
      </c>
      <c r="O466" t="s">
        <v>25</v>
      </c>
      <c r="P466" t="s">
        <v>48</v>
      </c>
      <c r="Q466" t="s">
        <v>27</v>
      </c>
      <c r="R466" t="s">
        <v>28</v>
      </c>
      <c r="S466" s="14">
        <f>VLOOKUP(B466,lookups!$A$2:$B$6,2,FALSE)</f>
        <v>4</v>
      </c>
      <c r="T466" s="14">
        <f>VLOOKUP(C466,lookups!$A$2:$B$6,2,FALSE)</f>
        <v>5</v>
      </c>
      <c r="U466" s="14">
        <f>VLOOKUP(D466,lookups!$A$2:$B$6,2,FALSE)</f>
        <v>4</v>
      </c>
      <c r="V466" s="14">
        <f>VLOOKUP(E466,lookups!$A$2:$B$6,2,FALSE)</f>
        <v>4</v>
      </c>
      <c r="W466" s="14">
        <f>VLOOKUP(F466,lookups!$A$2:$B$6,2,FALSE)</f>
        <v>5</v>
      </c>
      <c r="X466" s="14">
        <f>VLOOKUP(G466,lookups!$A$2:$B$6,2,FALSE)</f>
        <v>2</v>
      </c>
      <c r="Y466" s="14">
        <f>VLOOKUP(H466,lookups!$A$2:$B$6,2,FALSE)</f>
        <v>2</v>
      </c>
      <c r="Z466" s="14">
        <f>VLOOKUP(I466,lookups!$A$2:$B$6,2,FALSE)</f>
        <v>0</v>
      </c>
      <c r="AA466">
        <f t="shared" si="72"/>
        <v>26</v>
      </c>
      <c r="AB466" s="16">
        <f t="shared" si="73"/>
        <v>924</v>
      </c>
      <c r="AC466" s="16">
        <f t="shared" si="81"/>
        <v>448.5</v>
      </c>
      <c r="AD466" s="17">
        <f t="shared" si="80"/>
        <v>0.31944444444444442</v>
      </c>
      <c r="AE466" s="4">
        <f t="shared" si="74"/>
        <v>9</v>
      </c>
      <c r="AF466" s="4">
        <f t="shared" si="75"/>
        <v>8</v>
      </c>
      <c r="AG466" s="4">
        <f t="shared" si="76"/>
        <v>7</v>
      </c>
      <c r="AH466" s="4">
        <f t="shared" si="77"/>
        <v>2</v>
      </c>
      <c r="AI466" s="4">
        <f t="shared" si="78"/>
        <v>15</v>
      </c>
      <c r="AJ466" s="4">
        <f t="shared" si="79"/>
        <v>11</v>
      </c>
      <c r="AK466" s="4" t="s">
        <v>108</v>
      </c>
    </row>
    <row r="467" spans="1:37" x14ac:dyDescent="0.2">
      <c r="A467">
        <v>6497927040</v>
      </c>
      <c r="B467" t="s">
        <v>3</v>
      </c>
      <c r="C467" t="s">
        <v>3</v>
      </c>
      <c r="D467" t="s">
        <v>5</v>
      </c>
      <c r="E467" t="s">
        <v>3</v>
      </c>
      <c r="F467" t="s">
        <v>6</v>
      </c>
      <c r="G467" t="s">
        <v>3</v>
      </c>
      <c r="H467" t="s">
        <v>7</v>
      </c>
      <c r="I467" t="s">
        <v>5</v>
      </c>
      <c r="J467" t="s">
        <v>53</v>
      </c>
      <c r="K467" t="s">
        <v>41</v>
      </c>
      <c r="L467" t="s">
        <v>35</v>
      </c>
      <c r="M467" t="s">
        <v>32</v>
      </c>
      <c r="N467" t="str">
        <f>VLOOKUP(M467,lookups!A$9:B$17,2,FALSE)</f>
        <v>High school or less</v>
      </c>
      <c r="O467" t="s">
        <v>12</v>
      </c>
      <c r="P467" t="s">
        <v>18</v>
      </c>
      <c r="Q467" t="s">
        <v>27</v>
      </c>
      <c r="R467" t="s">
        <v>30</v>
      </c>
      <c r="S467" s="14">
        <f>VLOOKUP(B467,lookups!$A$2:$B$6,2,FALSE)</f>
        <v>5</v>
      </c>
      <c r="T467" s="14">
        <f>VLOOKUP(C467,lookups!$A$2:$B$6,2,FALSE)</f>
        <v>5</v>
      </c>
      <c r="U467" s="14">
        <f>VLOOKUP(D467,lookups!$A$2:$B$6,2,FALSE)</f>
        <v>0</v>
      </c>
      <c r="V467" s="14">
        <f>VLOOKUP(E467,lookups!$A$2:$B$6,2,FALSE)</f>
        <v>5</v>
      </c>
      <c r="W467" s="14">
        <f>VLOOKUP(F467,lookups!$A$2:$B$6,2,FALSE)</f>
        <v>2</v>
      </c>
      <c r="X467" s="14">
        <f>VLOOKUP(G467,lookups!$A$2:$B$6,2,FALSE)</f>
        <v>5</v>
      </c>
      <c r="Y467" s="14">
        <f>VLOOKUP(H467,lookups!$A$2:$B$6,2,FALSE)</f>
        <v>4</v>
      </c>
      <c r="Z467" s="14">
        <f>VLOOKUP(I467,lookups!$A$2:$B$6,2,FALSE)</f>
        <v>0</v>
      </c>
      <c r="AA467">
        <f t="shared" si="72"/>
        <v>26</v>
      </c>
      <c r="AB467" s="16">
        <f t="shared" si="73"/>
        <v>924</v>
      </c>
      <c r="AC467" s="16">
        <f t="shared" si="81"/>
        <v>448.5</v>
      </c>
      <c r="AD467" s="17">
        <f t="shared" si="80"/>
        <v>0.31944444444444442</v>
      </c>
      <c r="AE467" s="4">
        <f t="shared" si="74"/>
        <v>10</v>
      </c>
      <c r="AF467" s="4">
        <f t="shared" si="75"/>
        <v>5</v>
      </c>
      <c r="AG467" s="4">
        <f t="shared" si="76"/>
        <v>7</v>
      </c>
      <c r="AH467" s="4">
        <f t="shared" si="77"/>
        <v>4</v>
      </c>
      <c r="AI467" s="4">
        <f t="shared" si="78"/>
        <v>11</v>
      </c>
      <c r="AJ467" s="4">
        <f t="shared" si="79"/>
        <v>15</v>
      </c>
      <c r="AK467" s="4" t="s">
        <v>108</v>
      </c>
    </row>
    <row r="468" spans="1:37" x14ac:dyDescent="0.2">
      <c r="A468">
        <v>6497923255</v>
      </c>
      <c r="B468" t="s">
        <v>3</v>
      </c>
      <c r="C468" t="s">
        <v>3</v>
      </c>
      <c r="D468" t="s">
        <v>6</v>
      </c>
      <c r="E468" t="s">
        <v>7</v>
      </c>
      <c r="F468" t="s">
        <v>7</v>
      </c>
      <c r="G468" t="s">
        <v>7</v>
      </c>
      <c r="H468" t="s">
        <v>6</v>
      </c>
      <c r="I468" t="s">
        <v>5</v>
      </c>
      <c r="J468" t="s">
        <v>53</v>
      </c>
      <c r="K468" t="s">
        <v>9</v>
      </c>
      <c r="L468" t="s">
        <v>10</v>
      </c>
      <c r="M468" t="s">
        <v>32</v>
      </c>
      <c r="N468" t="str">
        <f>VLOOKUP(M468,lookups!A$9:B$17,2,FALSE)</f>
        <v>High school or less</v>
      </c>
      <c r="O468" t="s">
        <v>25</v>
      </c>
      <c r="P468" t="s">
        <v>29</v>
      </c>
      <c r="Q468" t="s">
        <v>22</v>
      </c>
      <c r="R468" t="s">
        <v>37</v>
      </c>
      <c r="S468" s="14">
        <f>VLOOKUP(B468,lookups!$A$2:$B$6,2,FALSE)</f>
        <v>5</v>
      </c>
      <c r="T468" s="14">
        <f>VLOOKUP(C468,lookups!$A$2:$B$6,2,FALSE)</f>
        <v>5</v>
      </c>
      <c r="U468" s="14">
        <f>VLOOKUP(D468,lookups!$A$2:$B$6,2,FALSE)</f>
        <v>2</v>
      </c>
      <c r="V468" s="14">
        <f>VLOOKUP(E468,lookups!$A$2:$B$6,2,FALSE)</f>
        <v>4</v>
      </c>
      <c r="W468" s="14">
        <f>VLOOKUP(F468,lookups!$A$2:$B$6,2,FALSE)</f>
        <v>4</v>
      </c>
      <c r="X468" s="14">
        <f>VLOOKUP(G468,lookups!$A$2:$B$6,2,FALSE)</f>
        <v>4</v>
      </c>
      <c r="Y468" s="14">
        <f>VLOOKUP(H468,lookups!$A$2:$B$6,2,FALSE)</f>
        <v>2</v>
      </c>
      <c r="Z468" s="14">
        <f>VLOOKUP(I468,lookups!$A$2:$B$6,2,FALSE)</f>
        <v>0</v>
      </c>
      <c r="AA468">
        <f t="shared" si="72"/>
        <v>26</v>
      </c>
      <c r="AB468" s="16">
        <f t="shared" si="73"/>
        <v>924</v>
      </c>
      <c r="AC468" s="16">
        <f t="shared" si="81"/>
        <v>448.5</v>
      </c>
      <c r="AD468" s="17">
        <f t="shared" si="80"/>
        <v>0.31944444444444442</v>
      </c>
      <c r="AE468" s="4">
        <f t="shared" si="74"/>
        <v>10</v>
      </c>
      <c r="AF468" s="4">
        <f t="shared" si="75"/>
        <v>6</v>
      </c>
      <c r="AG468" s="4">
        <f t="shared" si="76"/>
        <v>8</v>
      </c>
      <c r="AH468" s="4">
        <f t="shared" si="77"/>
        <v>2</v>
      </c>
      <c r="AI468" s="4">
        <f t="shared" si="78"/>
        <v>13</v>
      </c>
      <c r="AJ468" s="4">
        <f t="shared" si="79"/>
        <v>13</v>
      </c>
      <c r="AK468" s="4" t="s">
        <v>108</v>
      </c>
    </row>
    <row r="469" spans="1:37" x14ac:dyDescent="0.2">
      <c r="A469">
        <v>6497889165</v>
      </c>
      <c r="B469" t="s">
        <v>7</v>
      </c>
      <c r="C469" t="s">
        <v>3</v>
      </c>
      <c r="D469" t="s">
        <v>6</v>
      </c>
      <c r="E469" t="s">
        <v>3</v>
      </c>
      <c r="F469" t="s">
        <v>3</v>
      </c>
      <c r="G469" t="s">
        <v>4</v>
      </c>
      <c r="H469" t="s">
        <v>6</v>
      </c>
      <c r="I469" t="s">
        <v>6</v>
      </c>
      <c r="J469" t="s">
        <v>53</v>
      </c>
      <c r="K469" t="s">
        <v>41</v>
      </c>
      <c r="L469" t="s">
        <v>31</v>
      </c>
      <c r="M469" t="s">
        <v>32</v>
      </c>
      <c r="N469" t="str">
        <f>VLOOKUP(M469,lookups!A$9:B$17,2,FALSE)</f>
        <v>High school or less</v>
      </c>
      <c r="O469" t="s">
        <v>25</v>
      </c>
      <c r="P469" t="s">
        <v>36</v>
      </c>
      <c r="Q469" t="s">
        <v>27</v>
      </c>
      <c r="R469" t="s">
        <v>15</v>
      </c>
      <c r="S469" s="14">
        <f>VLOOKUP(B469,lookups!$A$2:$B$6,2,FALSE)</f>
        <v>4</v>
      </c>
      <c r="T469" s="14">
        <f>VLOOKUP(C469,lookups!$A$2:$B$6,2,FALSE)</f>
        <v>5</v>
      </c>
      <c r="U469" s="14">
        <f>VLOOKUP(D469,lookups!$A$2:$B$6,2,FALSE)</f>
        <v>2</v>
      </c>
      <c r="V469" s="14">
        <f>VLOOKUP(E469,lookups!$A$2:$B$6,2,FALSE)</f>
        <v>5</v>
      </c>
      <c r="W469" s="14">
        <f>VLOOKUP(F469,lookups!$A$2:$B$6,2,FALSE)</f>
        <v>5</v>
      </c>
      <c r="X469" s="14">
        <f>VLOOKUP(G469,lookups!$A$2:$B$6,2,FALSE)</f>
        <v>1</v>
      </c>
      <c r="Y469" s="14">
        <f>VLOOKUP(H469,lookups!$A$2:$B$6,2,FALSE)</f>
        <v>2</v>
      </c>
      <c r="Z469" s="14">
        <f>VLOOKUP(I469,lookups!$A$2:$B$6,2,FALSE)</f>
        <v>2</v>
      </c>
      <c r="AA469">
        <f t="shared" si="72"/>
        <v>26</v>
      </c>
      <c r="AB469" s="16">
        <f t="shared" si="73"/>
        <v>924</v>
      </c>
      <c r="AC469" s="16">
        <f t="shared" si="81"/>
        <v>448.5</v>
      </c>
      <c r="AD469" s="17">
        <f t="shared" si="80"/>
        <v>0.31944444444444442</v>
      </c>
      <c r="AE469" s="4">
        <f t="shared" si="74"/>
        <v>9</v>
      </c>
      <c r="AF469" s="4">
        <f t="shared" si="75"/>
        <v>7</v>
      </c>
      <c r="AG469" s="4">
        <f t="shared" si="76"/>
        <v>6</v>
      </c>
      <c r="AH469" s="4">
        <f t="shared" si="77"/>
        <v>4</v>
      </c>
      <c r="AI469" s="4">
        <f t="shared" si="78"/>
        <v>13</v>
      </c>
      <c r="AJ469" s="4">
        <f t="shared" si="79"/>
        <v>13</v>
      </c>
      <c r="AK469" s="4" t="s">
        <v>108</v>
      </c>
    </row>
    <row r="470" spans="1:37" x14ac:dyDescent="0.2">
      <c r="A470">
        <v>6497882156</v>
      </c>
      <c r="B470" t="s">
        <v>6</v>
      </c>
      <c r="C470" t="s">
        <v>3</v>
      </c>
      <c r="D470" t="s">
        <v>7</v>
      </c>
      <c r="E470" t="s">
        <v>7</v>
      </c>
      <c r="F470" t="s">
        <v>3</v>
      </c>
      <c r="G470" t="s">
        <v>3</v>
      </c>
      <c r="H470" t="s">
        <v>4</v>
      </c>
      <c r="I470" t="s">
        <v>5</v>
      </c>
      <c r="J470" t="s">
        <v>8</v>
      </c>
      <c r="K470" t="s">
        <v>62</v>
      </c>
      <c r="L470" t="s">
        <v>10</v>
      </c>
      <c r="M470" t="s">
        <v>44</v>
      </c>
      <c r="N470" t="str">
        <f>VLOOKUP(M470,lookups!A$9:B$17,2,FALSE)</f>
        <v>Post-graduate</v>
      </c>
      <c r="O470" t="s">
        <v>38</v>
      </c>
      <c r="P470" t="s">
        <v>29</v>
      </c>
      <c r="Q470" t="s">
        <v>14</v>
      </c>
      <c r="R470" t="s">
        <v>20</v>
      </c>
      <c r="S470" s="14">
        <f>VLOOKUP(B470,lookups!$A$2:$B$6,2,FALSE)</f>
        <v>2</v>
      </c>
      <c r="T470" s="14">
        <f>VLOOKUP(C470,lookups!$A$2:$B$6,2,FALSE)</f>
        <v>5</v>
      </c>
      <c r="U470" s="14">
        <f>VLOOKUP(D470,lookups!$A$2:$B$6,2,FALSE)</f>
        <v>4</v>
      </c>
      <c r="V470" s="14">
        <f>VLOOKUP(E470,lookups!$A$2:$B$6,2,FALSE)</f>
        <v>4</v>
      </c>
      <c r="W470" s="14">
        <f>VLOOKUP(F470,lookups!$A$2:$B$6,2,FALSE)</f>
        <v>5</v>
      </c>
      <c r="X470" s="14">
        <f>VLOOKUP(G470,lookups!$A$2:$B$6,2,FALSE)</f>
        <v>5</v>
      </c>
      <c r="Y470" s="14">
        <f>VLOOKUP(H470,lookups!$A$2:$B$6,2,FALSE)</f>
        <v>1</v>
      </c>
      <c r="Z470" s="14">
        <f>VLOOKUP(I470,lookups!$A$2:$B$6,2,FALSE)</f>
        <v>0</v>
      </c>
      <c r="AA470">
        <f t="shared" si="72"/>
        <v>26</v>
      </c>
      <c r="AB470" s="16">
        <f t="shared" si="73"/>
        <v>924</v>
      </c>
      <c r="AC470" s="16">
        <f t="shared" si="81"/>
        <v>448.5</v>
      </c>
      <c r="AD470" s="17">
        <f t="shared" si="80"/>
        <v>0.31944444444444442</v>
      </c>
      <c r="AE470" s="4">
        <f t="shared" si="74"/>
        <v>7</v>
      </c>
      <c r="AF470" s="4">
        <f t="shared" si="75"/>
        <v>8</v>
      </c>
      <c r="AG470" s="4">
        <f t="shared" si="76"/>
        <v>10</v>
      </c>
      <c r="AH470" s="4">
        <f t="shared" si="77"/>
        <v>1</v>
      </c>
      <c r="AI470" s="4">
        <f t="shared" si="78"/>
        <v>12</v>
      </c>
      <c r="AJ470" s="4">
        <f t="shared" si="79"/>
        <v>14</v>
      </c>
      <c r="AK470" s="4" t="s">
        <v>108</v>
      </c>
    </row>
    <row r="471" spans="1:37" x14ac:dyDescent="0.2">
      <c r="A471">
        <v>6497878055</v>
      </c>
      <c r="B471" t="s">
        <v>3</v>
      </c>
      <c r="C471" t="s">
        <v>3</v>
      </c>
      <c r="D471" t="s">
        <v>6</v>
      </c>
      <c r="E471" t="s">
        <v>6</v>
      </c>
      <c r="F471" t="s">
        <v>7</v>
      </c>
      <c r="G471" t="s">
        <v>6</v>
      </c>
      <c r="H471" t="s">
        <v>7</v>
      </c>
      <c r="I471" t="s">
        <v>6</v>
      </c>
      <c r="J471" t="s">
        <v>53</v>
      </c>
      <c r="K471" t="s">
        <v>41</v>
      </c>
      <c r="L471" t="s">
        <v>10</v>
      </c>
      <c r="M471" t="s">
        <v>34</v>
      </c>
      <c r="N471" t="str">
        <f>VLOOKUP(M471,lookups!A$9:B$17,2,FALSE)</f>
        <v>Some college</v>
      </c>
      <c r="O471" t="s">
        <v>25</v>
      </c>
      <c r="P471" t="s">
        <v>13</v>
      </c>
      <c r="Q471" t="s">
        <v>22</v>
      </c>
      <c r="R471" t="s">
        <v>30</v>
      </c>
      <c r="S471" s="14">
        <f>VLOOKUP(B471,lookups!$A$2:$B$6,2,FALSE)</f>
        <v>5</v>
      </c>
      <c r="T471" s="14">
        <f>VLOOKUP(C471,lookups!$A$2:$B$6,2,FALSE)</f>
        <v>5</v>
      </c>
      <c r="U471" s="14">
        <f>VLOOKUP(D471,lookups!$A$2:$B$6,2,FALSE)</f>
        <v>2</v>
      </c>
      <c r="V471" s="14">
        <f>VLOOKUP(E471,lookups!$A$2:$B$6,2,FALSE)</f>
        <v>2</v>
      </c>
      <c r="W471" s="14">
        <f>VLOOKUP(F471,lookups!$A$2:$B$6,2,FALSE)</f>
        <v>4</v>
      </c>
      <c r="X471" s="14">
        <f>VLOOKUP(G471,lookups!$A$2:$B$6,2,FALSE)</f>
        <v>2</v>
      </c>
      <c r="Y471" s="14">
        <f>VLOOKUP(H471,lookups!$A$2:$B$6,2,FALSE)</f>
        <v>4</v>
      </c>
      <c r="Z471" s="14">
        <f>VLOOKUP(I471,lookups!$A$2:$B$6,2,FALSE)</f>
        <v>2</v>
      </c>
      <c r="AA471">
        <f t="shared" si="72"/>
        <v>26</v>
      </c>
      <c r="AB471" s="16">
        <f t="shared" si="73"/>
        <v>924</v>
      </c>
      <c r="AC471" s="16">
        <f t="shared" si="81"/>
        <v>448.5</v>
      </c>
      <c r="AD471" s="17">
        <f t="shared" si="80"/>
        <v>0.31944444444444442</v>
      </c>
      <c r="AE471" s="4">
        <f t="shared" si="74"/>
        <v>10</v>
      </c>
      <c r="AF471" s="4">
        <f t="shared" si="75"/>
        <v>4</v>
      </c>
      <c r="AG471" s="4">
        <f t="shared" si="76"/>
        <v>6</v>
      </c>
      <c r="AH471" s="4">
        <f t="shared" si="77"/>
        <v>6</v>
      </c>
      <c r="AI471" s="4">
        <f t="shared" si="78"/>
        <v>15</v>
      </c>
      <c r="AJ471" s="4">
        <f t="shared" si="79"/>
        <v>11</v>
      </c>
      <c r="AK471" s="4" t="s">
        <v>108</v>
      </c>
    </row>
    <row r="472" spans="1:37" x14ac:dyDescent="0.2">
      <c r="A472">
        <v>6497877568</v>
      </c>
      <c r="B472" t="s">
        <v>3</v>
      </c>
      <c r="C472" t="s">
        <v>3</v>
      </c>
      <c r="D472" t="s">
        <v>4</v>
      </c>
      <c r="E472" t="s">
        <v>4</v>
      </c>
      <c r="F472" t="s">
        <v>7</v>
      </c>
      <c r="G472" t="s">
        <v>7</v>
      </c>
      <c r="H472" t="s">
        <v>6</v>
      </c>
      <c r="I472" t="s">
        <v>7</v>
      </c>
      <c r="J472" t="s">
        <v>53</v>
      </c>
      <c r="K472" t="s">
        <v>41</v>
      </c>
      <c r="L472" t="s">
        <v>10</v>
      </c>
      <c r="M472" t="s">
        <v>34</v>
      </c>
      <c r="N472" t="str">
        <f>VLOOKUP(M472,lookups!A$9:B$17,2,FALSE)</f>
        <v>Some college</v>
      </c>
      <c r="O472" t="s">
        <v>17</v>
      </c>
      <c r="P472" t="s">
        <v>18</v>
      </c>
      <c r="Q472" t="s">
        <v>27</v>
      </c>
      <c r="R472" t="s">
        <v>40</v>
      </c>
      <c r="S472" s="14">
        <f>VLOOKUP(B472,lookups!$A$2:$B$6,2,FALSE)</f>
        <v>5</v>
      </c>
      <c r="T472" s="14">
        <f>VLOOKUP(C472,lookups!$A$2:$B$6,2,FALSE)</f>
        <v>5</v>
      </c>
      <c r="U472" s="14">
        <f>VLOOKUP(D472,lookups!$A$2:$B$6,2,FALSE)</f>
        <v>1</v>
      </c>
      <c r="V472" s="14">
        <f>VLOOKUP(E472,lookups!$A$2:$B$6,2,FALSE)</f>
        <v>1</v>
      </c>
      <c r="W472" s="14">
        <f>VLOOKUP(F472,lookups!$A$2:$B$6,2,FALSE)</f>
        <v>4</v>
      </c>
      <c r="X472" s="14">
        <f>VLOOKUP(G472,lookups!$A$2:$B$6,2,FALSE)</f>
        <v>4</v>
      </c>
      <c r="Y472" s="14">
        <f>VLOOKUP(H472,lookups!$A$2:$B$6,2,FALSE)</f>
        <v>2</v>
      </c>
      <c r="Z472" s="14">
        <f>VLOOKUP(I472,lookups!$A$2:$B$6,2,FALSE)</f>
        <v>4</v>
      </c>
      <c r="AA472">
        <f t="shared" si="72"/>
        <v>26</v>
      </c>
      <c r="AB472" s="16">
        <f t="shared" si="73"/>
        <v>924</v>
      </c>
      <c r="AC472" s="16">
        <f t="shared" si="81"/>
        <v>448.5</v>
      </c>
      <c r="AD472" s="17">
        <f t="shared" si="80"/>
        <v>0.31944444444444442</v>
      </c>
      <c r="AE472" s="4">
        <f t="shared" si="74"/>
        <v>10</v>
      </c>
      <c r="AF472" s="4">
        <f t="shared" si="75"/>
        <v>2</v>
      </c>
      <c r="AG472" s="4">
        <f t="shared" si="76"/>
        <v>8</v>
      </c>
      <c r="AH472" s="4">
        <f t="shared" si="77"/>
        <v>6</v>
      </c>
      <c r="AI472" s="4">
        <f t="shared" si="78"/>
        <v>12</v>
      </c>
      <c r="AJ472" s="4">
        <f t="shared" si="79"/>
        <v>14</v>
      </c>
      <c r="AK472" s="4" t="s">
        <v>108</v>
      </c>
    </row>
    <row r="473" spans="1:37" x14ac:dyDescent="0.2">
      <c r="A473">
        <v>6497867211</v>
      </c>
      <c r="B473" t="s">
        <v>3</v>
      </c>
      <c r="C473" t="s">
        <v>6</v>
      </c>
      <c r="D473" t="s">
        <v>6</v>
      </c>
      <c r="E473" t="s">
        <v>4</v>
      </c>
      <c r="F473" t="s">
        <v>3</v>
      </c>
      <c r="G473" t="s">
        <v>7</v>
      </c>
      <c r="H473" t="s">
        <v>3</v>
      </c>
      <c r="I473" t="s">
        <v>6</v>
      </c>
      <c r="J473" t="s">
        <v>8</v>
      </c>
      <c r="K473" t="s">
        <v>59</v>
      </c>
      <c r="L473" t="s">
        <v>10</v>
      </c>
      <c r="M473" t="s">
        <v>44</v>
      </c>
      <c r="N473" t="str">
        <f>VLOOKUP(M473,lookups!A$9:B$17,2,FALSE)</f>
        <v>Post-graduate</v>
      </c>
      <c r="O473" t="s">
        <v>47</v>
      </c>
      <c r="P473" t="s">
        <v>13</v>
      </c>
      <c r="Q473" t="s">
        <v>14</v>
      </c>
      <c r="R473" t="s">
        <v>28</v>
      </c>
      <c r="S473" s="14">
        <f>VLOOKUP(B473,lookups!$A$2:$B$6,2,FALSE)</f>
        <v>5</v>
      </c>
      <c r="T473" s="14">
        <f>VLOOKUP(C473,lookups!$A$2:$B$6,2,FALSE)</f>
        <v>2</v>
      </c>
      <c r="U473" s="14">
        <f>VLOOKUP(D473,lookups!$A$2:$B$6,2,FALSE)</f>
        <v>2</v>
      </c>
      <c r="V473" s="14">
        <f>VLOOKUP(E473,lookups!$A$2:$B$6,2,FALSE)</f>
        <v>1</v>
      </c>
      <c r="W473" s="14">
        <f>VLOOKUP(F473,lookups!$A$2:$B$6,2,FALSE)</f>
        <v>5</v>
      </c>
      <c r="X473" s="14">
        <f>VLOOKUP(G473,lookups!$A$2:$B$6,2,FALSE)</f>
        <v>4</v>
      </c>
      <c r="Y473" s="14">
        <f>VLOOKUP(H473,lookups!$A$2:$B$6,2,FALSE)</f>
        <v>5</v>
      </c>
      <c r="Z473" s="14">
        <f>VLOOKUP(I473,lookups!$A$2:$B$6,2,FALSE)</f>
        <v>2</v>
      </c>
      <c r="AA473">
        <f t="shared" si="72"/>
        <v>26</v>
      </c>
      <c r="AB473" s="16">
        <f t="shared" si="73"/>
        <v>924</v>
      </c>
      <c r="AC473" s="16">
        <f t="shared" si="81"/>
        <v>448.5</v>
      </c>
      <c r="AD473" s="17">
        <f t="shared" si="80"/>
        <v>0.31944444444444442</v>
      </c>
      <c r="AE473" s="4">
        <f t="shared" si="74"/>
        <v>7</v>
      </c>
      <c r="AF473" s="4">
        <f t="shared" si="75"/>
        <v>3</v>
      </c>
      <c r="AG473" s="4">
        <f t="shared" si="76"/>
        <v>9</v>
      </c>
      <c r="AH473" s="4">
        <f t="shared" si="77"/>
        <v>7</v>
      </c>
      <c r="AI473" s="4">
        <f t="shared" si="78"/>
        <v>17</v>
      </c>
      <c r="AJ473" s="4">
        <f t="shared" si="79"/>
        <v>9</v>
      </c>
      <c r="AK473" s="4" t="s">
        <v>108</v>
      </c>
    </row>
    <row r="474" spans="1:37" x14ac:dyDescent="0.2">
      <c r="A474">
        <v>6497857126</v>
      </c>
      <c r="B474" t="s">
        <v>7</v>
      </c>
      <c r="C474" t="s">
        <v>3</v>
      </c>
      <c r="D474" t="s">
        <v>7</v>
      </c>
      <c r="E474" t="s">
        <v>3</v>
      </c>
      <c r="F474" t="s">
        <v>3</v>
      </c>
      <c r="G474" t="s">
        <v>6</v>
      </c>
      <c r="H474" t="s">
        <v>5</v>
      </c>
      <c r="I474" t="s">
        <v>4</v>
      </c>
      <c r="J474" t="s">
        <v>53</v>
      </c>
      <c r="K474" t="s">
        <v>21</v>
      </c>
      <c r="L474" t="s">
        <v>10</v>
      </c>
      <c r="M474" t="s">
        <v>11</v>
      </c>
      <c r="N474" t="str">
        <f>VLOOKUP(M474,lookups!A$9:B$17,2,FALSE)</f>
        <v>College-graduate</v>
      </c>
      <c r="O474" t="s">
        <v>17</v>
      </c>
      <c r="P474" t="s">
        <v>48</v>
      </c>
      <c r="Q474" t="s">
        <v>27</v>
      </c>
      <c r="R474" t="s">
        <v>40</v>
      </c>
      <c r="S474" s="14">
        <f>VLOOKUP(B474,lookups!$A$2:$B$6,2,FALSE)</f>
        <v>4</v>
      </c>
      <c r="T474" s="14">
        <f>VLOOKUP(C474,lookups!$A$2:$B$6,2,FALSE)</f>
        <v>5</v>
      </c>
      <c r="U474" s="14">
        <f>VLOOKUP(D474,lookups!$A$2:$B$6,2,FALSE)</f>
        <v>4</v>
      </c>
      <c r="V474" s="14">
        <f>VLOOKUP(E474,lookups!$A$2:$B$6,2,FALSE)</f>
        <v>5</v>
      </c>
      <c r="W474" s="14">
        <f>VLOOKUP(F474,lookups!$A$2:$B$6,2,FALSE)</f>
        <v>5</v>
      </c>
      <c r="X474" s="14">
        <f>VLOOKUP(G474,lookups!$A$2:$B$6,2,FALSE)</f>
        <v>2</v>
      </c>
      <c r="Y474" s="14">
        <f>VLOOKUP(H474,lookups!$A$2:$B$6,2,FALSE)</f>
        <v>0</v>
      </c>
      <c r="Z474" s="14">
        <f>VLOOKUP(I474,lookups!$A$2:$B$6,2,FALSE)</f>
        <v>1</v>
      </c>
      <c r="AA474">
        <f t="shared" si="72"/>
        <v>26</v>
      </c>
      <c r="AB474" s="16">
        <f t="shared" si="73"/>
        <v>924</v>
      </c>
      <c r="AC474" s="16">
        <f t="shared" si="81"/>
        <v>448.5</v>
      </c>
      <c r="AD474" s="17">
        <f t="shared" si="80"/>
        <v>0.31944444444444442</v>
      </c>
      <c r="AE474" s="4">
        <f t="shared" si="74"/>
        <v>9</v>
      </c>
      <c r="AF474" s="4">
        <f t="shared" si="75"/>
        <v>9</v>
      </c>
      <c r="AG474" s="4">
        <f t="shared" si="76"/>
        <v>7</v>
      </c>
      <c r="AH474" s="4">
        <f t="shared" si="77"/>
        <v>1</v>
      </c>
      <c r="AI474" s="4">
        <f t="shared" si="78"/>
        <v>13</v>
      </c>
      <c r="AJ474" s="4">
        <f t="shared" si="79"/>
        <v>13</v>
      </c>
      <c r="AK474" s="4" t="s">
        <v>108</v>
      </c>
    </row>
    <row r="475" spans="1:37" x14ac:dyDescent="0.2">
      <c r="A475">
        <v>6497856191</v>
      </c>
      <c r="B475" t="s">
        <v>7</v>
      </c>
      <c r="C475" t="s">
        <v>3</v>
      </c>
      <c r="D475" t="s">
        <v>6</v>
      </c>
      <c r="E475" t="s">
        <v>3</v>
      </c>
      <c r="F475" t="s">
        <v>7</v>
      </c>
      <c r="G475" t="s">
        <v>6</v>
      </c>
      <c r="H475" t="s">
        <v>6</v>
      </c>
      <c r="I475" t="s">
        <v>6</v>
      </c>
      <c r="J475" t="s">
        <v>8</v>
      </c>
      <c r="K475" t="s">
        <v>59</v>
      </c>
      <c r="L475" t="s">
        <v>10</v>
      </c>
      <c r="M475" t="s">
        <v>44</v>
      </c>
      <c r="N475" t="str">
        <f>VLOOKUP(M475,lookups!A$9:B$17,2,FALSE)</f>
        <v>Post-graduate</v>
      </c>
      <c r="O475" t="s">
        <v>12</v>
      </c>
      <c r="P475" t="s">
        <v>58</v>
      </c>
      <c r="Q475" t="s">
        <v>27</v>
      </c>
      <c r="R475" t="s">
        <v>30</v>
      </c>
      <c r="S475" s="14">
        <f>VLOOKUP(B475,lookups!$A$2:$B$6,2,FALSE)</f>
        <v>4</v>
      </c>
      <c r="T475" s="14">
        <f>VLOOKUP(C475,lookups!$A$2:$B$6,2,FALSE)</f>
        <v>5</v>
      </c>
      <c r="U475" s="14">
        <f>VLOOKUP(D475,lookups!$A$2:$B$6,2,FALSE)</f>
        <v>2</v>
      </c>
      <c r="V475" s="14">
        <f>VLOOKUP(E475,lookups!$A$2:$B$6,2,FALSE)</f>
        <v>5</v>
      </c>
      <c r="W475" s="14">
        <f>VLOOKUP(F475,lookups!$A$2:$B$6,2,FALSE)</f>
        <v>4</v>
      </c>
      <c r="X475" s="14">
        <f>VLOOKUP(G475,lookups!$A$2:$B$6,2,FALSE)</f>
        <v>2</v>
      </c>
      <c r="Y475" s="14">
        <f>VLOOKUP(H475,lookups!$A$2:$B$6,2,FALSE)</f>
        <v>2</v>
      </c>
      <c r="Z475" s="14">
        <f>VLOOKUP(I475,lookups!$A$2:$B$6,2,FALSE)</f>
        <v>2</v>
      </c>
      <c r="AA475">
        <f t="shared" si="72"/>
        <v>26</v>
      </c>
      <c r="AB475" s="16">
        <f t="shared" si="73"/>
        <v>924</v>
      </c>
      <c r="AC475" s="16">
        <f t="shared" si="81"/>
        <v>448.5</v>
      </c>
      <c r="AD475" s="17">
        <f t="shared" si="80"/>
        <v>0.31944444444444442</v>
      </c>
      <c r="AE475" s="4">
        <f t="shared" si="74"/>
        <v>9</v>
      </c>
      <c r="AF475" s="4">
        <f t="shared" si="75"/>
        <v>7</v>
      </c>
      <c r="AG475" s="4">
        <f t="shared" si="76"/>
        <v>6</v>
      </c>
      <c r="AH475" s="4">
        <f t="shared" si="77"/>
        <v>4</v>
      </c>
      <c r="AI475" s="4">
        <f t="shared" si="78"/>
        <v>12</v>
      </c>
      <c r="AJ475" s="4">
        <f t="shared" si="79"/>
        <v>14</v>
      </c>
      <c r="AK475" s="4" t="s">
        <v>108</v>
      </c>
    </row>
    <row r="476" spans="1:37" x14ac:dyDescent="0.2">
      <c r="A476">
        <v>6497848963</v>
      </c>
      <c r="B476" t="s">
        <v>6</v>
      </c>
      <c r="C476" t="s">
        <v>3</v>
      </c>
      <c r="D476" t="s">
        <v>6</v>
      </c>
      <c r="E476" t="s">
        <v>3</v>
      </c>
      <c r="F476" t="s">
        <v>6</v>
      </c>
      <c r="G476" t="s">
        <v>7</v>
      </c>
      <c r="H476" t="s">
        <v>7</v>
      </c>
      <c r="I476" t="s">
        <v>6</v>
      </c>
      <c r="J476" t="s">
        <v>53</v>
      </c>
      <c r="K476" t="s">
        <v>41</v>
      </c>
      <c r="L476" t="s">
        <v>16</v>
      </c>
      <c r="M476" t="s">
        <v>32</v>
      </c>
      <c r="N476" t="str">
        <f>VLOOKUP(M476,lookups!A$9:B$17,2,FALSE)</f>
        <v>High school or less</v>
      </c>
      <c r="O476" t="s">
        <v>25</v>
      </c>
      <c r="P476" t="s">
        <v>29</v>
      </c>
      <c r="Q476" t="s">
        <v>2</v>
      </c>
      <c r="R476" t="s">
        <v>37</v>
      </c>
      <c r="S476" s="14">
        <f>VLOOKUP(B476,lookups!$A$2:$B$6,2,FALSE)</f>
        <v>2</v>
      </c>
      <c r="T476" s="14">
        <f>VLOOKUP(C476,lookups!$A$2:$B$6,2,FALSE)</f>
        <v>5</v>
      </c>
      <c r="U476" s="14">
        <f>VLOOKUP(D476,lookups!$A$2:$B$6,2,FALSE)</f>
        <v>2</v>
      </c>
      <c r="V476" s="14">
        <f>VLOOKUP(E476,lookups!$A$2:$B$6,2,FALSE)</f>
        <v>5</v>
      </c>
      <c r="W476" s="14">
        <f>VLOOKUP(F476,lookups!$A$2:$B$6,2,FALSE)</f>
        <v>2</v>
      </c>
      <c r="X476" s="14">
        <f>VLOOKUP(G476,lookups!$A$2:$B$6,2,FALSE)</f>
        <v>4</v>
      </c>
      <c r="Y476" s="14">
        <f>VLOOKUP(H476,lookups!$A$2:$B$6,2,FALSE)</f>
        <v>4</v>
      </c>
      <c r="Z476" s="14">
        <f>VLOOKUP(I476,lookups!$A$2:$B$6,2,FALSE)</f>
        <v>2</v>
      </c>
      <c r="AA476">
        <f t="shared" si="72"/>
        <v>26</v>
      </c>
      <c r="AB476" s="16">
        <f t="shared" si="73"/>
        <v>924</v>
      </c>
      <c r="AC476" s="16">
        <f t="shared" si="81"/>
        <v>448.5</v>
      </c>
      <c r="AD476" s="17">
        <f t="shared" si="80"/>
        <v>0.31944444444444442</v>
      </c>
      <c r="AE476" s="4">
        <f t="shared" si="74"/>
        <v>7</v>
      </c>
      <c r="AF476" s="4">
        <f t="shared" si="75"/>
        <v>7</v>
      </c>
      <c r="AG476" s="4">
        <f t="shared" si="76"/>
        <v>6</v>
      </c>
      <c r="AH476" s="4">
        <f t="shared" si="77"/>
        <v>6</v>
      </c>
      <c r="AI476" s="4">
        <f t="shared" si="78"/>
        <v>10</v>
      </c>
      <c r="AJ476" s="4">
        <f t="shared" si="79"/>
        <v>16</v>
      </c>
      <c r="AK476" s="4" t="s">
        <v>108</v>
      </c>
    </row>
    <row r="477" spans="1:37" x14ac:dyDescent="0.2">
      <c r="A477">
        <v>6497833096</v>
      </c>
      <c r="B477" t="s">
        <v>3</v>
      </c>
      <c r="C477" t="s">
        <v>7</v>
      </c>
      <c r="D477" t="s">
        <v>3</v>
      </c>
      <c r="E477" t="s">
        <v>7</v>
      </c>
      <c r="F477" t="s">
        <v>7</v>
      </c>
      <c r="G477" t="s">
        <v>6</v>
      </c>
      <c r="H477" t="s">
        <v>4</v>
      </c>
      <c r="I477" t="s">
        <v>4</v>
      </c>
      <c r="J477" t="s">
        <v>53</v>
      </c>
      <c r="K477" t="s">
        <v>55</v>
      </c>
      <c r="L477" t="s">
        <v>10</v>
      </c>
      <c r="M477" t="s">
        <v>44</v>
      </c>
      <c r="N477" t="str">
        <f>VLOOKUP(M477,lookups!A$9:B$17,2,FALSE)</f>
        <v>Post-graduate</v>
      </c>
      <c r="O477" t="s">
        <v>47</v>
      </c>
      <c r="P477" t="s">
        <v>58</v>
      </c>
      <c r="Q477" t="s">
        <v>42</v>
      </c>
      <c r="R477" t="s">
        <v>43</v>
      </c>
      <c r="S477" s="14">
        <f>VLOOKUP(B477,lookups!$A$2:$B$6,2,FALSE)</f>
        <v>5</v>
      </c>
      <c r="T477" s="14">
        <f>VLOOKUP(C477,lookups!$A$2:$B$6,2,FALSE)</f>
        <v>4</v>
      </c>
      <c r="U477" s="14">
        <f>VLOOKUP(D477,lookups!$A$2:$B$6,2,FALSE)</f>
        <v>5</v>
      </c>
      <c r="V477" s="14">
        <f>VLOOKUP(E477,lookups!$A$2:$B$6,2,FALSE)</f>
        <v>4</v>
      </c>
      <c r="W477" s="14">
        <f>VLOOKUP(F477,lookups!$A$2:$B$6,2,FALSE)</f>
        <v>4</v>
      </c>
      <c r="X477" s="14">
        <f>VLOOKUP(G477,lookups!$A$2:$B$6,2,FALSE)</f>
        <v>2</v>
      </c>
      <c r="Y477" s="14">
        <f>VLOOKUP(H477,lookups!$A$2:$B$6,2,FALSE)</f>
        <v>1</v>
      </c>
      <c r="Z477" s="14">
        <f>VLOOKUP(I477,lookups!$A$2:$B$6,2,FALSE)</f>
        <v>1</v>
      </c>
      <c r="AA477">
        <f t="shared" si="72"/>
        <v>26</v>
      </c>
      <c r="AB477" s="16">
        <f t="shared" si="73"/>
        <v>924</v>
      </c>
      <c r="AC477" s="16">
        <f t="shared" si="81"/>
        <v>448.5</v>
      </c>
      <c r="AD477" s="17">
        <f t="shared" si="80"/>
        <v>0.31944444444444442</v>
      </c>
      <c r="AE477" s="4">
        <f t="shared" si="74"/>
        <v>9</v>
      </c>
      <c r="AF477" s="4">
        <f t="shared" si="75"/>
        <v>9</v>
      </c>
      <c r="AG477" s="4">
        <f t="shared" si="76"/>
        <v>6</v>
      </c>
      <c r="AH477" s="4">
        <f t="shared" si="77"/>
        <v>2</v>
      </c>
      <c r="AI477" s="4">
        <f t="shared" si="78"/>
        <v>15</v>
      </c>
      <c r="AJ477" s="4">
        <f t="shared" si="79"/>
        <v>11</v>
      </c>
      <c r="AK477" s="4" t="s">
        <v>108</v>
      </c>
    </row>
    <row r="478" spans="1:37" x14ac:dyDescent="0.2">
      <c r="A478">
        <v>6497819180</v>
      </c>
      <c r="B478" t="s">
        <v>3</v>
      </c>
      <c r="C478" t="s">
        <v>4</v>
      </c>
      <c r="D478" t="s">
        <v>7</v>
      </c>
      <c r="E478" t="s">
        <v>3</v>
      </c>
      <c r="F478" t="s">
        <v>3</v>
      </c>
      <c r="G478" t="s">
        <v>6</v>
      </c>
      <c r="H478" t="s">
        <v>7</v>
      </c>
      <c r="I478" t="s">
        <v>5</v>
      </c>
      <c r="J478" t="s">
        <v>8</v>
      </c>
      <c r="K478" t="s">
        <v>62</v>
      </c>
      <c r="L478" t="s">
        <v>10</v>
      </c>
      <c r="M478" t="s">
        <v>44</v>
      </c>
      <c r="N478" t="str">
        <f>VLOOKUP(M478,lookups!A$9:B$17,2,FALSE)</f>
        <v>Post-graduate</v>
      </c>
      <c r="O478" t="s">
        <v>39</v>
      </c>
      <c r="P478" t="s">
        <v>29</v>
      </c>
      <c r="Q478" t="s">
        <v>19</v>
      </c>
      <c r="R478" t="s">
        <v>20</v>
      </c>
      <c r="S478" s="14">
        <f>VLOOKUP(B478,lookups!$A$2:$B$6,2,FALSE)</f>
        <v>5</v>
      </c>
      <c r="T478" s="14">
        <f>VLOOKUP(C478,lookups!$A$2:$B$6,2,FALSE)</f>
        <v>1</v>
      </c>
      <c r="U478" s="14">
        <f>VLOOKUP(D478,lookups!$A$2:$B$6,2,FALSE)</f>
        <v>4</v>
      </c>
      <c r="V478" s="14">
        <f>VLOOKUP(E478,lookups!$A$2:$B$6,2,FALSE)</f>
        <v>5</v>
      </c>
      <c r="W478" s="14">
        <f>VLOOKUP(F478,lookups!$A$2:$B$6,2,FALSE)</f>
        <v>5</v>
      </c>
      <c r="X478" s="14">
        <f>VLOOKUP(G478,lookups!$A$2:$B$6,2,FALSE)</f>
        <v>2</v>
      </c>
      <c r="Y478" s="14">
        <f>VLOOKUP(H478,lookups!$A$2:$B$6,2,FALSE)</f>
        <v>4</v>
      </c>
      <c r="Z478" s="14">
        <f>VLOOKUP(I478,lookups!$A$2:$B$6,2,FALSE)</f>
        <v>0</v>
      </c>
      <c r="AA478">
        <f t="shared" si="72"/>
        <v>26</v>
      </c>
      <c r="AB478" s="16">
        <f t="shared" si="73"/>
        <v>924</v>
      </c>
      <c r="AC478" s="16">
        <f t="shared" si="81"/>
        <v>448.5</v>
      </c>
      <c r="AD478" s="17">
        <f t="shared" si="80"/>
        <v>0.31944444444444442</v>
      </c>
      <c r="AE478" s="4">
        <f t="shared" si="74"/>
        <v>6</v>
      </c>
      <c r="AF478" s="4">
        <f t="shared" si="75"/>
        <v>9</v>
      </c>
      <c r="AG478" s="4">
        <f t="shared" si="76"/>
        <v>7</v>
      </c>
      <c r="AH478" s="4">
        <f t="shared" si="77"/>
        <v>4</v>
      </c>
      <c r="AI478" s="4">
        <f t="shared" si="78"/>
        <v>18</v>
      </c>
      <c r="AJ478" s="4">
        <f t="shared" si="79"/>
        <v>8</v>
      </c>
      <c r="AK478" s="4" t="s">
        <v>108</v>
      </c>
    </row>
    <row r="479" spans="1:37" x14ac:dyDescent="0.2">
      <c r="A479">
        <v>6497810119</v>
      </c>
      <c r="B479" t="s">
        <v>3</v>
      </c>
      <c r="C479" t="s">
        <v>6</v>
      </c>
      <c r="D479" t="s">
        <v>3</v>
      </c>
      <c r="E479" t="s">
        <v>6</v>
      </c>
      <c r="F479" t="s">
        <v>3</v>
      </c>
      <c r="G479" t="s">
        <v>7</v>
      </c>
      <c r="H479" t="s">
        <v>6</v>
      </c>
      <c r="I479" t="s">
        <v>4</v>
      </c>
      <c r="J479" t="s">
        <v>8</v>
      </c>
      <c r="K479" t="s">
        <v>9</v>
      </c>
      <c r="L479" t="s">
        <v>31</v>
      </c>
      <c r="M479" t="s">
        <v>52</v>
      </c>
      <c r="N479" t="str">
        <f>VLOOKUP(M479,lookups!A$9:B$17,2,FALSE)</f>
        <v>Post-graduate</v>
      </c>
      <c r="O479" t="s">
        <v>12</v>
      </c>
      <c r="P479" t="s">
        <v>13</v>
      </c>
      <c r="Q479" t="s">
        <v>45</v>
      </c>
      <c r="R479" t="s">
        <v>30</v>
      </c>
      <c r="S479" s="14">
        <f>VLOOKUP(B479,lookups!$A$2:$B$6,2,FALSE)</f>
        <v>5</v>
      </c>
      <c r="T479" s="14">
        <f>VLOOKUP(C479,lookups!$A$2:$B$6,2,FALSE)</f>
        <v>2</v>
      </c>
      <c r="U479" s="14">
        <f>VLOOKUP(D479,lookups!$A$2:$B$6,2,FALSE)</f>
        <v>5</v>
      </c>
      <c r="V479" s="14">
        <f>VLOOKUP(E479,lookups!$A$2:$B$6,2,FALSE)</f>
        <v>2</v>
      </c>
      <c r="W479" s="14">
        <f>VLOOKUP(F479,lookups!$A$2:$B$6,2,FALSE)</f>
        <v>5</v>
      </c>
      <c r="X479" s="14">
        <f>VLOOKUP(G479,lookups!$A$2:$B$6,2,FALSE)</f>
        <v>4</v>
      </c>
      <c r="Y479" s="14">
        <f>VLOOKUP(H479,lookups!$A$2:$B$6,2,FALSE)</f>
        <v>2</v>
      </c>
      <c r="Z479" s="14">
        <f>VLOOKUP(I479,lookups!$A$2:$B$6,2,FALSE)</f>
        <v>1</v>
      </c>
      <c r="AA479">
        <f t="shared" si="72"/>
        <v>26</v>
      </c>
      <c r="AB479" s="16">
        <f t="shared" si="73"/>
        <v>924</v>
      </c>
      <c r="AC479" s="16">
        <f t="shared" si="81"/>
        <v>448.5</v>
      </c>
      <c r="AD479" s="17">
        <f t="shared" si="80"/>
        <v>0.31944444444444442</v>
      </c>
      <c r="AE479" s="4">
        <f t="shared" si="74"/>
        <v>7</v>
      </c>
      <c r="AF479" s="4">
        <f t="shared" si="75"/>
        <v>7</v>
      </c>
      <c r="AG479" s="4">
        <f t="shared" si="76"/>
        <v>9</v>
      </c>
      <c r="AH479" s="4">
        <f t="shared" si="77"/>
        <v>3</v>
      </c>
      <c r="AI479" s="4">
        <f t="shared" si="78"/>
        <v>17</v>
      </c>
      <c r="AJ479" s="4">
        <f t="shared" si="79"/>
        <v>9</v>
      </c>
      <c r="AK479" s="4" t="s">
        <v>108</v>
      </c>
    </row>
    <row r="480" spans="1:37" x14ac:dyDescent="0.2">
      <c r="A480">
        <v>6497809649</v>
      </c>
      <c r="B480" t="s">
        <v>3</v>
      </c>
      <c r="C480" t="s">
        <v>3</v>
      </c>
      <c r="D480" t="s">
        <v>7</v>
      </c>
      <c r="E480" t="s">
        <v>3</v>
      </c>
      <c r="F480" t="s">
        <v>6</v>
      </c>
      <c r="G480" t="s">
        <v>6</v>
      </c>
      <c r="H480" t="s">
        <v>6</v>
      </c>
      <c r="I480" t="s">
        <v>4</v>
      </c>
      <c r="J480" t="s">
        <v>53</v>
      </c>
      <c r="K480" t="s">
        <v>9</v>
      </c>
      <c r="L480" t="s">
        <v>10</v>
      </c>
      <c r="M480" t="s">
        <v>34</v>
      </c>
      <c r="N480" t="str">
        <f>VLOOKUP(M480,lookups!A$9:B$17,2,FALSE)</f>
        <v>Some college</v>
      </c>
      <c r="O480" t="s">
        <v>12</v>
      </c>
      <c r="P480" t="s">
        <v>18</v>
      </c>
      <c r="Q480" t="s">
        <v>22</v>
      </c>
      <c r="R480" t="s">
        <v>30</v>
      </c>
      <c r="S480" s="14">
        <f>VLOOKUP(B480,lookups!$A$2:$B$6,2,FALSE)</f>
        <v>5</v>
      </c>
      <c r="T480" s="14">
        <f>VLOOKUP(C480,lookups!$A$2:$B$6,2,FALSE)</f>
        <v>5</v>
      </c>
      <c r="U480" s="14">
        <f>VLOOKUP(D480,lookups!$A$2:$B$6,2,FALSE)</f>
        <v>4</v>
      </c>
      <c r="V480" s="14">
        <f>VLOOKUP(E480,lookups!$A$2:$B$6,2,FALSE)</f>
        <v>5</v>
      </c>
      <c r="W480" s="14">
        <f>VLOOKUP(F480,lookups!$A$2:$B$6,2,FALSE)</f>
        <v>2</v>
      </c>
      <c r="X480" s="14">
        <f>VLOOKUP(G480,lookups!$A$2:$B$6,2,FALSE)</f>
        <v>2</v>
      </c>
      <c r="Y480" s="14">
        <f>VLOOKUP(H480,lookups!$A$2:$B$6,2,FALSE)</f>
        <v>2</v>
      </c>
      <c r="Z480" s="14">
        <f>VLOOKUP(I480,lookups!$A$2:$B$6,2,FALSE)</f>
        <v>1</v>
      </c>
      <c r="AA480">
        <f t="shared" si="72"/>
        <v>26</v>
      </c>
      <c r="AB480" s="16">
        <f t="shared" si="73"/>
        <v>924</v>
      </c>
      <c r="AC480" s="16">
        <f t="shared" si="81"/>
        <v>448.5</v>
      </c>
      <c r="AD480" s="17">
        <f t="shared" si="80"/>
        <v>0.31944444444444442</v>
      </c>
      <c r="AE480" s="4">
        <f t="shared" si="74"/>
        <v>10</v>
      </c>
      <c r="AF480" s="4">
        <f t="shared" si="75"/>
        <v>9</v>
      </c>
      <c r="AG480" s="4">
        <f t="shared" si="76"/>
        <v>4</v>
      </c>
      <c r="AH480" s="4">
        <f t="shared" si="77"/>
        <v>3</v>
      </c>
      <c r="AI480" s="4">
        <f t="shared" si="78"/>
        <v>13</v>
      </c>
      <c r="AJ480" s="4">
        <f t="shared" si="79"/>
        <v>13</v>
      </c>
      <c r="AK480" s="4" t="s">
        <v>108</v>
      </c>
    </row>
    <row r="481" spans="1:37" x14ac:dyDescent="0.2">
      <c r="A481">
        <v>6497805409</v>
      </c>
      <c r="B481" t="s">
        <v>3</v>
      </c>
      <c r="C481" t="s">
        <v>3</v>
      </c>
      <c r="D481" t="s">
        <v>6</v>
      </c>
      <c r="E481" t="s">
        <v>7</v>
      </c>
      <c r="F481" t="s">
        <v>3</v>
      </c>
      <c r="G481" t="s">
        <v>3</v>
      </c>
      <c r="H481" t="s">
        <v>5</v>
      </c>
      <c r="I481" t="s">
        <v>5</v>
      </c>
      <c r="J481" t="s">
        <v>53</v>
      </c>
      <c r="K481" t="s">
        <v>55</v>
      </c>
      <c r="L481" t="s">
        <v>31</v>
      </c>
      <c r="M481" t="s">
        <v>11</v>
      </c>
      <c r="N481" t="str">
        <f>VLOOKUP(M481,lookups!A$9:B$17,2,FALSE)</f>
        <v>College-graduate</v>
      </c>
      <c r="O481" t="s">
        <v>47</v>
      </c>
      <c r="P481" t="s">
        <v>58</v>
      </c>
      <c r="Q481" t="s">
        <v>27</v>
      </c>
      <c r="R481" t="s">
        <v>15</v>
      </c>
      <c r="S481" s="14">
        <f>VLOOKUP(B481,lookups!$A$2:$B$6,2,FALSE)</f>
        <v>5</v>
      </c>
      <c r="T481" s="14">
        <f>VLOOKUP(C481,lookups!$A$2:$B$6,2,FALSE)</f>
        <v>5</v>
      </c>
      <c r="U481" s="14">
        <f>VLOOKUP(D481,lookups!$A$2:$B$6,2,FALSE)</f>
        <v>2</v>
      </c>
      <c r="V481" s="14">
        <f>VLOOKUP(E481,lookups!$A$2:$B$6,2,FALSE)</f>
        <v>4</v>
      </c>
      <c r="W481" s="14">
        <f>VLOOKUP(F481,lookups!$A$2:$B$6,2,FALSE)</f>
        <v>5</v>
      </c>
      <c r="X481" s="14">
        <f>VLOOKUP(G481,lookups!$A$2:$B$6,2,FALSE)</f>
        <v>5</v>
      </c>
      <c r="Y481" s="14">
        <f>VLOOKUP(H481,lookups!$A$2:$B$6,2,FALSE)</f>
        <v>0</v>
      </c>
      <c r="Z481" s="14">
        <f>VLOOKUP(I481,lookups!$A$2:$B$6,2,FALSE)</f>
        <v>0</v>
      </c>
      <c r="AA481">
        <f t="shared" si="72"/>
        <v>26</v>
      </c>
      <c r="AB481" s="16">
        <f t="shared" si="73"/>
        <v>924</v>
      </c>
      <c r="AC481" s="16">
        <f t="shared" si="81"/>
        <v>448.5</v>
      </c>
      <c r="AD481" s="17">
        <f t="shared" si="80"/>
        <v>0.31944444444444442</v>
      </c>
      <c r="AE481" s="4">
        <f t="shared" si="74"/>
        <v>10</v>
      </c>
      <c r="AF481" s="4">
        <f t="shared" si="75"/>
        <v>6</v>
      </c>
      <c r="AG481" s="4">
        <f t="shared" si="76"/>
        <v>10</v>
      </c>
      <c r="AH481" s="4">
        <f t="shared" si="77"/>
        <v>0</v>
      </c>
      <c r="AI481" s="4">
        <f t="shared" si="78"/>
        <v>12</v>
      </c>
      <c r="AJ481" s="4">
        <f t="shared" si="79"/>
        <v>14</v>
      </c>
      <c r="AK481" s="4" t="s">
        <v>108</v>
      </c>
    </row>
    <row r="482" spans="1:37" x14ac:dyDescent="0.2">
      <c r="A482">
        <v>6497803161</v>
      </c>
      <c r="B482" t="s">
        <v>4</v>
      </c>
      <c r="C482" t="s">
        <v>7</v>
      </c>
      <c r="D482" t="s">
        <v>4</v>
      </c>
      <c r="E482" t="s">
        <v>3</v>
      </c>
      <c r="F482" t="s">
        <v>7</v>
      </c>
      <c r="G482" t="s">
        <v>7</v>
      </c>
      <c r="H482" t="s">
        <v>3</v>
      </c>
      <c r="I482" t="s">
        <v>6</v>
      </c>
      <c r="J482" t="s">
        <v>53</v>
      </c>
      <c r="K482" t="s">
        <v>21</v>
      </c>
      <c r="L482" t="s">
        <v>10</v>
      </c>
      <c r="M482" t="s">
        <v>44</v>
      </c>
      <c r="N482" t="str">
        <f>VLOOKUP(M482,lookups!A$9:B$17,2,FALSE)</f>
        <v>Post-graduate</v>
      </c>
      <c r="O482" t="s">
        <v>12</v>
      </c>
      <c r="P482" t="s">
        <v>13</v>
      </c>
      <c r="Q482" t="s">
        <v>42</v>
      </c>
      <c r="R482" t="s">
        <v>33</v>
      </c>
      <c r="S482" s="14">
        <f>VLOOKUP(B482,lookups!$A$2:$B$6,2,FALSE)</f>
        <v>1</v>
      </c>
      <c r="T482" s="14">
        <f>VLOOKUP(C482,lookups!$A$2:$B$6,2,FALSE)</f>
        <v>4</v>
      </c>
      <c r="U482" s="14">
        <f>VLOOKUP(D482,lookups!$A$2:$B$6,2,FALSE)</f>
        <v>1</v>
      </c>
      <c r="V482" s="14">
        <f>VLOOKUP(E482,lookups!$A$2:$B$6,2,FALSE)</f>
        <v>5</v>
      </c>
      <c r="W482" s="14">
        <f>VLOOKUP(F482,lookups!$A$2:$B$6,2,FALSE)</f>
        <v>4</v>
      </c>
      <c r="X482" s="14">
        <f>VLOOKUP(G482,lookups!$A$2:$B$6,2,FALSE)</f>
        <v>4</v>
      </c>
      <c r="Y482" s="14">
        <f>VLOOKUP(H482,lookups!$A$2:$B$6,2,FALSE)</f>
        <v>5</v>
      </c>
      <c r="Z482" s="14">
        <f>VLOOKUP(I482,lookups!$A$2:$B$6,2,FALSE)</f>
        <v>2</v>
      </c>
      <c r="AA482">
        <f t="shared" si="72"/>
        <v>26</v>
      </c>
      <c r="AB482" s="16">
        <f t="shared" ref="AB482:AB513" si="82">RANK(AA482,AA$2:AA$1405,0)</f>
        <v>924</v>
      </c>
      <c r="AC482" s="16">
        <f t="shared" si="81"/>
        <v>448.5</v>
      </c>
      <c r="AD482" s="17">
        <f t="shared" si="80"/>
        <v>0.31944444444444442</v>
      </c>
      <c r="AE482" s="4">
        <f t="shared" si="74"/>
        <v>5</v>
      </c>
      <c r="AF482" s="4">
        <f t="shared" si="75"/>
        <v>6</v>
      </c>
      <c r="AG482" s="4">
        <f t="shared" si="76"/>
        <v>8</v>
      </c>
      <c r="AH482" s="4">
        <f t="shared" si="77"/>
        <v>7</v>
      </c>
      <c r="AI482" s="4">
        <f t="shared" si="78"/>
        <v>11</v>
      </c>
      <c r="AJ482" s="4">
        <f t="shared" si="79"/>
        <v>15</v>
      </c>
      <c r="AK482" s="4" t="s">
        <v>108</v>
      </c>
    </row>
    <row r="483" spans="1:37" x14ac:dyDescent="0.2">
      <c r="A483">
        <v>6501136225</v>
      </c>
      <c r="B483" t="s">
        <v>5</v>
      </c>
      <c r="C483" t="s">
        <v>3</v>
      </c>
      <c r="D483" t="s">
        <v>6</v>
      </c>
      <c r="E483" t="s">
        <v>3</v>
      </c>
      <c r="F483" t="s">
        <v>3</v>
      </c>
      <c r="G483" t="s">
        <v>3</v>
      </c>
      <c r="H483" t="s">
        <v>7</v>
      </c>
      <c r="I483" t="s">
        <v>4</v>
      </c>
      <c r="J483" t="s">
        <v>8</v>
      </c>
      <c r="K483" t="s">
        <v>21</v>
      </c>
      <c r="L483" t="s">
        <v>35</v>
      </c>
      <c r="M483" t="s">
        <v>34</v>
      </c>
      <c r="N483" t="str">
        <f>VLOOKUP(M483,lookups!A$9:B$17,2,FALSE)</f>
        <v>Some college</v>
      </c>
      <c r="O483" t="s">
        <v>25</v>
      </c>
      <c r="P483" t="s">
        <v>36</v>
      </c>
      <c r="Q483" t="s">
        <v>14</v>
      </c>
      <c r="R483" t="s">
        <v>37</v>
      </c>
      <c r="S483" s="14">
        <f>VLOOKUP(B483,lookups!$A$2:$B$6,2,FALSE)</f>
        <v>0</v>
      </c>
      <c r="T483" s="14">
        <f>VLOOKUP(C483,lookups!$A$2:$B$6,2,FALSE)</f>
        <v>5</v>
      </c>
      <c r="U483" s="14">
        <f>VLOOKUP(D483,lookups!$A$2:$B$6,2,FALSE)</f>
        <v>2</v>
      </c>
      <c r="V483" s="14">
        <f>VLOOKUP(E483,lookups!$A$2:$B$6,2,FALSE)</f>
        <v>5</v>
      </c>
      <c r="W483" s="14">
        <f>VLOOKUP(F483,lookups!$A$2:$B$6,2,FALSE)</f>
        <v>5</v>
      </c>
      <c r="X483" s="14">
        <f>VLOOKUP(G483,lookups!$A$2:$B$6,2,FALSE)</f>
        <v>5</v>
      </c>
      <c r="Y483" s="14">
        <f>VLOOKUP(H483,lookups!$A$2:$B$6,2,FALSE)</f>
        <v>4</v>
      </c>
      <c r="Z483" s="14">
        <f>VLOOKUP(I483,lookups!$A$2:$B$6,2,FALSE)</f>
        <v>1</v>
      </c>
      <c r="AA483">
        <f t="shared" si="72"/>
        <v>27</v>
      </c>
      <c r="AB483" s="16">
        <f t="shared" si="82"/>
        <v>850</v>
      </c>
      <c r="AC483" s="16">
        <f t="shared" si="81"/>
        <v>518.5</v>
      </c>
      <c r="AD483" s="17">
        <f t="shared" si="80"/>
        <v>0.36930199430199429</v>
      </c>
      <c r="AE483" s="4">
        <f t="shared" si="74"/>
        <v>5</v>
      </c>
      <c r="AF483" s="4">
        <f t="shared" si="75"/>
        <v>7</v>
      </c>
      <c r="AG483" s="4">
        <f t="shared" si="76"/>
        <v>10</v>
      </c>
      <c r="AH483" s="4">
        <f t="shared" si="77"/>
        <v>5</v>
      </c>
      <c r="AI483" s="4">
        <f t="shared" si="78"/>
        <v>11</v>
      </c>
      <c r="AJ483" s="4">
        <f t="shared" si="79"/>
        <v>16</v>
      </c>
      <c r="AK483" s="4" t="s">
        <v>108</v>
      </c>
    </row>
    <row r="484" spans="1:37" x14ac:dyDescent="0.2">
      <c r="A484">
        <v>6501131868</v>
      </c>
      <c r="B484" t="s">
        <v>7</v>
      </c>
      <c r="C484" t="s">
        <v>3</v>
      </c>
      <c r="D484" t="s">
        <v>5</v>
      </c>
      <c r="E484" t="s">
        <v>3</v>
      </c>
      <c r="F484" t="s">
        <v>7</v>
      </c>
      <c r="G484" t="s">
        <v>3</v>
      </c>
      <c r="H484" t="s">
        <v>5</v>
      </c>
      <c r="I484" t="s">
        <v>7</v>
      </c>
      <c r="J484" t="s">
        <v>8</v>
      </c>
      <c r="K484" t="s">
        <v>9</v>
      </c>
      <c r="L484" t="s">
        <v>35</v>
      </c>
      <c r="M484" t="s">
        <v>32</v>
      </c>
      <c r="N484" t="str">
        <f>VLOOKUP(M484,lookups!A$9:B$17,2,FALSE)</f>
        <v>High school or less</v>
      </c>
      <c r="O484" t="s">
        <v>38</v>
      </c>
      <c r="P484" t="s">
        <v>26</v>
      </c>
      <c r="Q484" t="s">
        <v>27</v>
      </c>
      <c r="R484" t="s">
        <v>20</v>
      </c>
      <c r="S484" s="14">
        <f>VLOOKUP(B484,lookups!$A$2:$B$6,2,FALSE)</f>
        <v>4</v>
      </c>
      <c r="T484" s="14">
        <f>VLOOKUP(C484,lookups!$A$2:$B$6,2,FALSE)</f>
        <v>5</v>
      </c>
      <c r="U484" s="14">
        <f>VLOOKUP(D484,lookups!$A$2:$B$6,2,FALSE)</f>
        <v>0</v>
      </c>
      <c r="V484" s="14">
        <f>VLOOKUP(E484,lookups!$A$2:$B$6,2,FALSE)</f>
        <v>5</v>
      </c>
      <c r="W484" s="14">
        <f>VLOOKUP(F484,lookups!$A$2:$B$6,2,FALSE)</f>
        <v>4</v>
      </c>
      <c r="X484" s="14">
        <f>VLOOKUP(G484,lookups!$A$2:$B$6,2,FALSE)</f>
        <v>5</v>
      </c>
      <c r="Y484" s="14">
        <f>VLOOKUP(H484,lookups!$A$2:$B$6,2,FALSE)</f>
        <v>0</v>
      </c>
      <c r="Z484" s="14">
        <f>VLOOKUP(I484,lookups!$A$2:$B$6,2,FALSE)</f>
        <v>4</v>
      </c>
      <c r="AA484">
        <f t="shared" si="72"/>
        <v>27</v>
      </c>
      <c r="AB484" s="16">
        <f t="shared" si="82"/>
        <v>850</v>
      </c>
      <c r="AC484" s="16">
        <f t="shared" si="81"/>
        <v>518.5</v>
      </c>
      <c r="AD484" s="17">
        <f t="shared" si="80"/>
        <v>0.36930199430199429</v>
      </c>
      <c r="AE484" s="4">
        <f t="shared" si="74"/>
        <v>9</v>
      </c>
      <c r="AF484" s="4">
        <f t="shared" si="75"/>
        <v>5</v>
      </c>
      <c r="AG484" s="4">
        <f t="shared" si="76"/>
        <v>9</v>
      </c>
      <c r="AH484" s="4">
        <f t="shared" si="77"/>
        <v>4</v>
      </c>
      <c r="AI484" s="4">
        <f t="shared" si="78"/>
        <v>8</v>
      </c>
      <c r="AJ484" s="4">
        <f t="shared" si="79"/>
        <v>19</v>
      </c>
      <c r="AK484" s="4" t="s">
        <v>108</v>
      </c>
    </row>
    <row r="485" spans="1:37" x14ac:dyDescent="0.2">
      <c r="A485">
        <v>6500359718</v>
      </c>
      <c r="B485" t="s">
        <v>3</v>
      </c>
      <c r="C485" t="s">
        <v>3</v>
      </c>
      <c r="D485" t="s">
        <v>4</v>
      </c>
      <c r="E485" t="s">
        <v>6</v>
      </c>
      <c r="F485" t="s">
        <v>7</v>
      </c>
      <c r="G485" t="s">
        <v>3</v>
      </c>
      <c r="H485" t="s">
        <v>3</v>
      </c>
      <c r="I485" t="s">
        <v>5</v>
      </c>
      <c r="J485" t="s">
        <v>8</v>
      </c>
      <c r="K485" t="s">
        <v>21</v>
      </c>
      <c r="L485" t="s">
        <v>10</v>
      </c>
      <c r="M485" t="s">
        <v>34</v>
      </c>
      <c r="N485" t="str">
        <f>VLOOKUP(M485,lookups!A$9:B$17,2,FALSE)</f>
        <v>Some college</v>
      </c>
      <c r="O485" t="s">
        <v>25</v>
      </c>
      <c r="P485" t="s">
        <v>36</v>
      </c>
      <c r="Q485" t="s">
        <v>27</v>
      </c>
      <c r="R485" t="s">
        <v>20</v>
      </c>
      <c r="S485" s="14">
        <f>VLOOKUP(B485,lookups!$A$2:$B$6,2,FALSE)</f>
        <v>5</v>
      </c>
      <c r="T485" s="14">
        <f>VLOOKUP(C485,lookups!$A$2:$B$6,2,FALSE)</f>
        <v>5</v>
      </c>
      <c r="U485" s="14">
        <f>VLOOKUP(D485,lookups!$A$2:$B$6,2,FALSE)</f>
        <v>1</v>
      </c>
      <c r="V485" s="14">
        <f>VLOOKUP(E485,lookups!$A$2:$B$6,2,FALSE)</f>
        <v>2</v>
      </c>
      <c r="W485" s="14">
        <f>VLOOKUP(F485,lookups!$A$2:$B$6,2,FALSE)</f>
        <v>4</v>
      </c>
      <c r="X485" s="14">
        <f>VLOOKUP(G485,lookups!$A$2:$B$6,2,FALSE)</f>
        <v>5</v>
      </c>
      <c r="Y485" s="14">
        <f>VLOOKUP(H485,lookups!$A$2:$B$6,2,FALSE)</f>
        <v>5</v>
      </c>
      <c r="Z485" s="14">
        <f>VLOOKUP(I485,lookups!$A$2:$B$6,2,FALSE)</f>
        <v>0</v>
      </c>
      <c r="AA485">
        <f t="shared" si="72"/>
        <v>27</v>
      </c>
      <c r="AB485" s="16">
        <f t="shared" si="82"/>
        <v>850</v>
      </c>
      <c r="AC485" s="16">
        <f t="shared" si="81"/>
        <v>518.5</v>
      </c>
      <c r="AD485" s="17">
        <f t="shared" si="80"/>
        <v>0.36930199430199429</v>
      </c>
      <c r="AE485" s="4">
        <f t="shared" si="74"/>
        <v>10</v>
      </c>
      <c r="AF485" s="4">
        <f t="shared" si="75"/>
        <v>3</v>
      </c>
      <c r="AG485" s="4">
        <f t="shared" si="76"/>
        <v>9</v>
      </c>
      <c r="AH485" s="4">
        <f t="shared" si="77"/>
        <v>5</v>
      </c>
      <c r="AI485" s="4">
        <f t="shared" si="78"/>
        <v>15</v>
      </c>
      <c r="AJ485" s="4">
        <f t="shared" si="79"/>
        <v>12</v>
      </c>
      <c r="AK485" s="4" t="s">
        <v>108</v>
      </c>
    </row>
    <row r="486" spans="1:37" x14ac:dyDescent="0.2">
      <c r="A486">
        <v>6500246012</v>
      </c>
      <c r="B486" t="s">
        <v>3</v>
      </c>
      <c r="C486" t="s">
        <v>3</v>
      </c>
      <c r="D486" t="s">
        <v>6</v>
      </c>
      <c r="E486" t="s">
        <v>3</v>
      </c>
      <c r="F486" t="s">
        <v>4</v>
      </c>
      <c r="G486" t="s">
        <v>6</v>
      </c>
      <c r="H486" t="s">
        <v>3</v>
      </c>
      <c r="I486" t="s">
        <v>6</v>
      </c>
      <c r="J486" t="s">
        <v>8</v>
      </c>
      <c r="K486" t="s">
        <v>9</v>
      </c>
      <c r="L486" t="s">
        <v>10</v>
      </c>
      <c r="M486" t="s">
        <v>44</v>
      </c>
      <c r="N486" t="str">
        <f>VLOOKUP(M486,lookups!A$9:B$17,2,FALSE)</f>
        <v>Post-graduate</v>
      </c>
      <c r="O486" t="s">
        <v>38</v>
      </c>
      <c r="P486" t="s">
        <v>13</v>
      </c>
      <c r="Q486" t="s">
        <v>42</v>
      </c>
      <c r="R486" t="s">
        <v>37</v>
      </c>
      <c r="S486" s="14">
        <f>VLOOKUP(B486,lookups!$A$2:$B$6,2,FALSE)</f>
        <v>5</v>
      </c>
      <c r="T486" s="14">
        <f>VLOOKUP(C486,lookups!$A$2:$B$6,2,FALSE)</f>
        <v>5</v>
      </c>
      <c r="U486" s="14">
        <f>VLOOKUP(D486,lookups!$A$2:$B$6,2,FALSE)</f>
        <v>2</v>
      </c>
      <c r="V486" s="14">
        <f>VLOOKUP(E486,lookups!$A$2:$B$6,2,FALSE)</f>
        <v>5</v>
      </c>
      <c r="W486" s="14">
        <f>VLOOKUP(F486,lookups!$A$2:$B$6,2,FALSE)</f>
        <v>1</v>
      </c>
      <c r="X486" s="14">
        <f>VLOOKUP(G486,lookups!$A$2:$B$6,2,FALSE)</f>
        <v>2</v>
      </c>
      <c r="Y486" s="14">
        <f>VLOOKUP(H486,lookups!$A$2:$B$6,2,FALSE)</f>
        <v>5</v>
      </c>
      <c r="Z486" s="14">
        <f>VLOOKUP(I486,lookups!$A$2:$B$6,2,FALSE)</f>
        <v>2</v>
      </c>
      <c r="AA486">
        <f t="shared" si="72"/>
        <v>27</v>
      </c>
      <c r="AB486" s="16">
        <f t="shared" si="82"/>
        <v>850</v>
      </c>
      <c r="AC486" s="16">
        <f t="shared" si="81"/>
        <v>518.5</v>
      </c>
      <c r="AD486" s="17">
        <f t="shared" si="80"/>
        <v>0.36930199430199429</v>
      </c>
      <c r="AE486" s="4">
        <f t="shared" si="74"/>
        <v>10</v>
      </c>
      <c r="AF486" s="4">
        <f t="shared" si="75"/>
        <v>7</v>
      </c>
      <c r="AG486" s="4">
        <f t="shared" si="76"/>
        <v>3</v>
      </c>
      <c r="AH486" s="4">
        <f t="shared" si="77"/>
        <v>7</v>
      </c>
      <c r="AI486" s="4">
        <f t="shared" si="78"/>
        <v>13</v>
      </c>
      <c r="AJ486" s="4">
        <f t="shared" si="79"/>
        <v>14</v>
      </c>
      <c r="AK486" s="4" t="s">
        <v>108</v>
      </c>
    </row>
    <row r="487" spans="1:37" x14ac:dyDescent="0.2">
      <c r="A487">
        <v>6500155941</v>
      </c>
      <c r="B487" t="s">
        <v>6</v>
      </c>
      <c r="C487" t="s">
        <v>3</v>
      </c>
      <c r="D487" t="s">
        <v>6</v>
      </c>
      <c r="E487" t="s">
        <v>6</v>
      </c>
      <c r="F487" t="s">
        <v>3</v>
      </c>
      <c r="G487" t="s">
        <v>3</v>
      </c>
      <c r="H487" t="s">
        <v>6</v>
      </c>
      <c r="I487" t="s">
        <v>7</v>
      </c>
      <c r="J487" t="s">
        <v>8</v>
      </c>
      <c r="K487" t="s">
        <v>9</v>
      </c>
      <c r="L487" t="s">
        <v>10</v>
      </c>
      <c r="M487" t="s">
        <v>32</v>
      </c>
      <c r="N487" t="str">
        <f>VLOOKUP(M487,lookups!A$9:B$17,2,FALSE)</f>
        <v>High school or less</v>
      </c>
      <c r="O487" t="s">
        <v>12</v>
      </c>
      <c r="P487" t="s">
        <v>13</v>
      </c>
      <c r="Q487" t="s">
        <v>51</v>
      </c>
      <c r="R487" t="s">
        <v>43</v>
      </c>
      <c r="S487" s="14">
        <f>VLOOKUP(B487,lookups!$A$2:$B$6,2,FALSE)</f>
        <v>2</v>
      </c>
      <c r="T487" s="14">
        <f>VLOOKUP(C487,lookups!$A$2:$B$6,2,FALSE)</f>
        <v>5</v>
      </c>
      <c r="U487" s="14">
        <f>VLOOKUP(D487,lookups!$A$2:$B$6,2,FALSE)</f>
        <v>2</v>
      </c>
      <c r="V487" s="14">
        <f>VLOOKUP(E487,lookups!$A$2:$B$6,2,FALSE)</f>
        <v>2</v>
      </c>
      <c r="W487" s="14">
        <f>VLOOKUP(F487,lookups!$A$2:$B$6,2,FALSE)</f>
        <v>5</v>
      </c>
      <c r="X487" s="14">
        <f>VLOOKUP(G487,lookups!$A$2:$B$6,2,FALSE)</f>
        <v>5</v>
      </c>
      <c r="Y487" s="14">
        <f>VLOOKUP(H487,lookups!$A$2:$B$6,2,FALSE)</f>
        <v>2</v>
      </c>
      <c r="Z487" s="14">
        <f>VLOOKUP(I487,lookups!$A$2:$B$6,2,FALSE)</f>
        <v>4</v>
      </c>
      <c r="AA487">
        <f t="shared" si="72"/>
        <v>27</v>
      </c>
      <c r="AB487" s="16">
        <f t="shared" si="82"/>
        <v>850</v>
      </c>
      <c r="AC487" s="16">
        <f t="shared" si="81"/>
        <v>518.5</v>
      </c>
      <c r="AD487" s="17">
        <f t="shared" si="80"/>
        <v>0.36930199430199429</v>
      </c>
      <c r="AE487" s="4">
        <f t="shared" si="74"/>
        <v>7</v>
      </c>
      <c r="AF487" s="4">
        <f t="shared" si="75"/>
        <v>4</v>
      </c>
      <c r="AG487" s="4">
        <f t="shared" si="76"/>
        <v>10</v>
      </c>
      <c r="AH487" s="4">
        <f t="shared" si="77"/>
        <v>6</v>
      </c>
      <c r="AI487" s="4">
        <f t="shared" si="78"/>
        <v>11</v>
      </c>
      <c r="AJ487" s="4">
        <f t="shared" si="79"/>
        <v>16</v>
      </c>
      <c r="AK487" s="4" t="s">
        <v>108</v>
      </c>
    </row>
    <row r="488" spans="1:37" x14ac:dyDescent="0.2">
      <c r="A488">
        <v>6499914050</v>
      </c>
      <c r="B488" t="s">
        <v>3</v>
      </c>
      <c r="C488" t="s">
        <v>7</v>
      </c>
      <c r="D488" t="s">
        <v>5</v>
      </c>
      <c r="E488" t="s">
        <v>7</v>
      </c>
      <c r="F488" t="s">
        <v>3</v>
      </c>
      <c r="G488" t="s">
        <v>7</v>
      </c>
      <c r="H488" t="s">
        <v>3</v>
      </c>
      <c r="I488" t="s">
        <v>5</v>
      </c>
      <c r="J488" t="s">
        <v>8</v>
      </c>
      <c r="K488" t="s">
        <v>21</v>
      </c>
      <c r="L488" t="s">
        <v>1</v>
      </c>
      <c r="M488" t="s">
        <v>32</v>
      </c>
      <c r="N488" t="str">
        <f>VLOOKUP(M488,lookups!A$9:B$17,2,FALSE)</f>
        <v>High school or less</v>
      </c>
      <c r="O488" t="s">
        <v>25</v>
      </c>
      <c r="P488" t="s">
        <v>13</v>
      </c>
      <c r="Q488" t="s">
        <v>2</v>
      </c>
      <c r="R488" t="s">
        <v>20</v>
      </c>
      <c r="S488" s="14">
        <f>VLOOKUP(B488,lookups!$A$2:$B$6,2,FALSE)</f>
        <v>5</v>
      </c>
      <c r="T488" s="14">
        <f>VLOOKUP(C488,lookups!$A$2:$B$6,2,FALSE)</f>
        <v>4</v>
      </c>
      <c r="U488" s="14">
        <f>VLOOKUP(D488,lookups!$A$2:$B$6,2,FALSE)</f>
        <v>0</v>
      </c>
      <c r="V488" s="14">
        <f>VLOOKUP(E488,lookups!$A$2:$B$6,2,FALSE)</f>
        <v>4</v>
      </c>
      <c r="W488" s="14">
        <f>VLOOKUP(F488,lookups!$A$2:$B$6,2,FALSE)</f>
        <v>5</v>
      </c>
      <c r="X488" s="14">
        <f>VLOOKUP(G488,lookups!$A$2:$B$6,2,FALSE)</f>
        <v>4</v>
      </c>
      <c r="Y488" s="14">
        <f>VLOOKUP(H488,lookups!$A$2:$B$6,2,FALSE)</f>
        <v>5</v>
      </c>
      <c r="Z488" s="14">
        <f>VLOOKUP(I488,lookups!$A$2:$B$6,2,FALSE)</f>
        <v>0</v>
      </c>
      <c r="AA488">
        <f t="shared" si="72"/>
        <v>27</v>
      </c>
      <c r="AB488" s="16">
        <f t="shared" si="82"/>
        <v>850</v>
      </c>
      <c r="AC488" s="16">
        <f t="shared" si="81"/>
        <v>518.5</v>
      </c>
      <c r="AD488" s="17">
        <f t="shared" si="80"/>
        <v>0.36930199430199429</v>
      </c>
      <c r="AE488" s="4">
        <f t="shared" si="74"/>
        <v>9</v>
      </c>
      <c r="AF488" s="4">
        <f t="shared" si="75"/>
        <v>4</v>
      </c>
      <c r="AG488" s="4">
        <f t="shared" si="76"/>
        <v>9</v>
      </c>
      <c r="AH488" s="4">
        <f t="shared" si="77"/>
        <v>5</v>
      </c>
      <c r="AI488" s="4">
        <f t="shared" si="78"/>
        <v>15</v>
      </c>
      <c r="AJ488" s="4">
        <f t="shared" si="79"/>
        <v>12</v>
      </c>
      <c r="AK488" s="4" t="s">
        <v>108</v>
      </c>
    </row>
    <row r="489" spans="1:37" x14ac:dyDescent="0.2">
      <c r="A489">
        <v>6499855414</v>
      </c>
      <c r="B489" t="s">
        <v>3</v>
      </c>
      <c r="C489" t="s">
        <v>3</v>
      </c>
      <c r="D489" t="s">
        <v>3</v>
      </c>
      <c r="E489" t="s">
        <v>4</v>
      </c>
      <c r="F489" t="s">
        <v>7</v>
      </c>
      <c r="G489" t="s">
        <v>4</v>
      </c>
      <c r="H489" t="s">
        <v>3</v>
      </c>
      <c r="I489" t="s">
        <v>4</v>
      </c>
      <c r="J489" t="s">
        <v>8</v>
      </c>
      <c r="K489" t="s">
        <v>9</v>
      </c>
      <c r="L489" t="s">
        <v>10</v>
      </c>
      <c r="M489" t="s">
        <v>34</v>
      </c>
      <c r="N489" t="str">
        <f>VLOOKUP(M489,lookups!A$9:B$17,2,FALSE)</f>
        <v>Some college</v>
      </c>
      <c r="O489" t="s">
        <v>12</v>
      </c>
      <c r="P489" t="s">
        <v>13</v>
      </c>
      <c r="Q489" t="s">
        <v>2</v>
      </c>
      <c r="R489" t="s">
        <v>33</v>
      </c>
      <c r="S489" s="14">
        <f>VLOOKUP(B489,lookups!$A$2:$B$6,2,FALSE)</f>
        <v>5</v>
      </c>
      <c r="T489" s="14">
        <f>VLOOKUP(C489,lookups!$A$2:$B$6,2,FALSE)</f>
        <v>5</v>
      </c>
      <c r="U489" s="14">
        <f>VLOOKUP(D489,lookups!$A$2:$B$6,2,FALSE)</f>
        <v>5</v>
      </c>
      <c r="V489" s="14">
        <f>VLOOKUP(E489,lookups!$A$2:$B$6,2,FALSE)</f>
        <v>1</v>
      </c>
      <c r="W489" s="14">
        <f>VLOOKUP(F489,lookups!$A$2:$B$6,2,FALSE)</f>
        <v>4</v>
      </c>
      <c r="X489" s="14">
        <f>VLOOKUP(G489,lookups!$A$2:$B$6,2,FALSE)</f>
        <v>1</v>
      </c>
      <c r="Y489" s="14">
        <f>VLOOKUP(H489,lookups!$A$2:$B$6,2,FALSE)</f>
        <v>5</v>
      </c>
      <c r="Z489" s="14">
        <f>VLOOKUP(I489,lookups!$A$2:$B$6,2,FALSE)</f>
        <v>1</v>
      </c>
      <c r="AA489">
        <f t="shared" si="72"/>
        <v>27</v>
      </c>
      <c r="AB489" s="16">
        <f t="shared" si="82"/>
        <v>850</v>
      </c>
      <c r="AC489" s="16">
        <f t="shared" si="81"/>
        <v>518.5</v>
      </c>
      <c r="AD489" s="17">
        <f t="shared" si="80"/>
        <v>0.36930199430199429</v>
      </c>
      <c r="AE489" s="4">
        <f t="shared" si="74"/>
        <v>10</v>
      </c>
      <c r="AF489" s="4">
        <f t="shared" si="75"/>
        <v>6</v>
      </c>
      <c r="AG489" s="4">
        <f t="shared" si="76"/>
        <v>5</v>
      </c>
      <c r="AH489" s="4">
        <f t="shared" si="77"/>
        <v>6</v>
      </c>
      <c r="AI489" s="4">
        <f t="shared" si="78"/>
        <v>19</v>
      </c>
      <c r="AJ489" s="4">
        <f t="shared" si="79"/>
        <v>8</v>
      </c>
      <c r="AK489" s="4" t="s">
        <v>108</v>
      </c>
    </row>
    <row r="490" spans="1:37" x14ac:dyDescent="0.2">
      <c r="A490">
        <v>6499313707</v>
      </c>
      <c r="B490" t="s">
        <v>3</v>
      </c>
      <c r="C490" t="s">
        <v>3</v>
      </c>
      <c r="D490" t="s">
        <v>7</v>
      </c>
      <c r="E490" t="s">
        <v>7</v>
      </c>
      <c r="F490" t="s">
        <v>3</v>
      </c>
      <c r="G490" t="s">
        <v>6</v>
      </c>
      <c r="H490" t="s">
        <v>6</v>
      </c>
      <c r="I490" t="s">
        <v>5</v>
      </c>
      <c r="J490" t="s">
        <v>8</v>
      </c>
      <c r="K490" t="s">
        <v>9</v>
      </c>
      <c r="L490" t="s">
        <v>10</v>
      </c>
      <c r="M490" t="s">
        <v>11</v>
      </c>
      <c r="N490" t="str">
        <f>VLOOKUP(M490,lookups!A$9:B$17,2,FALSE)</f>
        <v>College-graduate</v>
      </c>
      <c r="O490" t="s">
        <v>17</v>
      </c>
      <c r="P490" t="s">
        <v>13</v>
      </c>
      <c r="Q490" t="s">
        <v>2</v>
      </c>
      <c r="R490" t="s">
        <v>43</v>
      </c>
      <c r="S490" s="14">
        <f>VLOOKUP(B490,lookups!$A$2:$B$6,2,FALSE)</f>
        <v>5</v>
      </c>
      <c r="T490" s="14">
        <f>VLOOKUP(C490,lookups!$A$2:$B$6,2,FALSE)</f>
        <v>5</v>
      </c>
      <c r="U490" s="14">
        <f>VLOOKUP(D490,lookups!$A$2:$B$6,2,FALSE)</f>
        <v>4</v>
      </c>
      <c r="V490" s="14">
        <f>VLOOKUP(E490,lookups!$A$2:$B$6,2,FALSE)</f>
        <v>4</v>
      </c>
      <c r="W490" s="14">
        <f>VLOOKUP(F490,lookups!$A$2:$B$6,2,FALSE)</f>
        <v>5</v>
      </c>
      <c r="X490" s="14">
        <f>VLOOKUP(G490,lookups!$A$2:$B$6,2,FALSE)</f>
        <v>2</v>
      </c>
      <c r="Y490" s="14">
        <f>VLOOKUP(H490,lookups!$A$2:$B$6,2,FALSE)</f>
        <v>2</v>
      </c>
      <c r="Z490" s="14">
        <f>VLOOKUP(I490,lookups!$A$2:$B$6,2,FALSE)</f>
        <v>0</v>
      </c>
      <c r="AA490">
        <f t="shared" si="72"/>
        <v>27</v>
      </c>
      <c r="AB490" s="16">
        <f t="shared" si="82"/>
        <v>850</v>
      </c>
      <c r="AC490" s="16">
        <f t="shared" si="81"/>
        <v>518.5</v>
      </c>
      <c r="AD490" s="17">
        <f t="shared" si="80"/>
        <v>0.36930199430199429</v>
      </c>
      <c r="AE490" s="4">
        <f t="shared" si="74"/>
        <v>10</v>
      </c>
      <c r="AF490" s="4">
        <f t="shared" si="75"/>
        <v>8</v>
      </c>
      <c r="AG490" s="4">
        <f t="shared" si="76"/>
        <v>7</v>
      </c>
      <c r="AH490" s="4">
        <f t="shared" si="77"/>
        <v>2</v>
      </c>
      <c r="AI490" s="4">
        <f t="shared" si="78"/>
        <v>16</v>
      </c>
      <c r="AJ490" s="4">
        <f t="shared" si="79"/>
        <v>11</v>
      </c>
      <c r="AK490" s="4" t="s">
        <v>108</v>
      </c>
    </row>
    <row r="491" spans="1:37" x14ac:dyDescent="0.2">
      <c r="A491">
        <v>6499144581</v>
      </c>
      <c r="B491" t="s">
        <v>3</v>
      </c>
      <c r="C491" t="s">
        <v>7</v>
      </c>
      <c r="D491" t="s">
        <v>5</v>
      </c>
      <c r="E491" t="s">
        <v>7</v>
      </c>
      <c r="F491" t="s">
        <v>3</v>
      </c>
      <c r="G491" t="s">
        <v>6</v>
      </c>
      <c r="H491" t="s">
        <v>3</v>
      </c>
      <c r="I491" t="s">
        <v>6</v>
      </c>
      <c r="J491" t="s">
        <v>8</v>
      </c>
      <c r="K491" t="s">
        <v>21</v>
      </c>
      <c r="L491" t="s">
        <v>10</v>
      </c>
      <c r="M491" t="s">
        <v>11</v>
      </c>
      <c r="N491" t="str">
        <f>VLOOKUP(M491,lookups!A$9:B$17,2,FALSE)</f>
        <v>College-graduate</v>
      </c>
      <c r="O491" t="s">
        <v>47</v>
      </c>
      <c r="P491" t="s">
        <v>13</v>
      </c>
      <c r="Q491" t="s">
        <v>45</v>
      </c>
      <c r="R491" t="s">
        <v>23</v>
      </c>
      <c r="S491" s="14">
        <f>VLOOKUP(B491,lookups!$A$2:$B$6,2,FALSE)</f>
        <v>5</v>
      </c>
      <c r="T491" s="14">
        <f>VLOOKUP(C491,lookups!$A$2:$B$6,2,FALSE)</f>
        <v>4</v>
      </c>
      <c r="U491" s="14">
        <f>VLOOKUP(D491,lookups!$A$2:$B$6,2,FALSE)</f>
        <v>0</v>
      </c>
      <c r="V491" s="14">
        <f>VLOOKUP(E491,lookups!$A$2:$B$6,2,FALSE)</f>
        <v>4</v>
      </c>
      <c r="W491" s="14">
        <f>VLOOKUP(F491,lookups!$A$2:$B$6,2,FALSE)</f>
        <v>5</v>
      </c>
      <c r="X491" s="14">
        <f>VLOOKUP(G491,lookups!$A$2:$B$6,2,FALSE)</f>
        <v>2</v>
      </c>
      <c r="Y491" s="14">
        <f>VLOOKUP(H491,lookups!$A$2:$B$6,2,FALSE)</f>
        <v>5</v>
      </c>
      <c r="Z491" s="14">
        <f>VLOOKUP(I491,lookups!$A$2:$B$6,2,FALSE)</f>
        <v>2</v>
      </c>
      <c r="AA491">
        <f t="shared" si="72"/>
        <v>27</v>
      </c>
      <c r="AB491" s="16">
        <f t="shared" si="82"/>
        <v>850</v>
      </c>
      <c r="AC491" s="16">
        <f t="shared" si="81"/>
        <v>518.5</v>
      </c>
      <c r="AD491" s="17">
        <f t="shared" si="80"/>
        <v>0.36930199430199429</v>
      </c>
      <c r="AE491" s="4">
        <f t="shared" si="74"/>
        <v>9</v>
      </c>
      <c r="AF491" s="4">
        <f t="shared" si="75"/>
        <v>4</v>
      </c>
      <c r="AG491" s="4">
        <f t="shared" si="76"/>
        <v>7</v>
      </c>
      <c r="AH491" s="4">
        <f t="shared" si="77"/>
        <v>7</v>
      </c>
      <c r="AI491" s="4">
        <f t="shared" si="78"/>
        <v>15</v>
      </c>
      <c r="AJ491" s="4">
        <f t="shared" si="79"/>
        <v>12</v>
      </c>
      <c r="AK491" s="4" t="s">
        <v>108</v>
      </c>
    </row>
    <row r="492" spans="1:37" x14ac:dyDescent="0.2">
      <c r="A492">
        <v>6498912395</v>
      </c>
      <c r="B492" t="s">
        <v>7</v>
      </c>
      <c r="C492" t="s">
        <v>3</v>
      </c>
      <c r="D492" t="s">
        <v>6</v>
      </c>
      <c r="E492" t="s">
        <v>6</v>
      </c>
      <c r="F492" t="s">
        <v>7</v>
      </c>
      <c r="G492" t="s">
        <v>6</v>
      </c>
      <c r="H492" t="s">
        <v>7</v>
      </c>
      <c r="I492" t="s">
        <v>7</v>
      </c>
      <c r="J492" t="s">
        <v>8</v>
      </c>
      <c r="K492" t="s">
        <v>9</v>
      </c>
      <c r="L492" t="s">
        <v>10</v>
      </c>
      <c r="M492" t="s">
        <v>34</v>
      </c>
      <c r="N492" t="str">
        <f>VLOOKUP(M492,lookups!A$9:B$17,2,FALSE)</f>
        <v>Some college</v>
      </c>
      <c r="O492" t="s">
        <v>12</v>
      </c>
      <c r="P492" t="s">
        <v>13</v>
      </c>
      <c r="Q492" t="s">
        <v>45</v>
      </c>
      <c r="R492" t="s">
        <v>15</v>
      </c>
      <c r="S492" s="14">
        <f>VLOOKUP(B492,lookups!$A$2:$B$6,2,FALSE)</f>
        <v>4</v>
      </c>
      <c r="T492" s="14">
        <f>VLOOKUP(C492,lookups!$A$2:$B$6,2,FALSE)</f>
        <v>5</v>
      </c>
      <c r="U492" s="14">
        <f>VLOOKUP(D492,lookups!$A$2:$B$6,2,FALSE)</f>
        <v>2</v>
      </c>
      <c r="V492" s="14">
        <f>VLOOKUP(E492,lookups!$A$2:$B$6,2,FALSE)</f>
        <v>2</v>
      </c>
      <c r="W492" s="14">
        <f>VLOOKUP(F492,lookups!$A$2:$B$6,2,FALSE)</f>
        <v>4</v>
      </c>
      <c r="X492" s="14">
        <f>VLOOKUP(G492,lookups!$A$2:$B$6,2,FALSE)</f>
        <v>2</v>
      </c>
      <c r="Y492" s="14">
        <f>VLOOKUP(H492,lookups!$A$2:$B$6,2,FALSE)</f>
        <v>4</v>
      </c>
      <c r="Z492" s="14">
        <f>VLOOKUP(I492,lookups!$A$2:$B$6,2,FALSE)</f>
        <v>4</v>
      </c>
      <c r="AA492">
        <f t="shared" si="72"/>
        <v>27</v>
      </c>
      <c r="AB492" s="16">
        <f t="shared" si="82"/>
        <v>850</v>
      </c>
      <c r="AC492" s="16">
        <f t="shared" si="81"/>
        <v>518.5</v>
      </c>
      <c r="AD492" s="17">
        <f t="shared" si="80"/>
        <v>0.36930199430199429</v>
      </c>
      <c r="AE492" s="4">
        <f t="shared" si="74"/>
        <v>9</v>
      </c>
      <c r="AF492" s="4">
        <f t="shared" si="75"/>
        <v>4</v>
      </c>
      <c r="AG492" s="4">
        <f t="shared" si="76"/>
        <v>6</v>
      </c>
      <c r="AH492" s="4">
        <f t="shared" si="77"/>
        <v>8</v>
      </c>
      <c r="AI492" s="4">
        <f t="shared" si="78"/>
        <v>14</v>
      </c>
      <c r="AJ492" s="4">
        <f t="shared" si="79"/>
        <v>13</v>
      </c>
      <c r="AK492" s="4" t="s">
        <v>108</v>
      </c>
    </row>
    <row r="493" spans="1:37" x14ac:dyDescent="0.2">
      <c r="A493">
        <v>6498826246</v>
      </c>
      <c r="B493" t="s">
        <v>3</v>
      </c>
      <c r="C493" t="s">
        <v>7</v>
      </c>
      <c r="D493" t="s">
        <v>4</v>
      </c>
      <c r="E493" t="s">
        <v>7</v>
      </c>
      <c r="F493" t="s">
        <v>3</v>
      </c>
      <c r="G493" t="s">
        <v>3</v>
      </c>
      <c r="H493" t="s">
        <v>6</v>
      </c>
      <c r="I493" t="s">
        <v>4</v>
      </c>
      <c r="J493" t="s">
        <v>8</v>
      </c>
      <c r="K493" t="s">
        <v>59</v>
      </c>
      <c r="L493" t="s">
        <v>10</v>
      </c>
      <c r="M493" t="s">
        <v>34</v>
      </c>
      <c r="N493" t="str">
        <f>VLOOKUP(M493,lookups!A$9:B$17,2,FALSE)</f>
        <v>Some college</v>
      </c>
      <c r="O493" t="s">
        <v>17</v>
      </c>
      <c r="P493" t="s">
        <v>48</v>
      </c>
      <c r="Q493" t="s">
        <v>51</v>
      </c>
      <c r="R493" t="s">
        <v>33</v>
      </c>
      <c r="S493" s="14">
        <f>VLOOKUP(B493,lookups!$A$2:$B$6,2,FALSE)</f>
        <v>5</v>
      </c>
      <c r="T493" s="14">
        <f>VLOOKUP(C493,lookups!$A$2:$B$6,2,FALSE)</f>
        <v>4</v>
      </c>
      <c r="U493" s="14">
        <f>VLOOKUP(D493,lookups!$A$2:$B$6,2,FALSE)</f>
        <v>1</v>
      </c>
      <c r="V493" s="14">
        <f>VLOOKUP(E493,lookups!$A$2:$B$6,2,FALSE)</f>
        <v>4</v>
      </c>
      <c r="W493" s="14">
        <f>VLOOKUP(F493,lookups!$A$2:$B$6,2,FALSE)</f>
        <v>5</v>
      </c>
      <c r="X493" s="14">
        <f>VLOOKUP(G493,lookups!$A$2:$B$6,2,FALSE)</f>
        <v>5</v>
      </c>
      <c r="Y493" s="14">
        <f>VLOOKUP(H493,lookups!$A$2:$B$6,2,FALSE)</f>
        <v>2</v>
      </c>
      <c r="Z493" s="14">
        <f>VLOOKUP(I493,lookups!$A$2:$B$6,2,FALSE)</f>
        <v>1</v>
      </c>
      <c r="AA493">
        <f t="shared" si="72"/>
        <v>27</v>
      </c>
      <c r="AB493" s="16">
        <f t="shared" si="82"/>
        <v>850</v>
      </c>
      <c r="AC493" s="16">
        <f t="shared" si="81"/>
        <v>518.5</v>
      </c>
      <c r="AD493" s="17">
        <f t="shared" si="80"/>
        <v>0.36930199430199429</v>
      </c>
      <c r="AE493" s="4">
        <f t="shared" si="74"/>
        <v>9</v>
      </c>
      <c r="AF493" s="4">
        <f t="shared" si="75"/>
        <v>5</v>
      </c>
      <c r="AG493" s="4">
        <f t="shared" si="76"/>
        <v>10</v>
      </c>
      <c r="AH493" s="4">
        <f t="shared" si="77"/>
        <v>3</v>
      </c>
      <c r="AI493" s="4">
        <f t="shared" si="78"/>
        <v>13</v>
      </c>
      <c r="AJ493" s="4">
        <f t="shared" si="79"/>
        <v>14</v>
      </c>
      <c r="AK493" s="4" t="s">
        <v>108</v>
      </c>
    </row>
    <row r="494" spans="1:37" x14ac:dyDescent="0.2">
      <c r="A494">
        <v>6498815685</v>
      </c>
      <c r="B494" t="s">
        <v>3</v>
      </c>
      <c r="C494" t="s">
        <v>3</v>
      </c>
      <c r="D494" t="s">
        <v>7</v>
      </c>
      <c r="E494" t="s">
        <v>3</v>
      </c>
      <c r="F494" t="s">
        <v>7</v>
      </c>
      <c r="G494" t="s">
        <v>7</v>
      </c>
      <c r="H494" t="s">
        <v>5</v>
      </c>
      <c r="I494" t="s">
        <v>5</v>
      </c>
      <c r="J494" t="s">
        <v>8</v>
      </c>
      <c r="K494" t="s">
        <v>55</v>
      </c>
      <c r="L494" t="s">
        <v>10</v>
      </c>
      <c r="M494" t="s">
        <v>32</v>
      </c>
      <c r="N494" t="str">
        <f>VLOOKUP(M494,lookups!A$9:B$17,2,FALSE)</f>
        <v>High school or less</v>
      </c>
      <c r="O494" t="s">
        <v>12</v>
      </c>
      <c r="P494" t="s">
        <v>58</v>
      </c>
      <c r="Q494" t="s">
        <v>27</v>
      </c>
      <c r="R494" t="s">
        <v>28</v>
      </c>
      <c r="S494" s="14">
        <f>VLOOKUP(B494,lookups!$A$2:$B$6,2,FALSE)</f>
        <v>5</v>
      </c>
      <c r="T494" s="14">
        <f>VLOOKUP(C494,lookups!$A$2:$B$6,2,FALSE)</f>
        <v>5</v>
      </c>
      <c r="U494" s="14">
        <f>VLOOKUP(D494,lookups!$A$2:$B$6,2,FALSE)</f>
        <v>4</v>
      </c>
      <c r="V494" s="14">
        <f>VLOOKUP(E494,lookups!$A$2:$B$6,2,FALSE)</f>
        <v>5</v>
      </c>
      <c r="W494" s="14">
        <f>VLOOKUP(F494,lookups!$A$2:$B$6,2,FALSE)</f>
        <v>4</v>
      </c>
      <c r="X494" s="14">
        <f>VLOOKUP(G494,lookups!$A$2:$B$6,2,FALSE)</f>
        <v>4</v>
      </c>
      <c r="Y494" s="14">
        <f>VLOOKUP(H494,lookups!$A$2:$B$6,2,FALSE)</f>
        <v>0</v>
      </c>
      <c r="Z494" s="14">
        <f>VLOOKUP(I494,lookups!$A$2:$B$6,2,FALSE)</f>
        <v>0</v>
      </c>
      <c r="AA494">
        <f t="shared" si="72"/>
        <v>27</v>
      </c>
      <c r="AB494" s="16">
        <f t="shared" si="82"/>
        <v>850</v>
      </c>
      <c r="AC494" s="16">
        <f t="shared" si="81"/>
        <v>518.5</v>
      </c>
      <c r="AD494" s="17">
        <f t="shared" si="80"/>
        <v>0.36930199430199429</v>
      </c>
      <c r="AE494" s="4">
        <f t="shared" si="74"/>
        <v>10</v>
      </c>
      <c r="AF494" s="4">
        <f t="shared" si="75"/>
        <v>9</v>
      </c>
      <c r="AG494" s="4">
        <f t="shared" si="76"/>
        <v>8</v>
      </c>
      <c r="AH494" s="4">
        <f t="shared" si="77"/>
        <v>0</v>
      </c>
      <c r="AI494" s="4">
        <f t="shared" si="78"/>
        <v>13</v>
      </c>
      <c r="AJ494" s="4">
        <f t="shared" si="79"/>
        <v>14</v>
      </c>
      <c r="AK494" s="4" t="s">
        <v>108</v>
      </c>
    </row>
    <row r="495" spans="1:37" x14ac:dyDescent="0.2">
      <c r="A495">
        <v>6498814204</v>
      </c>
      <c r="B495" t="s">
        <v>3</v>
      </c>
      <c r="C495" t="s">
        <v>3</v>
      </c>
      <c r="D495" t="s">
        <v>5</v>
      </c>
      <c r="E495" t="s">
        <v>3</v>
      </c>
      <c r="F495" t="s">
        <v>6</v>
      </c>
      <c r="G495" t="s">
        <v>7</v>
      </c>
      <c r="H495" t="s">
        <v>7</v>
      </c>
      <c r="I495" t="s">
        <v>6</v>
      </c>
      <c r="J495" t="s">
        <v>8</v>
      </c>
      <c r="K495" t="s">
        <v>21</v>
      </c>
      <c r="L495" t="s">
        <v>54</v>
      </c>
      <c r="M495" t="s">
        <v>11</v>
      </c>
      <c r="N495" t="str">
        <f>VLOOKUP(M495,lookups!A$9:B$17,2,FALSE)</f>
        <v>College-graduate</v>
      </c>
      <c r="O495" t="s">
        <v>12</v>
      </c>
      <c r="P495" t="s">
        <v>13</v>
      </c>
      <c r="Q495" t="s">
        <v>14</v>
      </c>
      <c r="R495" t="s">
        <v>20</v>
      </c>
      <c r="S495" s="14">
        <f>VLOOKUP(B495,lookups!$A$2:$B$6,2,FALSE)</f>
        <v>5</v>
      </c>
      <c r="T495" s="14">
        <f>VLOOKUP(C495,lookups!$A$2:$B$6,2,FALSE)</f>
        <v>5</v>
      </c>
      <c r="U495" s="14">
        <f>VLOOKUP(D495,lookups!$A$2:$B$6,2,FALSE)</f>
        <v>0</v>
      </c>
      <c r="V495" s="14">
        <f>VLOOKUP(E495,lookups!$A$2:$B$6,2,FALSE)</f>
        <v>5</v>
      </c>
      <c r="W495" s="14">
        <f>VLOOKUP(F495,lookups!$A$2:$B$6,2,FALSE)</f>
        <v>2</v>
      </c>
      <c r="X495" s="14">
        <f>VLOOKUP(G495,lookups!$A$2:$B$6,2,FALSE)</f>
        <v>4</v>
      </c>
      <c r="Y495" s="14">
        <f>VLOOKUP(H495,lookups!$A$2:$B$6,2,FALSE)</f>
        <v>4</v>
      </c>
      <c r="Z495" s="14">
        <f>VLOOKUP(I495,lookups!$A$2:$B$6,2,FALSE)</f>
        <v>2</v>
      </c>
      <c r="AA495">
        <f t="shared" si="72"/>
        <v>27</v>
      </c>
      <c r="AB495" s="16">
        <f t="shared" si="82"/>
        <v>850</v>
      </c>
      <c r="AC495" s="16">
        <f t="shared" si="81"/>
        <v>518.5</v>
      </c>
      <c r="AD495" s="17">
        <f t="shared" si="80"/>
        <v>0.36930199430199429</v>
      </c>
      <c r="AE495" s="4">
        <f t="shared" si="74"/>
        <v>10</v>
      </c>
      <c r="AF495" s="4">
        <f t="shared" si="75"/>
        <v>5</v>
      </c>
      <c r="AG495" s="4">
        <f t="shared" si="76"/>
        <v>6</v>
      </c>
      <c r="AH495" s="4">
        <f t="shared" si="77"/>
        <v>6</v>
      </c>
      <c r="AI495" s="4">
        <f t="shared" si="78"/>
        <v>11</v>
      </c>
      <c r="AJ495" s="4">
        <f t="shared" si="79"/>
        <v>16</v>
      </c>
      <c r="AK495" s="4" t="s">
        <v>108</v>
      </c>
    </row>
    <row r="496" spans="1:37" x14ac:dyDescent="0.2">
      <c r="A496">
        <v>6498776889</v>
      </c>
      <c r="B496" t="s">
        <v>3</v>
      </c>
      <c r="C496" t="s">
        <v>7</v>
      </c>
      <c r="D496" t="s">
        <v>6</v>
      </c>
      <c r="E496" t="s">
        <v>3</v>
      </c>
      <c r="F496" t="s">
        <v>3</v>
      </c>
      <c r="G496" t="s">
        <v>7</v>
      </c>
      <c r="H496" t="s">
        <v>6</v>
      </c>
      <c r="I496" t="s">
        <v>5</v>
      </c>
      <c r="J496" t="s">
        <v>8</v>
      </c>
      <c r="K496" t="s">
        <v>21</v>
      </c>
      <c r="L496" t="s">
        <v>1</v>
      </c>
      <c r="M496" t="s">
        <v>34</v>
      </c>
      <c r="N496" t="str">
        <f>VLOOKUP(M496,lookups!A$9:B$17,2,FALSE)</f>
        <v>Some college</v>
      </c>
      <c r="O496" t="s">
        <v>25</v>
      </c>
      <c r="P496" t="s">
        <v>29</v>
      </c>
      <c r="Q496" t="s">
        <v>50</v>
      </c>
      <c r="R496" t="s">
        <v>28</v>
      </c>
      <c r="S496" s="14">
        <f>VLOOKUP(B496,lookups!$A$2:$B$6,2,FALSE)</f>
        <v>5</v>
      </c>
      <c r="T496" s="14">
        <f>VLOOKUP(C496,lookups!$A$2:$B$6,2,FALSE)</f>
        <v>4</v>
      </c>
      <c r="U496" s="14">
        <f>VLOOKUP(D496,lookups!$A$2:$B$6,2,FALSE)</f>
        <v>2</v>
      </c>
      <c r="V496" s="14">
        <f>VLOOKUP(E496,lookups!$A$2:$B$6,2,FALSE)</f>
        <v>5</v>
      </c>
      <c r="W496" s="14">
        <f>VLOOKUP(F496,lookups!$A$2:$B$6,2,FALSE)</f>
        <v>5</v>
      </c>
      <c r="X496" s="14">
        <f>VLOOKUP(G496,lookups!$A$2:$B$6,2,FALSE)</f>
        <v>4</v>
      </c>
      <c r="Y496" s="14">
        <f>VLOOKUP(H496,lookups!$A$2:$B$6,2,FALSE)</f>
        <v>2</v>
      </c>
      <c r="Z496" s="14">
        <f>VLOOKUP(I496,lookups!$A$2:$B$6,2,FALSE)</f>
        <v>0</v>
      </c>
      <c r="AA496">
        <f t="shared" si="72"/>
        <v>27</v>
      </c>
      <c r="AB496" s="16">
        <f t="shared" si="82"/>
        <v>850</v>
      </c>
      <c r="AC496" s="16">
        <f t="shared" si="81"/>
        <v>518.5</v>
      </c>
      <c r="AD496" s="17">
        <f t="shared" si="80"/>
        <v>0.36930199430199429</v>
      </c>
      <c r="AE496" s="4">
        <f t="shared" si="74"/>
        <v>9</v>
      </c>
      <c r="AF496" s="4">
        <f t="shared" si="75"/>
        <v>7</v>
      </c>
      <c r="AG496" s="4">
        <f t="shared" si="76"/>
        <v>9</v>
      </c>
      <c r="AH496" s="4">
        <f t="shared" si="77"/>
        <v>2</v>
      </c>
      <c r="AI496" s="4">
        <f t="shared" si="78"/>
        <v>14</v>
      </c>
      <c r="AJ496" s="4">
        <f t="shared" si="79"/>
        <v>13</v>
      </c>
      <c r="AK496" s="4" t="s">
        <v>108</v>
      </c>
    </row>
    <row r="497" spans="1:37" x14ac:dyDescent="0.2">
      <c r="A497">
        <v>6498637270</v>
      </c>
      <c r="B497" t="s">
        <v>7</v>
      </c>
      <c r="C497" t="s">
        <v>7</v>
      </c>
      <c r="D497" t="s">
        <v>6</v>
      </c>
      <c r="E497" t="s">
        <v>7</v>
      </c>
      <c r="F497" t="s">
        <v>6</v>
      </c>
      <c r="G497" t="s">
        <v>6</v>
      </c>
      <c r="H497" t="s">
        <v>7</v>
      </c>
      <c r="I497" t="s">
        <v>3</v>
      </c>
      <c r="J497" t="s">
        <v>8</v>
      </c>
      <c r="K497" t="s">
        <v>9</v>
      </c>
      <c r="L497" t="s">
        <v>10</v>
      </c>
      <c r="M497" t="s">
        <v>11</v>
      </c>
      <c r="N497" t="str">
        <f>VLOOKUP(M497,lookups!A$9:B$17,2,FALSE)</f>
        <v>College-graduate</v>
      </c>
      <c r="O497" t="s">
        <v>47</v>
      </c>
      <c r="P497" t="s">
        <v>13</v>
      </c>
      <c r="Q497" t="s">
        <v>14</v>
      </c>
      <c r="R497" t="s">
        <v>20</v>
      </c>
      <c r="S497" s="14">
        <f>VLOOKUP(B497,lookups!$A$2:$B$6,2,FALSE)</f>
        <v>4</v>
      </c>
      <c r="T497" s="14">
        <f>VLOOKUP(C497,lookups!$A$2:$B$6,2,FALSE)</f>
        <v>4</v>
      </c>
      <c r="U497" s="14">
        <f>VLOOKUP(D497,lookups!$A$2:$B$6,2,FALSE)</f>
        <v>2</v>
      </c>
      <c r="V497" s="14">
        <f>VLOOKUP(E497,lookups!$A$2:$B$6,2,FALSE)</f>
        <v>4</v>
      </c>
      <c r="W497" s="14">
        <f>VLOOKUP(F497,lookups!$A$2:$B$6,2,FALSE)</f>
        <v>2</v>
      </c>
      <c r="X497" s="14">
        <f>VLOOKUP(G497,lookups!$A$2:$B$6,2,FALSE)</f>
        <v>2</v>
      </c>
      <c r="Y497" s="14">
        <f>VLOOKUP(H497,lookups!$A$2:$B$6,2,FALSE)</f>
        <v>4</v>
      </c>
      <c r="Z497" s="14">
        <f>VLOOKUP(I497,lookups!$A$2:$B$6,2,FALSE)</f>
        <v>5</v>
      </c>
      <c r="AA497">
        <f t="shared" si="72"/>
        <v>27</v>
      </c>
      <c r="AB497" s="16">
        <f t="shared" si="82"/>
        <v>850</v>
      </c>
      <c r="AC497" s="16">
        <f t="shared" si="81"/>
        <v>518.5</v>
      </c>
      <c r="AD497" s="17">
        <f t="shared" si="80"/>
        <v>0.36930199430199429</v>
      </c>
      <c r="AE497" s="4">
        <f t="shared" si="74"/>
        <v>8</v>
      </c>
      <c r="AF497" s="4">
        <f t="shared" si="75"/>
        <v>6</v>
      </c>
      <c r="AG497" s="4">
        <f t="shared" si="76"/>
        <v>4</v>
      </c>
      <c r="AH497" s="4">
        <f t="shared" si="77"/>
        <v>9</v>
      </c>
      <c r="AI497" s="4">
        <f t="shared" si="78"/>
        <v>12</v>
      </c>
      <c r="AJ497" s="4">
        <f t="shared" si="79"/>
        <v>15</v>
      </c>
      <c r="AK497" s="4" t="s">
        <v>108</v>
      </c>
    </row>
    <row r="498" spans="1:37" x14ac:dyDescent="0.2">
      <c r="A498">
        <v>6498608912</v>
      </c>
      <c r="B498" t="s">
        <v>3</v>
      </c>
      <c r="C498" t="s">
        <v>3</v>
      </c>
      <c r="D498" t="s">
        <v>6</v>
      </c>
      <c r="E498" t="s">
        <v>3</v>
      </c>
      <c r="F498" t="s">
        <v>3</v>
      </c>
      <c r="G498" t="s">
        <v>7</v>
      </c>
      <c r="H498" t="s">
        <v>5</v>
      </c>
      <c r="I498" t="s">
        <v>4</v>
      </c>
      <c r="J498" t="s">
        <v>8</v>
      </c>
      <c r="K498" t="s">
        <v>59</v>
      </c>
      <c r="L498" t="s">
        <v>10</v>
      </c>
      <c r="M498" t="s">
        <v>44</v>
      </c>
      <c r="N498" t="str">
        <f>VLOOKUP(M498,lookups!A$9:B$17,2,FALSE)</f>
        <v>Post-graduate</v>
      </c>
      <c r="O498" t="s">
        <v>38</v>
      </c>
      <c r="P498" t="s">
        <v>13</v>
      </c>
      <c r="Q498" t="s">
        <v>2</v>
      </c>
      <c r="R498" t="s">
        <v>40</v>
      </c>
      <c r="S498" s="14">
        <f>VLOOKUP(B498,lookups!$A$2:$B$6,2,FALSE)</f>
        <v>5</v>
      </c>
      <c r="T498" s="14">
        <f>VLOOKUP(C498,lookups!$A$2:$B$6,2,FALSE)</f>
        <v>5</v>
      </c>
      <c r="U498" s="14">
        <f>VLOOKUP(D498,lookups!$A$2:$B$6,2,FALSE)</f>
        <v>2</v>
      </c>
      <c r="V498" s="14">
        <f>VLOOKUP(E498,lookups!$A$2:$B$6,2,FALSE)</f>
        <v>5</v>
      </c>
      <c r="W498" s="14">
        <f>VLOOKUP(F498,lookups!$A$2:$B$6,2,FALSE)</f>
        <v>5</v>
      </c>
      <c r="X498" s="14">
        <f>VLOOKUP(G498,lookups!$A$2:$B$6,2,FALSE)</f>
        <v>4</v>
      </c>
      <c r="Y498" s="14">
        <f>VLOOKUP(H498,lookups!$A$2:$B$6,2,FALSE)</f>
        <v>0</v>
      </c>
      <c r="Z498" s="14">
        <f>VLOOKUP(I498,lookups!$A$2:$B$6,2,FALSE)</f>
        <v>1</v>
      </c>
      <c r="AA498">
        <f t="shared" si="72"/>
        <v>27</v>
      </c>
      <c r="AB498" s="16">
        <f t="shared" si="82"/>
        <v>850</v>
      </c>
      <c r="AC498" s="16">
        <f t="shared" si="81"/>
        <v>518.5</v>
      </c>
      <c r="AD498" s="17">
        <f t="shared" si="80"/>
        <v>0.36930199430199429</v>
      </c>
      <c r="AE498" s="4">
        <f t="shared" si="74"/>
        <v>10</v>
      </c>
      <c r="AF498" s="4">
        <f t="shared" si="75"/>
        <v>7</v>
      </c>
      <c r="AG498" s="4">
        <f t="shared" si="76"/>
        <v>9</v>
      </c>
      <c r="AH498" s="4">
        <f t="shared" si="77"/>
        <v>1</v>
      </c>
      <c r="AI498" s="4">
        <f t="shared" si="78"/>
        <v>12</v>
      </c>
      <c r="AJ498" s="4">
        <f t="shared" si="79"/>
        <v>15</v>
      </c>
      <c r="AK498" s="4" t="s">
        <v>108</v>
      </c>
    </row>
    <row r="499" spans="1:37" x14ac:dyDescent="0.2">
      <c r="A499">
        <v>6498603823</v>
      </c>
      <c r="B499" t="s">
        <v>3</v>
      </c>
      <c r="C499" t="s">
        <v>7</v>
      </c>
      <c r="D499" t="s">
        <v>6</v>
      </c>
      <c r="E499" t="s">
        <v>4</v>
      </c>
      <c r="F499" t="s">
        <v>7</v>
      </c>
      <c r="G499" t="s">
        <v>3</v>
      </c>
      <c r="H499" t="s">
        <v>3</v>
      </c>
      <c r="I499" t="s">
        <v>4</v>
      </c>
      <c r="J499" t="s">
        <v>8</v>
      </c>
      <c r="K499" t="s">
        <v>62</v>
      </c>
      <c r="L499" t="s">
        <v>10</v>
      </c>
      <c r="M499" t="s">
        <v>44</v>
      </c>
      <c r="N499" t="str">
        <f>VLOOKUP(M499,lookups!A$9:B$17,2,FALSE)</f>
        <v>Post-graduate</v>
      </c>
      <c r="O499" t="s">
        <v>38</v>
      </c>
      <c r="P499" t="s">
        <v>29</v>
      </c>
      <c r="Q499" t="s">
        <v>2</v>
      </c>
      <c r="R499" t="s">
        <v>33</v>
      </c>
      <c r="S499" s="14">
        <f>VLOOKUP(B499,lookups!$A$2:$B$6,2,FALSE)</f>
        <v>5</v>
      </c>
      <c r="T499" s="14">
        <f>VLOOKUP(C499,lookups!$A$2:$B$6,2,FALSE)</f>
        <v>4</v>
      </c>
      <c r="U499" s="14">
        <f>VLOOKUP(D499,lookups!$A$2:$B$6,2,FALSE)</f>
        <v>2</v>
      </c>
      <c r="V499" s="14">
        <f>VLOOKUP(E499,lookups!$A$2:$B$6,2,FALSE)</f>
        <v>1</v>
      </c>
      <c r="W499" s="14">
        <f>VLOOKUP(F499,lookups!$A$2:$B$6,2,FALSE)</f>
        <v>4</v>
      </c>
      <c r="X499" s="14">
        <f>VLOOKUP(G499,lookups!$A$2:$B$6,2,FALSE)</f>
        <v>5</v>
      </c>
      <c r="Y499" s="14">
        <f>VLOOKUP(H499,lookups!$A$2:$B$6,2,FALSE)</f>
        <v>5</v>
      </c>
      <c r="Z499" s="14">
        <f>VLOOKUP(I499,lookups!$A$2:$B$6,2,FALSE)</f>
        <v>1</v>
      </c>
      <c r="AA499">
        <f t="shared" si="72"/>
        <v>27</v>
      </c>
      <c r="AB499" s="16">
        <f t="shared" si="82"/>
        <v>850</v>
      </c>
      <c r="AC499" s="16">
        <f t="shared" si="81"/>
        <v>518.5</v>
      </c>
      <c r="AD499" s="17">
        <f t="shared" si="80"/>
        <v>0.36930199430199429</v>
      </c>
      <c r="AE499" s="4">
        <f t="shared" si="74"/>
        <v>9</v>
      </c>
      <c r="AF499" s="4">
        <f t="shared" si="75"/>
        <v>3</v>
      </c>
      <c r="AG499" s="4">
        <f t="shared" si="76"/>
        <v>9</v>
      </c>
      <c r="AH499" s="4">
        <f t="shared" si="77"/>
        <v>6</v>
      </c>
      <c r="AI499" s="4">
        <f t="shared" si="78"/>
        <v>16</v>
      </c>
      <c r="AJ499" s="4">
        <f t="shared" si="79"/>
        <v>11</v>
      </c>
      <c r="AK499" s="4" t="s">
        <v>108</v>
      </c>
    </row>
    <row r="500" spans="1:37" x14ac:dyDescent="0.2">
      <c r="A500">
        <v>6498566028</v>
      </c>
      <c r="B500" t="s">
        <v>7</v>
      </c>
      <c r="C500" t="s">
        <v>7</v>
      </c>
      <c r="D500" t="s">
        <v>7</v>
      </c>
      <c r="E500" t="s">
        <v>3</v>
      </c>
      <c r="F500" t="s">
        <v>3</v>
      </c>
      <c r="G500" t="s">
        <v>3</v>
      </c>
      <c r="H500" t="s">
        <v>5</v>
      </c>
      <c r="I500" t="s">
        <v>5</v>
      </c>
      <c r="J500" t="s">
        <v>53</v>
      </c>
      <c r="K500" t="s">
        <v>62</v>
      </c>
      <c r="L500" t="s">
        <v>10</v>
      </c>
      <c r="M500" t="s">
        <v>34</v>
      </c>
      <c r="N500" t="str">
        <f>VLOOKUP(M500,lookups!A$9:B$17,2,FALSE)</f>
        <v>Some college</v>
      </c>
      <c r="O500" t="s">
        <v>17</v>
      </c>
      <c r="P500" t="s">
        <v>58</v>
      </c>
      <c r="Q500" t="s">
        <v>2</v>
      </c>
      <c r="R500" t="s">
        <v>23</v>
      </c>
      <c r="S500" s="14">
        <f>VLOOKUP(B500,lookups!$A$2:$B$6,2,FALSE)</f>
        <v>4</v>
      </c>
      <c r="T500" s="14">
        <f>VLOOKUP(C500,lookups!$A$2:$B$6,2,FALSE)</f>
        <v>4</v>
      </c>
      <c r="U500" s="14">
        <f>VLOOKUP(D500,lookups!$A$2:$B$6,2,FALSE)</f>
        <v>4</v>
      </c>
      <c r="V500" s="14">
        <f>VLOOKUP(E500,lookups!$A$2:$B$6,2,FALSE)</f>
        <v>5</v>
      </c>
      <c r="W500" s="14">
        <f>VLOOKUP(F500,lookups!$A$2:$B$6,2,FALSE)</f>
        <v>5</v>
      </c>
      <c r="X500" s="14">
        <f>VLOOKUP(G500,lookups!$A$2:$B$6,2,FALSE)</f>
        <v>5</v>
      </c>
      <c r="Y500" s="14">
        <f>VLOOKUP(H500,lookups!$A$2:$B$6,2,FALSE)</f>
        <v>0</v>
      </c>
      <c r="Z500" s="14">
        <f>VLOOKUP(I500,lookups!$A$2:$B$6,2,FALSE)</f>
        <v>0</v>
      </c>
      <c r="AA500">
        <f t="shared" si="72"/>
        <v>27</v>
      </c>
      <c r="AB500" s="16">
        <f t="shared" si="82"/>
        <v>850</v>
      </c>
      <c r="AC500" s="16">
        <f t="shared" si="81"/>
        <v>518.5</v>
      </c>
      <c r="AD500" s="17">
        <f t="shared" si="80"/>
        <v>0.36930199430199429</v>
      </c>
      <c r="AE500" s="4">
        <f t="shared" si="74"/>
        <v>8</v>
      </c>
      <c r="AF500" s="4">
        <f t="shared" si="75"/>
        <v>9</v>
      </c>
      <c r="AG500" s="4">
        <f t="shared" si="76"/>
        <v>10</v>
      </c>
      <c r="AH500" s="4">
        <f t="shared" si="77"/>
        <v>0</v>
      </c>
      <c r="AI500" s="4">
        <f t="shared" si="78"/>
        <v>13</v>
      </c>
      <c r="AJ500" s="4">
        <f t="shared" si="79"/>
        <v>14</v>
      </c>
      <c r="AK500" s="4" t="s">
        <v>108</v>
      </c>
    </row>
    <row r="501" spans="1:37" x14ac:dyDescent="0.2">
      <c r="A501">
        <v>6498543646</v>
      </c>
      <c r="B501" t="s">
        <v>4</v>
      </c>
      <c r="C501" t="s">
        <v>6</v>
      </c>
      <c r="D501" t="s">
        <v>3</v>
      </c>
      <c r="E501" t="s">
        <v>3</v>
      </c>
      <c r="F501" t="s">
        <v>3</v>
      </c>
      <c r="G501" t="s">
        <v>7</v>
      </c>
      <c r="H501" t="s">
        <v>3</v>
      </c>
      <c r="I501" t="s">
        <v>5</v>
      </c>
      <c r="J501" t="s">
        <v>8</v>
      </c>
      <c r="K501" t="s">
        <v>55</v>
      </c>
      <c r="L501" t="s">
        <v>10</v>
      </c>
      <c r="M501" t="s">
        <v>44</v>
      </c>
      <c r="N501" t="str">
        <f>VLOOKUP(M501,lookups!A$9:B$17,2,FALSE)</f>
        <v>Post-graduate</v>
      </c>
      <c r="O501" t="s">
        <v>38</v>
      </c>
      <c r="P501" t="s">
        <v>58</v>
      </c>
      <c r="Q501" t="s">
        <v>27</v>
      </c>
      <c r="R501" t="s">
        <v>43</v>
      </c>
      <c r="S501" s="14">
        <f>VLOOKUP(B501,lookups!$A$2:$B$6,2,FALSE)</f>
        <v>1</v>
      </c>
      <c r="T501" s="14">
        <f>VLOOKUP(C501,lookups!$A$2:$B$6,2,FALSE)</f>
        <v>2</v>
      </c>
      <c r="U501" s="14">
        <f>VLOOKUP(D501,lookups!$A$2:$B$6,2,FALSE)</f>
        <v>5</v>
      </c>
      <c r="V501" s="14">
        <f>VLOOKUP(E501,lookups!$A$2:$B$6,2,FALSE)</f>
        <v>5</v>
      </c>
      <c r="W501" s="14">
        <f>VLOOKUP(F501,lookups!$A$2:$B$6,2,FALSE)</f>
        <v>5</v>
      </c>
      <c r="X501" s="14">
        <f>VLOOKUP(G501,lookups!$A$2:$B$6,2,FALSE)</f>
        <v>4</v>
      </c>
      <c r="Y501" s="14">
        <f>VLOOKUP(H501,lookups!$A$2:$B$6,2,FALSE)</f>
        <v>5</v>
      </c>
      <c r="Z501" s="14">
        <f>VLOOKUP(I501,lookups!$A$2:$B$6,2,FALSE)</f>
        <v>0</v>
      </c>
      <c r="AA501">
        <f t="shared" si="72"/>
        <v>27</v>
      </c>
      <c r="AB501" s="16">
        <f t="shared" si="82"/>
        <v>850</v>
      </c>
      <c r="AC501" s="16">
        <f t="shared" si="81"/>
        <v>518.5</v>
      </c>
      <c r="AD501" s="17">
        <f t="shared" si="80"/>
        <v>0.36930199430199429</v>
      </c>
      <c r="AE501" s="4">
        <f t="shared" si="74"/>
        <v>3</v>
      </c>
      <c r="AF501" s="4">
        <f t="shared" si="75"/>
        <v>10</v>
      </c>
      <c r="AG501" s="4">
        <f t="shared" si="76"/>
        <v>9</v>
      </c>
      <c r="AH501" s="4">
        <f t="shared" si="77"/>
        <v>5</v>
      </c>
      <c r="AI501" s="4">
        <f t="shared" si="78"/>
        <v>16</v>
      </c>
      <c r="AJ501" s="4">
        <f t="shared" si="79"/>
        <v>11</v>
      </c>
      <c r="AK501" s="4" t="s">
        <v>108</v>
      </c>
    </row>
    <row r="502" spans="1:37" x14ac:dyDescent="0.2">
      <c r="A502">
        <v>6498521611</v>
      </c>
      <c r="B502" t="s">
        <v>6</v>
      </c>
      <c r="C502" t="s">
        <v>7</v>
      </c>
      <c r="D502" t="s">
        <v>7</v>
      </c>
      <c r="E502" t="s">
        <v>3</v>
      </c>
      <c r="F502" t="s">
        <v>3</v>
      </c>
      <c r="G502" t="s">
        <v>3</v>
      </c>
      <c r="H502" t="s">
        <v>6</v>
      </c>
      <c r="I502" t="s">
        <v>5</v>
      </c>
      <c r="J502" t="s">
        <v>8</v>
      </c>
      <c r="K502" t="s">
        <v>62</v>
      </c>
      <c r="L502" t="s">
        <v>10</v>
      </c>
      <c r="M502" t="s">
        <v>11</v>
      </c>
      <c r="N502" t="str">
        <f>VLOOKUP(M502,lookups!A$9:B$17,2,FALSE)</f>
        <v>College-graduate</v>
      </c>
      <c r="O502" t="s">
        <v>12</v>
      </c>
      <c r="P502" t="s">
        <v>58</v>
      </c>
      <c r="Q502" t="s">
        <v>2</v>
      </c>
      <c r="R502" t="s">
        <v>20</v>
      </c>
      <c r="S502" s="14">
        <f>VLOOKUP(B502,lookups!$A$2:$B$6,2,FALSE)</f>
        <v>2</v>
      </c>
      <c r="T502" s="14">
        <f>VLOOKUP(C502,lookups!$A$2:$B$6,2,FALSE)</f>
        <v>4</v>
      </c>
      <c r="U502" s="14">
        <f>VLOOKUP(D502,lookups!$A$2:$B$6,2,FALSE)</f>
        <v>4</v>
      </c>
      <c r="V502" s="14">
        <f>VLOOKUP(E502,lookups!$A$2:$B$6,2,FALSE)</f>
        <v>5</v>
      </c>
      <c r="W502" s="14">
        <f>VLOOKUP(F502,lookups!$A$2:$B$6,2,FALSE)</f>
        <v>5</v>
      </c>
      <c r="X502" s="14">
        <f>VLOOKUP(G502,lookups!$A$2:$B$6,2,FALSE)</f>
        <v>5</v>
      </c>
      <c r="Y502" s="14">
        <f>VLOOKUP(H502,lookups!$A$2:$B$6,2,FALSE)</f>
        <v>2</v>
      </c>
      <c r="Z502" s="14">
        <f>VLOOKUP(I502,lookups!$A$2:$B$6,2,FALSE)</f>
        <v>0</v>
      </c>
      <c r="AA502">
        <f t="shared" si="72"/>
        <v>27</v>
      </c>
      <c r="AB502" s="16">
        <f t="shared" si="82"/>
        <v>850</v>
      </c>
      <c r="AC502" s="16">
        <f t="shared" si="81"/>
        <v>518.5</v>
      </c>
      <c r="AD502" s="17">
        <f t="shared" si="80"/>
        <v>0.36930199430199429</v>
      </c>
      <c r="AE502" s="4">
        <f t="shared" si="74"/>
        <v>6</v>
      </c>
      <c r="AF502" s="4">
        <f t="shared" si="75"/>
        <v>9</v>
      </c>
      <c r="AG502" s="4">
        <f t="shared" si="76"/>
        <v>10</v>
      </c>
      <c r="AH502" s="4">
        <f t="shared" si="77"/>
        <v>2</v>
      </c>
      <c r="AI502" s="4">
        <f t="shared" si="78"/>
        <v>13</v>
      </c>
      <c r="AJ502" s="4">
        <f t="shared" si="79"/>
        <v>14</v>
      </c>
      <c r="AK502" s="4" t="s">
        <v>108</v>
      </c>
    </row>
    <row r="503" spans="1:37" x14ac:dyDescent="0.2">
      <c r="A503">
        <v>6498520879</v>
      </c>
      <c r="B503" t="s">
        <v>4</v>
      </c>
      <c r="C503" t="s">
        <v>7</v>
      </c>
      <c r="D503" t="s">
        <v>4</v>
      </c>
      <c r="E503" t="s">
        <v>3</v>
      </c>
      <c r="F503" t="s">
        <v>7</v>
      </c>
      <c r="G503" t="s">
        <v>7</v>
      </c>
      <c r="H503" t="s">
        <v>7</v>
      </c>
      <c r="I503" t="s">
        <v>7</v>
      </c>
      <c r="J503" t="s">
        <v>8</v>
      </c>
      <c r="K503" t="s">
        <v>21</v>
      </c>
      <c r="L503" t="s">
        <v>10</v>
      </c>
      <c r="M503" t="s">
        <v>11</v>
      </c>
      <c r="N503" t="str">
        <f>VLOOKUP(M503,lookups!A$9:B$17,2,FALSE)</f>
        <v>College-graduate</v>
      </c>
      <c r="O503" t="s">
        <v>38</v>
      </c>
      <c r="P503" t="s">
        <v>13</v>
      </c>
      <c r="Q503" t="s">
        <v>45</v>
      </c>
      <c r="R503" t="s">
        <v>37</v>
      </c>
      <c r="S503" s="14">
        <f>VLOOKUP(B503,lookups!$A$2:$B$6,2,FALSE)</f>
        <v>1</v>
      </c>
      <c r="T503" s="14">
        <f>VLOOKUP(C503,lookups!$A$2:$B$6,2,FALSE)</f>
        <v>4</v>
      </c>
      <c r="U503" s="14">
        <f>VLOOKUP(D503,lookups!$A$2:$B$6,2,FALSE)</f>
        <v>1</v>
      </c>
      <c r="V503" s="14">
        <f>VLOOKUP(E503,lookups!$A$2:$B$6,2,FALSE)</f>
        <v>5</v>
      </c>
      <c r="W503" s="14">
        <f>VLOOKUP(F503,lookups!$A$2:$B$6,2,FALSE)</f>
        <v>4</v>
      </c>
      <c r="X503" s="14">
        <f>VLOOKUP(G503,lookups!$A$2:$B$6,2,FALSE)</f>
        <v>4</v>
      </c>
      <c r="Y503" s="14">
        <f>VLOOKUP(H503,lookups!$A$2:$B$6,2,FALSE)</f>
        <v>4</v>
      </c>
      <c r="Z503" s="14">
        <f>VLOOKUP(I503,lookups!$A$2:$B$6,2,FALSE)</f>
        <v>4</v>
      </c>
      <c r="AA503">
        <f t="shared" si="72"/>
        <v>27</v>
      </c>
      <c r="AB503" s="16">
        <f t="shared" si="82"/>
        <v>850</v>
      </c>
      <c r="AC503" s="16">
        <f t="shared" si="81"/>
        <v>518.5</v>
      </c>
      <c r="AD503" s="17">
        <f t="shared" si="80"/>
        <v>0.36930199430199429</v>
      </c>
      <c r="AE503" s="4">
        <f t="shared" si="74"/>
        <v>5</v>
      </c>
      <c r="AF503" s="4">
        <f t="shared" si="75"/>
        <v>6</v>
      </c>
      <c r="AG503" s="4">
        <f t="shared" si="76"/>
        <v>8</v>
      </c>
      <c r="AH503" s="4">
        <f t="shared" si="77"/>
        <v>8</v>
      </c>
      <c r="AI503" s="4">
        <f t="shared" si="78"/>
        <v>10</v>
      </c>
      <c r="AJ503" s="4">
        <f t="shared" si="79"/>
        <v>17</v>
      </c>
      <c r="AK503" s="4" t="s">
        <v>108</v>
      </c>
    </row>
    <row r="504" spans="1:37" x14ac:dyDescent="0.2">
      <c r="A504">
        <v>6498487764</v>
      </c>
      <c r="B504" t="s">
        <v>3</v>
      </c>
      <c r="C504" t="s">
        <v>3</v>
      </c>
      <c r="D504" t="s">
        <v>6</v>
      </c>
      <c r="E504" t="s">
        <v>3</v>
      </c>
      <c r="F504" t="s">
        <v>3</v>
      </c>
      <c r="G504" t="s">
        <v>3</v>
      </c>
      <c r="H504" t="s">
        <v>5</v>
      </c>
      <c r="I504" t="s">
        <v>5</v>
      </c>
      <c r="J504" t="s">
        <v>53</v>
      </c>
      <c r="K504" t="s">
        <v>55</v>
      </c>
      <c r="L504" t="s">
        <v>10</v>
      </c>
      <c r="M504" t="s">
        <v>11</v>
      </c>
      <c r="N504" t="str">
        <f>VLOOKUP(M504,lookups!A$9:B$17,2,FALSE)</f>
        <v>College-graduate</v>
      </c>
      <c r="O504" t="s">
        <v>12</v>
      </c>
      <c r="P504" t="s">
        <v>58</v>
      </c>
      <c r="Q504" t="s">
        <v>27</v>
      </c>
      <c r="R504" t="s">
        <v>33</v>
      </c>
      <c r="S504" s="14">
        <f>VLOOKUP(B504,lookups!$A$2:$B$6,2,FALSE)</f>
        <v>5</v>
      </c>
      <c r="T504" s="14">
        <f>VLOOKUP(C504,lookups!$A$2:$B$6,2,FALSE)</f>
        <v>5</v>
      </c>
      <c r="U504" s="14">
        <f>VLOOKUP(D504,lookups!$A$2:$B$6,2,FALSE)</f>
        <v>2</v>
      </c>
      <c r="V504" s="14">
        <f>VLOOKUP(E504,lookups!$A$2:$B$6,2,FALSE)</f>
        <v>5</v>
      </c>
      <c r="W504" s="14">
        <f>VLOOKUP(F504,lookups!$A$2:$B$6,2,FALSE)</f>
        <v>5</v>
      </c>
      <c r="X504" s="14">
        <f>VLOOKUP(G504,lookups!$A$2:$B$6,2,FALSE)</f>
        <v>5</v>
      </c>
      <c r="Y504" s="14">
        <f>VLOOKUP(H504,lookups!$A$2:$B$6,2,FALSE)</f>
        <v>0</v>
      </c>
      <c r="Z504" s="14">
        <f>VLOOKUP(I504,lookups!$A$2:$B$6,2,FALSE)</f>
        <v>0</v>
      </c>
      <c r="AA504">
        <f t="shared" si="72"/>
        <v>27</v>
      </c>
      <c r="AB504" s="16">
        <f t="shared" si="82"/>
        <v>850</v>
      </c>
      <c r="AC504" s="16">
        <f t="shared" si="81"/>
        <v>518.5</v>
      </c>
      <c r="AD504" s="17">
        <f t="shared" si="80"/>
        <v>0.36930199430199429</v>
      </c>
      <c r="AE504" s="4">
        <f t="shared" si="74"/>
        <v>10</v>
      </c>
      <c r="AF504" s="4">
        <f t="shared" si="75"/>
        <v>7</v>
      </c>
      <c r="AG504" s="4">
        <f t="shared" si="76"/>
        <v>10</v>
      </c>
      <c r="AH504" s="4">
        <f t="shared" si="77"/>
        <v>0</v>
      </c>
      <c r="AI504" s="4">
        <f t="shared" si="78"/>
        <v>12</v>
      </c>
      <c r="AJ504" s="4">
        <f t="shared" si="79"/>
        <v>15</v>
      </c>
      <c r="AK504" s="4" t="s">
        <v>108</v>
      </c>
    </row>
    <row r="505" spans="1:37" x14ac:dyDescent="0.2">
      <c r="A505">
        <v>6498465253</v>
      </c>
      <c r="B505" t="s">
        <v>7</v>
      </c>
      <c r="C505" t="s">
        <v>6</v>
      </c>
      <c r="D505" t="s">
        <v>4</v>
      </c>
      <c r="E505" t="s">
        <v>6</v>
      </c>
      <c r="F505" t="s">
        <v>3</v>
      </c>
      <c r="G505" t="s">
        <v>3</v>
      </c>
      <c r="H505" t="s">
        <v>7</v>
      </c>
      <c r="I505" t="s">
        <v>7</v>
      </c>
      <c r="J505" t="s">
        <v>8</v>
      </c>
      <c r="K505" t="s">
        <v>55</v>
      </c>
      <c r="L505" t="s">
        <v>10</v>
      </c>
      <c r="M505" t="s">
        <v>44</v>
      </c>
      <c r="N505" t="str">
        <f>VLOOKUP(M505,lookups!A$9:B$17,2,FALSE)</f>
        <v>Post-graduate</v>
      </c>
      <c r="O505" t="s">
        <v>47</v>
      </c>
      <c r="P505" t="s">
        <v>13</v>
      </c>
      <c r="Q505" t="s">
        <v>19</v>
      </c>
      <c r="R505" t="s">
        <v>30</v>
      </c>
      <c r="S505" s="14">
        <f>VLOOKUP(B505,lookups!$A$2:$B$6,2,FALSE)</f>
        <v>4</v>
      </c>
      <c r="T505" s="14">
        <f>VLOOKUP(C505,lookups!$A$2:$B$6,2,FALSE)</f>
        <v>2</v>
      </c>
      <c r="U505" s="14">
        <f>VLOOKUP(D505,lookups!$A$2:$B$6,2,FALSE)</f>
        <v>1</v>
      </c>
      <c r="V505" s="14">
        <f>VLOOKUP(E505,lookups!$A$2:$B$6,2,FALSE)</f>
        <v>2</v>
      </c>
      <c r="W505" s="14">
        <f>VLOOKUP(F505,lookups!$A$2:$B$6,2,FALSE)</f>
        <v>5</v>
      </c>
      <c r="X505" s="14">
        <f>VLOOKUP(G505,lookups!$A$2:$B$6,2,FALSE)</f>
        <v>5</v>
      </c>
      <c r="Y505" s="14">
        <f>VLOOKUP(H505,lookups!$A$2:$B$6,2,FALSE)</f>
        <v>4</v>
      </c>
      <c r="Z505" s="14">
        <f>VLOOKUP(I505,lookups!$A$2:$B$6,2,FALSE)</f>
        <v>4</v>
      </c>
      <c r="AA505">
        <f t="shared" si="72"/>
        <v>27</v>
      </c>
      <c r="AB505" s="16">
        <f t="shared" si="82"/>
        <v>850</v>
      </c>
      <c r="AC505" s="16">
        <f t="shared" si="81"/>
        <v>518.5</v>
      </c>
      <c r="AD505" s="17">
        <f t="shared" si="80"/>
        <v>0.36930199430199429</v>
      </c>
      <c r="AE505" s="4">
        <f t="shared" si="74"/>
        <v>6</v>
      </c>
      <c r="AF505" s="4">
        <f t="shared" si="75"/>
        <v>3</v>
      </c>
      <c r="AG505" s="4">
        <f t="shared" si="76"/>
        <v>10</v>
      </c>
      <c r="AH505" s="4">
        <f t="shared" si="77"/>
        <v>8</v>
      </c>
      <c r="AI505" s="4">
        <f t="shared" si="78"/>
        <v>14</v>
      </c>
      <c r="AJ505" s="4">
        <f t="shared" si="79"/>
        <v>13</v>
      </c>
      <c r="AK505" s="4" t="s">
        <v>108</v>
      </c>
    </row>
    <row r="506" spans="1:37" x14ac:dyDescent="0.2">
      <c r="A506">
        <v>6498464374</v>
      </c>
      <c r="B506" t="s">
        <v>7</v>
      </c>
      <c r="C506" t="s">
        <v>3</v>
      </c>
      <c r="D506" t="s">
        <v>6</v>
      </c>
      <c r="E506" t="s">
        <v>3</v>
      </c>
      <c r="F506" t="s">
        <v>7</v>
      </c>
      <c r="G506" t="s">
        <v>7</v>
      </c>
      <c r="H506" t="s">
        <v>6</v>
      </c>
      <c r="I506" t="s">
        <v>4</v>
      </c>
      <c r="J506" t="s">
        <v>8</v>
      </c>
      <c r="K506" t="s">
        <v>62</v>
      </c>
      <c r="L506" t="s">
        <v>10</v>
      </c>
      <c r="M506" t="s">
        <v>34</v>
      </c>
      <c r="N506" t="str">
        <f>VLOOKUP(M506,lookups!A$9:B$17,2,FALSE)</f>
        <v>Some college</v>
      </c>
      <c r="O506" t="s">
        <v>17</v>
      </c>
      <c r="P506" t="s">
        <v>13</v>
      </c>
      <c r="Q506" t="s">
        <v>51</v>
      </c>
      <c r="R506" t="s">
        <v>28</v>
      </c>
      <c r="S506" s="14">
        <f>VLOOKUP(B506,lookups!$A$2:$B$6,2,FALSE)</f>
        <v>4</v>
      </c>
      <c r="T506" s="14">
        <f>VLOOKUP(C506,lookups!$A$2:$B$6,2,FALSE)</f>
        <v>5</v>
      </c>
      <c r="U506" s="14">
        <f>VLOOKUP(D506,lookups!$A$2:$B$6,2,FALSE)</f>
        <v>2</v>
      </c>
      <c r="V506" s="14">
        <f>VLOOKUP(E506,lookups!$A$2:$B$6,2,FALSE)</f>
        <v>5</v>
      </c>
      <c r="W506" s="14">
        <f>VLOOKUP(F506,lookups!$A$2:$B$6,2,FALSE)</f>
        <v>4</v>
      </c>
      <c r="X506" s="14">
        <f>VLOOKUP(G506,lookups!$A$2:$B$6,2,FALSE)</f>
        <v>4</v>
      </c>
      <c r="Y506" s="14">
        <f>VLOOKUP(H506,lookups!$A$2:$B$6,2,FALSE)</f>
        <v>2</v>
      </c>
      <c r="Z506" s="14">
        <f>VLOOKUP(I506,lookups!$A$2:$B$6,2,FALSE)</f>
        <v>1</v>
      </c>
      <c r="AA506">
        <f t="shared" si="72"/>
        <v>27</v>
      </c>
      <c r="AB506" s="16">
        <f t="shared" si="82"/>
        <v>850</v>
      </c>
      <c r="AC506" s="16">
        <f t="shared" si="81"/>
        <v>518.5</v>
      </c>
      <c r="AD506" s="17">
        <f t="shared" si="80"/>
        <v>0.36930199430199429</v>
      </c>
      <c r="AE506" s="4">
        <f t="shared" si="74"/>
        <v>9</v>
      </c>
      <c r="AF506" s="4">
        <f t="shared" si="75"/>
        <v>7</v>
      </c>
      <c r="AG506" s="4">
        <f t="shared" si="76"/>
        <v>8</v>
      </c>
      <c r="AH506" s="4">
        <f t="shared" si="77"/>
        <v>3</v>
      </c>
      <c r="AI506" s="4">
        <f t="shared" si="78"/>
        <v>12</v>
      </c>
      <c r="AJ506" s="4">
        <f t="shared" si="79"/>
        <v>15</v>
      </c>
      <c r="AK506" s="4" t="s">
        <v>108</v>
      </c>
    </row>
    <row r="507" spans="1:37" x14ac:dyDescent="0.2">
      <c r="A507">
        <v>6498421495</v>
      </c>
      <c r="B507" t="s">
        <v>3</v>
      </c>
      <c r="C507" t="s">
        <v>6</v>
      </c>
      <c r="D507" t="s">
        <v>7</v>
      </c>
      <c r="E507" t="s">
        <v>3</v>
      </c>
      <c r="F507" t="s">
        <v>3</v>
      </c>
      <c r="G507" t="s">
        <v>4</v>
      </c>
      <c r="H507" t="s">
        <v>3</v>
      </c>
      <c r="I507" t="s">
        <v>5</v>
      </c>
      <c r="J507" t="s">
        <v>8</v>
      </c>
      <c r="K507" t="s">
        <v>55</v>
      </c>
      <c r="L507" t="s">
        <v>10</v>
      </c>
      <c r="M507" t="s">
        <v>44</v>
      </c>
      <c r="N507" t="str">
        <f>VLOOKUP(M507,lookups!A$9:B$17,2,FALSE)</f>
        <v>Post-graduate</v>
      </c>
      <c r="O507" t="s">
        <v>38</v>
      </c>
      <c r="P507" t="s">
        <v>13</v>
      </c>
      <c r="Q507" t="s">
        <v>14</v>
      </c>
      <c r="R507" t="s">
        <v>33</v>
      </c>
      <c r="S507" s="14">
        <f>VLOOKUP(B507,lookups!$A$2:$B$6,2,FALSE)</f>
        <v>5</v>
      </c>
      <c r="T507" s="14">
        <f>VLOOKUP(C507,lookups!$A$2:$B$6,2,FALSE)</f>
        <v>2</v>
      </c>
      <c r="U507" s="14">
        <f>VLOOKUP(D507,lookups!$A$2:$B$6,2,FALSE)</f>
        <v>4</v>
      </c>
      <c r="V507" s="14">
        <f>VLOOKUP(E507,lookups!$A$2:$B$6,2,FALSE)</f>
        <v>5</v>
      </c>
      <c r="W507" s="14">
        <f>VLOOKUP(F507,lookups!$A$2:$B$6,2,FALSE)</f>
        <v>5</v>
      </c>
      <c r="X507" s="14">
        <f>VLOOKUP(G507,lookups!$A$2:$B$6,2,FALSE)</f>
        <v>1</v>
      </c>
      <c r="Y507" s="14">
        <f>VLOOKUP(H507,lookups!$A$2:$B$6,2,FALSE)</f>
        <v>5</v>
      </c>
      <c r="Z507" s="14">
        <f>VLOOKUP(I507,lookups!$A$2:$B$6,2,FALSE)</f>
        <v>0</v>
      </c>
      <c r="AA507">
        <f t="shared" si="72"/>
        <v>27</v>
      </c>
      <c r="AB507" s="16">
        <f t="shared" si="82"/>
        <v>850</v>
      </c>
      <c r="AC507" s="16">
        <f t="shared" si="81"/>
        <v>518.5</v>
      </c>
      <c r="AD507" s="17">
        <f t="shared" si="80"/>
        <v>0.36930199430199429</v>
      </c>
      <c r="AE507" s="4">
        <f t="shared" si="74"/>
        <v>7</v>
      </c>
      <c r="AF507" s="4">
        <f t="shared" si="75"/>
        <v>9</v>
      </c>
      <c r="AG507" s="4">
        <f t="shared" si="76"/>
        <v>6</v>
      </c>
      <c r="AH507" s="4">
        <f t="shared" si="77"/>
        <v>5</v>
      </c>
      <c r="AI507" s="4">
        <f t="shared" si="78"/>
        <v>19</v>
      </c>
      <c r="AJ507" s="4">
        <f t="shared" si="79"/>
        <v>8</v>
      </c>
      <c r="AK507" s="4" t="s">
        <v>108</v>
      </c>
    </row>
    <row r="508" spans="1:37" x14ac:dyDescent="0.2">
      <c r="A508">
        <v>6498394463</v>
      </c>
      <c r="B508" t="s">
        <v>7</v>
      </c>
      <c r="C508" t="s">
        <v>7</v>
      </c>
      <c r="D508" t="s">
        <v>3</v>
      </c>
      <c r="E508" t="s">
        <v>3</v>
      </c>
      <c r="F508" t="s">
        <v>7</v>
      </c>
      <c r="G508" t="s">
        <v>4</v>
      </c>
      <c r="H508" t="s">
        <v>6</v>
      </c>
      <c r="I508" t="s">
        <v>6</v>
      </c>
      <c r="J508" t="s">
        <v>53</v>
      </c>
      <c r="K508" t="s">
        <v>41</v>
      </c>
      <c r="L508" t="s">
        <v>1</v>
      </c>
      <c r="M508" t="s">
        <v>52</v>
      </c>
      <c r="N508" t="str">
        <f>VLOOKUP(M508,lookups!A$9:B$17,2,FALSE)</f>
        <v>Post-graduate</v>
      </c>
      <c r="O508" t="s">
        <v>17</v>
      </c>
      <c r="P508" t="s">
        <v>18</v>
      </c>
      <c r="Q508" t="s">
        <v>27</v>
      </c>
      <c r="R508" t="s">
        <v>28</v>
      </c>
      <c r="S508" s="14">
        <f>VLOOKUP(B508,lookups!$A$2:$B$6,2,FALSE)</f>
        <v>4</v>
      </c>
      <c r="T508" s="14">
        <f>VLOOKUP(C508,lookups!$A$2:$B$6,2,FALSE)</f>
        <v>4</v>
      </c>
      <c r="U508" s="14">
        <f>VLOOKUP(D508,lookups!$A$2:$B$6,2,FALSE)</f>
        <v>5</v>
      </c>
      <c r="V508" s="14">
        <f>VLOOKUP(E508,lookups!$A$2:$B$6,2,FALSE)</f>
        <v>5</v>
      </c>
      <c r="W508" s="14">
        <f>VLOOKUP(F508,lookups!$A$2:$B$6,2,FALSE)</f>
        <v>4</v>
      </c>
      <c r="X508" s="14">
        <f>VLOOKUP(G508,lookups!$A$2:$B$6,2,FALSE)</f>
        <v>1</v>
      </c>
      <c r="Y508" s="14">
        <f>VLOOKUP(H508,lookups!$A$2:$B$6,2,FALSE)</f>
        <v>2</v>
      </c>
      <c r="Z508" s="14">
        <f>VLOOKUP(I508,lookups!$A$2:$B$6,2,FALSE)</f>
        <v>2</v>
      </c>
      <c r="AA508">
        <f t="shared" si="72"/>
        <v>27</v>
      </c>
      <c r="AB508" s="16">
        <f t="shared" si="82"/>
        <v>850</v>
      </c>
      <c r="AC508" s="16">
        <f t="shared" si="81"/>
        <v>518.5</v>
      </c>
      <c r="AD508" s="17">
        <f t="shared" si="80"/>
        <v>0.36930199430199429</v>
      </c>
      <c r="AE508" s="4">
        <f t="shared" si="74"/>
        <v>8</v>
      </c>
      <c r="AF508" s="4">
        <f t="shared" si="75"/>
        <v>10</v>
      </c>
      <c r="AG508" s="4">
        <f t="shared" si="76"/>
        <v>5</v>
      </c>
      <c r="AH508" s="4">
        <f t="shared" si="77"/>
        <v>4</v>
      </c>
      <c r="AI508" s="4">
        <f t="shared" si="78"/>
        <v>15</v>
      </c>
      <c r="AJ508" s="4">
        <f t="shared" si="79"/>
        <v>12</v>
      </c>
      <c r="AK508" s="4" t="s">
        <v>108</v>
      </c>
    </row>
    <row r="509" spans="1:37" x14ac:dyDescent="0.2">
      <c r="A509">
        <v>6498388732</v>
      </c>
      <c r="B509" t="s">
        <v>6</v>
      </c>
      <c r="C509" t="s">
        <v>3</v>
      </c>
      <c r="D509" t="s">
        <v>7</v>
      </c>
      <c r="E509" t="s">
        <v>7</v>
      </c>
      <c r="F509" t="s">
        <v>7</v>
      </c>
      <c r="G509" t="s">
        <v>7</v>
      </c>
      <c r="H509" t="s">
        <v>7</v>
      </c>
      <c r="I509" t="s">
        <v>5</v>
      </c>
      <c r="J509" t="s">
        <v>53</v>
      </c>
      <c r="K509" t="s">
        <v>41</v>
      </c>
      <c r="L509" t="s">
        <v>10</v>
      </c>
      <c r="M509" t="s">
        <v>32</v>
      </c>
      <c r="N509" t="str">
        <f>VLOOKUP(M509,lookups!A$9:B$17,2,FALSE)</f>
        <v>High school or less</v>
      </c>
      <c r="O509" t="s">
        <v>25</v>
      </c>
      <c r="P509" t="s">
        <v>13</v>
      </c>
      <c r="Q509" t="s">
        <v>22</v>
      </c>
      <c r="R509" t="s">
        <v>28</v>
      </c>
      <c r="S509" s="14">
        <f>VLOOKUP(B509,lookups!$A$2:$B$6,2,FALSE)</f>
        <v>2</v>
      </c>
      <c r="T509" s="14">
        <f>VLOOKUP(C509,lookups!$A$2:$B$6,2,FALSE)</f>
        <v>5</v>
      </c>
      <c r="U509" s="14">
        <f>VLOOKUP(D509,lookups!$A$2:$B$6,2,FALSE)</f>
        <v>4</v>
      </c>
      <c r="V509" s="14">
        <f>VLOOKUP(E509,lookups!$A$2:$B$6,2,FALSE)</f>
        <v>4</v>
      </c>
      <c r="W509" s="14">
        <f>VLOOKUP(F509,lookups!$A$2:$B$6,2,FALSE)</f>
        <v>4</v>
      </c>
      <c r="X509" s="14">
        <f>VLOOKUP(G509,lookups!$A$2:$B$6,2,FALSE)</f>
        <v>4</v>
      </c>
      <c r="Y509" s="14">
        <f>VLOOKUP(H509,lookups!$A$2:$B$6,2,FALSE)</f>
        <v>4</v>
      </c>
      <c r="Z509" s="14">
        <f>VLOOKUP(I509,lookups!$A$2:$B$6,2,FALSE)</f>
        <v>0</v>
      </c>
      <c r="AA509">
        <f t="shared" si="72"/>
        <v>27</v>
      </c>
      <c r="AB509" s="16">
        <f t="shared" si="82"/>
        <v>850</v>
      </c>
      <c r="AC509" s="16">
        <f t="shared" si="81"/>
        <v>518.5</v>
      </c>
      <c r="AD509" s="17">
        <f t="shared" si="80"/>
        <v>0.36930199430199429</v>
      </c>
      <c r="AE509" s="4">
        <f t="shared" si="74"/>
        <v>7</v>
      </c>
      <c r="AF509" s="4">
        <f t="shared" si="75"/>
        <v>8</v>
      </c>
      <c r="AG509" s="4">
        <f t="shared" si="76"/>
        <v>8</v>
      </c>
      <c r="AH509" s="4">
        <f t="shared" si="77"/>
        <v>4</v>
      </c>
      <c r="AI509" s="4">
        <f t="shared" si="78"/>
        <v>14</v>
      </c>
      <c r="AJ509" s="4">
        <f t="shared" si="79"/>
        <v>13</v>
      </c>
      <c r="AK509" s="4" t="s">
        <v>108</v>
      </c>
    </row>
    <row r="510" spans="1:37" x14ac:dyDescent="0.2">
      <c r="A510">
        <v>6498348767</v>
      </c>
      <c r="B510" t="s">
        <v>3</v>
      </c>
      <c r="C510" t="s">
        <v>3</v>
      </c>
      <c r="D510" t="s">
        <v>6</v>
      </c>
      <c r="E510" t="s">
        <v>7</v>
      </c>
      <c r="F510" t="s">
        <v>3</v>
      </c>
      <c r="G510" t="s">
        <v>6</v>
      </c>
      <c r="H510" t="s">
        <v>7</v>
      </c>
      <c r="I510" t="s">
        <v>5</v>
      </c>
      <c r="J510" t="s">
        <v>8</v>
      </c>
      <c r="K510" t="s">
        <v>62</v>
      </c>
      <c r="L510" t="s">
        <v>31</v>
      </c>
      <c r="M510" t="s">
        <v>34</v>
      </c>
      <c r="N510" t="str">
        <f>VLOOKUP(M510,lookups!A$9:B$17,2,FALSE)</f>
        <v>Some college</v>
      </c>
      <c r="O510" t="s">
        <v>17</v>
      </c>
      <c r="P510" t="s">
        <v>58</v>
      </c>
      <c r="Q510" t="s">
        <v>27</v>
      </c>
      <c r="R510" t="s">
        <v>28</v>
      </c>
      <c r="S510" s="14">
        <f>VLOOKUP(B510,lookups!$A$2:$B$6,2,FALSE)</f>
        <v>5</v>
      </c>
      <c r="T510" s="14">
        <f>VLOOKUP(C510,lookups!$A$2:$B$6,2,FALSE)</f>
        <v>5</v>
      </c>
      <c r="U510" s="14">
        <f>VLOOKUP(D510,lookups!$A$2:$B$6,2,FALSE)</f>
        <v>2</v>
      </c>
      <c r="V510" s="14">
        <f>VLOOKUP(E510,lookups!$A$2:$B$6,2,FALSE)</f>
        <v>4</v>
      </c>
      <c r="W510" s="14">
        <f>VLOOKUP(F510,lookups!$A$2:$B$6,2,FALSE)</f>
        <v>5</v>
      </c>
      <c r="X510" s="14">
        <f>VLOOKUP(G510,lookups!$A$2:$B$6,2,FALSE)</f>
        <v>2</v>
      </c>
      <c r="Y510" s="14">
        <f>VLOOKUP(H510,lookups!$A$2:$B$6,2,FALSE)</f>
        <v>4</v>
      </c>
      <c r="Z510" s="14">
        <f>VLOOKUP(I510,lookups!$A$2:$B$6,2,FALSE)</f>
        <v>0</v>
      </c>
      <c r="AA510">
        <f t="shared" si="72"/>
        <v>27</v>
      </c>
      <c r="AB510" s="16">
        <f t="shared" si="82"/>
        <v>850</v>
      </c>
      <c r="AC510" s="16">
        <f t="shared" si="81"/>
        <v>518.5</v>
      </c>
      <c r="AD510" s="17">
        <f t="shared" si="80"/>
        <v>0.36930199430199429</v>
      </c>
      <c r="AE510" s="4">
        <f t="shared" si="74"/>
        <v>10</v>
      </c>
      <c r="AF510" s="4">
        <f t="shared" si="75"/>
        <v>6</v>
      </c>
      <c r="AG510" s="4">
        <f t="shared" si="76"/>
        <v>7</v>
      </c>
      <c r="AH510" s="4">
        <f t="shared" si="77"/>
        <v>4</v>
      </c>
      <c r="AI510" s="4">
        <f t="shared" si="78"/>
        <v>16</v>
      </c>
      <c r="AJ510" s="4">
        <f t="shared" si="79"/>
        <v>11</v>
      </c>
      <c r="AK510" s="4" t="s">
        <v>108</v>
      </c>
    </row>
    <row r="511" spans="1:37" x14ac:dyDescent="0.2">
      <c r="A511">
        <v>6498347977</v>
      </c>
      <c r="B511" t="s">
        <v>4</v>
      </c>
      <c r="C511" t="s">
        <v>3</v>
      </c>
      <c r="D511" t="s">
        <v>7</v>
      </c>
      <c r="E511" t="s">
        <v>6</v>
      </c>
      <c r="F511" t="s">
        <v>7</v>
      </c>
      <c r="G511" t="s">
        <v>6</v>
      </c>
      <c r="H511" t="s">
        <v>3</v>
      </c>
      <c r="I511" t="s">
        <v>7</v>
      </c>
      <c r="J511" t="s">
        <v>53</v>
      </c>
      <c r="K511" t="s">
        <v>21</v>
      </c>
      <c r="L511" t="s">
        <v>35</v>
      </c>
      <c r="M511" t="s">
        <v>32</v>
      </c>
      <c r="N511" t="str">
        <f>VLOOKUP(M511,lookups!A$9:B$17,2,FALSE)</f>
        <v>High school or less</v>
      </c>
      <c r="O511" t="s">
        <v>25</v>
      </c>
      <c r="P511" t="s">
        <v>48</v>
      </c>
      <c r="Q511" t="s">
        <v>27</v>
      </c>
      <c r="R511" t="s">
        <v>33</v>
      </c>
      <c r="S511" s="14">
        <f>VLOOKUP(B511,lookups!$A$2:$B$6,2,FALSE)</f>
        <v>1</v>
      </c>
      <c r="T511" s="14">
        <f>VLOOKUP(C511,lookups!$A$2:$B$6,2,FALSE)</f>
        <v>5</v>
      </c>
      <c r="U511" s="14">
        <f>VLOOKUP(D511,lookups!$A$2:$B$6,2,FALSE)</f>
        <v>4</v>
      </c>
      <c r="V511" s="14">
        <f>VLOOKUP(E511,lookups!$A$2:$B$6,2,FALSE)</f>
        <v>2</v>
      </c>
      <c r="W511" s="14">
        <f>VLOOKUP(F511,lookups!$A$2:$B$6,2,FALSE)</f>
        <v>4</v>
      </c>
      <c r="X511" s="14">
        <f>VLOOKUP(G511,lookups!$A$2:$B$6,2,FALSE)</f>
        <v>2</v>
      </c>
      <c r="Y511" s="14">
        <f>VLOOKUP(H511,lookups!$A$2:$B$6,2,FALSE)</f>
        <v>5</v>
      </c>
      <c r="Z511" s="14">
        <f>VLOOKUP(I511,lookups!$A$2:$B$6,2,FALSE)</f>
        <v>4</v>
      </c>
      <c r="AA511">
        <f t="shared" si="72"/>
        <v>27</v>
      </c>
      <c r="AB511" s="16">
        <f t="shared" si="82"/>
        <v>850</v>
      </c>
      <c r="AC511" s="16">
        <f t="shared" si="81"/>
        <v>518.5</v>
      </c>
      <c r="AD511" s="17">
        <f t="shared" si="80"/>
        <v>0.36930199430199429</v>
      </c>
      <c r="AE511" s="4">
        <f t="shared" si="74"/>
        <v>6</v>
      </c>
      <c r="AF511" s="4">
        <f t="shared" si="75"/>
        <v>6</v>
      </c>
      <c r="AG511" s="4">
        <f t="shared" si="76"/>
        <v>6</v>
      </c>
      <c r="AH511" s="4">
        <f t="shared" si="77"/>
        <v>9</v>
      </c>
      <c r="AI511" s="4">
        <f t="shared" si="78"/>
        <v>14</v>
      </c>
      <c r="AJ511" s="4">
        <f t="shared" si="79"/>
        <v>13</v>
      </c>
      <c r="AK511" s="4" t="s">
        <v>108</v>
      </c>
    </row>
    <row r="512" spans="1:37" x14ac:dyDescent="0.2">
      <c r="A512">
        <v>6498343996</v>
      </c>
      <c r="B512" t="s">
        <v>3</v>
      </c>
      <c r="C512" t="s">
        <v>7</v>
      </c>
      <c r="D512" t="s">
        <v>7</v>
      </c>
      <c r="E512" t="s">
        <v>3</v>
      </c>
      <c r="F512" t="s">
        <v>3</v>
      </c>
      <c r="G512" t="s">
        <v>5</v>
      </c>
      <c r="H512" t="s">
        <v>7</v>
      </c>
      <c r="I512" t="s">
        <v>5</v>
      </c>
      <c r="J512" t="s">
        <v>53</v>
      </c>
      <c r="K512" t="s">
        <v>21</v>
      </c>
      <c r="L512" t="s">
        <v>10</v>
      </c>
      <c r="M512" t="s">
        <v>44</v>
      </c>
      <c r="N512" t="str">
        <f>VLOOKUP(M512,lookups!A$9:B$17,2,FALSE)</f>
        <v>Post-graduate</v>
      </c>
      <c r="O512" t="s">
        <v>38</v>
      </c>
      <c r="P512" t="s">
        <v>36</v>
      </c>
      <c r="Q512" t="s">
        <v>27</v>
      </c>
      <c r="R512" t="s">
        <v>33</v>
      </c>
      <c r="S512" s="14">
        <f>VLOOKUP(B512,lookups!$A$2:$B$6,2,FALSE)</f>
        <v>5</v>
      </c>
      <c r="T512" s="14">
        <f>VLOOKUP(C512,lookups!$A$2:$B$6,2,FALSE)</f>
        <v>4</v>
      </c>
      <c r="U512" s="14">
        <f>VLOOKUP(D512,lookups!$A$2:$B$6,2,FALSE)</f>
        <v>4</v>
      </c>
      <c r="V512" s="14">
        <f>VLOOKUP(E512,lookups!$A$2:$B$6,2,FALSE)</f>
        <v>5</v>
      </c>
      <c r="W512" s="14">
        <f>VLOOKUP(F512,lookups!$A$2:$B$6,2,FALSE)</f>
        <v>5</v>
      </c>
      <c r="X512" s="14">
        <f>VLOOKUP(G512,lookups!$A$2:$B$6,2,FALSE)</f>
        <v>0</v>
      </c>
      <c r="Y512" s="14">
        <f>VLOOKUP(H512,lookups!$A$2:$B$6,2,FALSE)</f>
        <v>4</v>
      </c>
      <c r="Z512" s="14">
        <f>VLOOKUP(I512,lookups!$A$2:$B$6,2,FALSE)</f>
        <v>0</v>
      </c>
      <c r="AA512">
        <f t="shared" si="72"/>
        <v>27</v>
      </c>
      <c r="AB512" s="16">
        <f t="shared" si="82"/>
        <v>850</v>
      </c>
      <c r="AC512" s="16">
        <f t="shared" si="81"/>
        <v>518.5</v>
      </c>
      <c r="AD512" s="17">
        <f t="shared" si="80"/>
        <v>0.36930199430199429</v>
      </c>
      <c r="AE512" s="4">
        <f t="shared" si="74"/>
        <v>9</v>
      </c>
      <c r="AF512" s="4">
        <f t="shared" si="75"/>
        <v>9</v>
      </c>
      <c r="AG512" s="4">
        <f t="shared" si="76"/>
        <v>5</v>
      </c>
      <c r="AH512" s="4">
        <f t="shared" si="77"/>
        <v>4</v>
      </c>
      <c r="AI512" s="4">
        <f t="shared" si="78"/>
        <v>18</v>
      </c>
      <c r="AJ512" s="4">
        <f t="shared" si="79"/>
        <v>9</v>
      </c>
      <c r="AK512" s="4" t="s">
        <v>108</v>
      </c>
    </row>
    <row r="513" spans="1:37" x14ac:dyDescent="0.2">
      <c r="A513">
        <v>6498322640</v>
      </c>
      <c r="B513" t="s">
        <v>6</v>
      </c>
      <c r="C513" t="s">
        <v>7</v>
      </c>
      <c r="D513" t="s">
        <v>3</v>
      </c>
      <c r="E513" t="s">
        <v>4</v>
      </c>
      <c r="F513" t="s">
        <v>3</v>
      </c>
      <c r="G513" t="s">
        <v>7</v>
      </c>
      <c r="H513" t="s">
        <v>7</v>
      </c>
      <c r="I513" t="s">
        <v>6</v>
      </c>
      <c r="J513" t="s">
        <v>8</v>
      </c>
      <c r="K513" t="s">
        <v>55</v>
      </c>
      <c r="L513" t="s">
        <v>10</v>
      </c>
      <c r="M513" t="s">
        <v>44</v>
      </c>
      <c r="N513" t="str">
        <f>VLOOKUP(M513,lookups!A$9:B$17,2,FALSE)</f>
        <v>Post-graduate</v>
      </c>
      <c r="O513" t="s">
        <v>12</v>
      </c>
      <c r="P513" t="s">
        <v>13</v>
      </c>
      <c r="Q513" t="s">
        <v>19</v>
      </c>
      <c r="R513" t="s">
        <v>30</v>
      </c>
      <c r="S513" s="14">
        <f>VLOOKUP(B513,lookups!$A$2:$B$6,2,FALSE)</f>
        <v>2</v>
      </c>
      <c r="T513" s="14">
        <f>VLOOKUP(C513,lookups!$A$2:$B$6,2,FALSE)</f>
        <v>4</v>
      </c>
      <c r="U513" s="14">
        <f>VLOOKUP(D513,lookups!$A$2:$B$6,2,FALSE)</f>
        <v>5</v>
      </c>
      <c r="V513" s="14">
        <f>VLOOKUP(E513,lookups!$A$2:$B$6,2,FALSE)</f>
        <v>1</v>
      </c>
      <c r="W513" s="14">
        <f>VLOOKUP(F513,lookups!$A$2:$B$6,2,FALSE)</f>
        <v>5</v>
      </c>
      <c r="X513" s="14">
        <f>VLOOKUP(G513,lookups!$A$2:$B$6,2,FALSE)</f>
        <v>4</v>
      </c>
      <c r="Y513" s="14">
        <f>VLOOKUP(H513,lookups!$A$2:$B$6,2,FALSE)</f>
        <v>4</v>
      </c>
      <c r="Z513" s="14">
        <f>VLOOKUP(I513,lookups!$A$2:$B$6,2,FALSE)</f>
        <v>2</v>
      </c>
      <c r="AA513">
        <f t="shared" si="72"/>
        <v>27</v>
      </c>
      <c r="AB513" s="16">
        <f t="shared" si="82"/>
        <v>850</v>
      </c>
      <c r="AC513" s="16">
        <f t="shared" si="81"/>
        <v>518.5</v>
      </c>
      <c r="AD513" s="17">
        <f t="shared" si="80"/>
        <v>0.36930199430199429</v>
      </c>
      <c r="AE513" s="4">
        <f t="shared" si="74"/>
        <v>6</v>
      </c>
      <c r="AF513" s="4">
        <f t="shared" si="75"/>
        <v>6</v>
      </c>
      <c r="AG513" s="4">
        <f t="shared" si="76"/>
        <v>9</v>
      </c>
      <c r="AH513" s="4">
        <f t="shared" si="77"/>
        <v>6</v>
      </c>
      <c r="AI513" s="4">
        <f t="shared" si="78"/>
        <v>16</v>
      </c>
      <c r="AJ513" s="4">
        <f t="shared" si="79"/>
        <v>11</v>
      </c>
      <c r="AK513" s="4" t="s">
        <v>108</v>
      </c>
    </row>
    <row r="514" spans="1:37" x14ac:dyDescent="0.2">
      <c r="A514">
        <v>6498314670</v>
      </c>
      <c r="B514" t="s">
        <v>7</v>
      </c>
      <c r="C514" t="s">
        <v>7</v>
      </c>
      <c r="D514" t="s">
        <v>4</v>
      </c>
      <c r="E514" t="s">
        <v>3</v>
      </c>
      <c r="F514" t="s">
        <v>3</v>
      </c>
      <c r="G514" t="s">
        <v>6</v>
      </c>
      <c r="H514" t="s">
        <v>3</v>
      </c>
      <c r="I514" t="s">
        <v>4</v>
      </c>
      <c r="J514" t="s">
        <v>53</v>
      </c>
      <c r="K514" t="s">
        <v>55</v>
      </c>
      <c r="L514" t="s">
        <v>10</v>
      </c>
      <c r="M514" t="s">
        <v>52</v>
      </c>
      <c r="N514" t="str">
        <f>VLOOKUP(M514,lookups!A$9:B$17,2,FALSE)</f>
        <v>Post-graduate</v>
      </c>
      <c r="O514" t="s">
        <v>17</v>
      </c>
      <c r="P514" t="s">
        <v>13</v>
      </c>
      <c r="Q514" t="s">
        <v>42</v>
      </c>
      <c r="R514" t="s">
        <v>33</v>
      </c>
      <c r="S514" s="14">
        <f>VLOOKUP(B514,lookups!$A$2:$B$6,2,FALSE)</f>
        <v>4</v>
      </c>
      <c r="T514" s="14">
        <f>VLOOKUP(C514,lookups!$A$2:$B$6,2,FALSE)</f>
        <v>4</v>
      </c>
      <c r="U514" s="14">
        <f>VLOOKUP(D514,lookups!$A$2:$B$6,2,FALSE)</f>
        <v>1</v>
      </c>
      <c r="V514" s="14">
        <f>VLOOKUP(E514,lookups!$A$2:$B$6,2,FALSE)</f>
        <v>5</v>
      </c>
      <c r="W514" s="14">
        <f>VLOOKUP(F514,lookups!$A$2:$B$6,2,FALSE)</f>
        <v>5</v>
      </c>
      <c r="X514" s="14">
        <f>VLOOKUP(G514,lookups!$A$2:$B$6,2,FALSE)</f>
        <v>2</v>
      </c>
      <c r="Y514" s="14">
        <f>VLOOKUP(H514,lookups!$A$2:$B$6,2,FALSE)</f>
        <v>5</v>
      </c>
      <c r="Z514" s="14">
        <f>VLOOKUP(I514,lookups!$A$2:$B$6,2,FALSE)</f>
        <v>1</v>
      </c>
      <c r="AA514">
        <f t="shared" ref="AA514:AA577" si="83">SUM(S514:Z514)</f>
        <v>27</v>
      </c>
      <c r="AB514" s="16">
        <f t="shared" ref="AB514:AB545" si="84">RANK(AA514,AA$2:AA$1405,0)</f>
        <v>850</v>
      </c>
      <c r="AC514" s="16">
        <f t="shared" si="81"/>
        <v>518.5</v>
      </c>
      <c r="AD514" s="17">
        <f t="shared" si="80"/>
        <v>0.36930199430199429</v>
      </c>
      <c r="AE514" s="4">
        <f t="shared" ref="AE514:AE577" si="85">S514+T514</f>
        <v>8</v>
      </c>
      <c r="AF514" s="4">
        <f t="shared" ref="AF514:AF577" si="86">U514+V514</f>
        <v>6</v>
      </c>
      <c r="AG514" s="4">
        <f t="shared" ref="AG514:AG577" si="87">W514+X514</f>
        <v>7</v>
      </c>
      <c r="AH514" s="4">
        <f t="shared" ref="AH514:AH577" si="88">Y514+Z514</f>
        <v>6</v>
      </c>
      <c r="AI514" s="4">
        <f t="shared" ref="AI514:AI577" si="89">S514+U514+W514+Y514</f>
        <v>15</v>
      </c>
      <c r="AJ514" s="4">
        <f t="shared" ref="AJ514:AJ577" si="90">T514+V514+X514+Z514</f>
        <v>12</v>
      </c>
      <c r="AK514" s="4" t="s">
        <v>108</v>
      </c>
    </row>
    <row r="515" spans="1:37" x14ac:dyDescent="0.2">
      <c r="A515">
        <v>6498308808</v>
      </c>
      <c r="B515" t="s">
        <v>7</v>
      </c>
      <c r="C515" t="s">
        <v>3</v>
      </c>
      <c r="D515" t="s">
        <v>4</v>
      </c>
      <c r="E515" t="s">
        <v>7</v>
      </c>
      <c r="F515" t="s">
        <v>7</v>
      </c>
      <c r="G515" t="s">
        <v>3</v>
      </c>
      <c r="H515" t="s">
        <v>6</v>
      </c>
      <c r="I515" t="s">
        <v>6</v>
      </c>
      <c r="J515" t="s">
        <v>53</v>
      </c>
      <c r="K515" t="s">
        <v>21</v>
      </c>
      <c r="L515" t="s">
        <v>10</v>
      </c>
      <c r="M515" t="s">
        <v>34</v>
      </c>
      <c r="N515" t="str">
        <f>VLOOKUP(M515,lookups!A$9:B$17,2,FALSE)</f>
        <v>Some college</v>
      </c>
      <c r="O515" t="s">
        <v>38</v>
      </c>
      <c r="P515" t="s">
        <v>13</v>
      </c>
      <c r="Q515" t="s">
        <v>19</v>
      </c>
      <c r="R515" t="s">
        <v>28</v>
      </c>
      <c r="S515" s="14">
        <f>VLOOKUP(B515,lookups!$A$2:$B$6,2,FALSE)</f>
        <v>4</v>
      </c>
      <c r="T515" s="14">
        <f>VLOOKUP(C515,lookups!$A$2:$B$6,2,FALSE)</f>
        <v>5</v>
      </c>
      <c r="U515" s="14">
        <f>VLOOKUP(D515,lookups!$A$2:$B$6,2,FALSE)</f>
        <v>1</v>
      </c>
      <c r="V515" s="14">
        <f>VLOOKUP(E515,lookups!$A$2:$B$6,2,FALSE)</f>
        <v>4</v>
      </c>
      <c r="W515" s="14">
        <f>VLOOKUP(F515,lookups!$A$2:$B$6,2,FALSE)</f>
        <v>4</v>
      </c>
      <c r="X515" s="14">
        <f>VLOOKUP(G515,lookups!$A$2:$B$6,2,FALSE)</f>
        <v>5</v>
      </c>
      <c r="Y515" s="14">
        <f>VLOOKUP(H515,lookups!$A$2:$B$6,2,FALSE)</f>
        <v>2</v>
      </c>
      <c r="Z515" s="14">
        <f>VLOOKUP(I515,lookups!$A$2:$B$6,2,FALSE)</f>
        <v>2</v>
      </c>
      <c r="AA515">
        <f t="shared" si="83"/>
        <v>27</v>
      </c>
      <c r="AB515" s="16">
        <f t="shared" si="84"/>
        <v>850</v>
      </c>
      <c r="AC515" s="16">
        <f t="shared" si="81"/>
        <v>518.5</v>
      </c>
      <c r="AD515" s="17">
        <f t="shared" ref="AD515:AD578" si="91">AC515/1404</f>
        <v>0.36930199430199429</v>
      </c>
      <c r="AE515" s="4">
        <f t="shared" si="85"/>
        <v>9</v>
      </c>
      <c r="AF515" s="4">
        <f t="shared" si="86"/>
        <v>5</v>
      </c>
      <c r="AG515" s="4">
        <f t="shared" si="87"/>
        <v>9</v>
      </c>
      <c r="AH515" s="4">
        <f t="shared" si="88"/>
        <v>4</v>
      </c>
      <c r="AI515" s="4">
        <f t="shared" si="89"/>
        <v>11</v>
      </c>
      <c r="AJ515" s="4">
        <f t="shared" si="90"/>
        <v>16</v>
      </c>
      <c r="AK515" s="4" t="s">
        <v>108</v>
      </c>
    </row>
    <row r="516" spans="1:37" x14ac:dyDescent="0.2">
      <c r="A516">
        <v>6498299662</v>
      </c>
      <c r="B516" t="s">
        <v>3</v>
      </c>
      <c r="C516" t="s">
        <v>3</v>
      </c>
      <c r="D516" t="s">
        <v>6</v>
      </c>
      <c r="E516" t="s">
        <v>3</v>
      </c>
      <c r="F516" t="s">
        <v>3</v>
      </c>
      <c r="G516" t="s">
        <v>7</v>
      </c>
      <c r="H516" t="s">
        <v>5</v>
      </c>
      <c r="I516" t="s">
        <v>4</v>
      </c>
      <c r="J516" t="s">
        <v>53</v>
      </c>
      <c r="K516" t="s">
        <v>55</v>
      </c>
      <c r="L516" t="s">
        <v>10</v>
      </c>
      <c r="M516" t="s">
        <v>32</v>
      </c>
      <c r="N516" t="str">
        <f>VLOOKUP(M516,lookups!A$9:B$17,2,FALSE)</f>
        <v>High school or less</v>
      </c>
      <c r="O516" t="s">
        <v>17</v>
      </c>
      <c r="P516" t="s">
        <v>29</v>
      </c>
      <c r="Q516" t="s">
        <v>22</v>
      </c>
      <c r="R516" t="s">
        <v>37</v>
      </c>
      <c r="S516" s="14">
        <f>VLOOKUP(B516,lookups!$A$2:$B$6,2,FALSE)</f>
        <v>5</v>
      </c>
      <c r="T516" s="14">
        <f>VLOOKUP(C516,lookups!$A$2:$B$6,2,FALSE)</f>
        <v>5</v>
      </c>
      <c r="U516" s="14">
        <f>VLOOKUP(D516,lookups!$A$2:$B$6,2,FALSE)</f>
        <v>2</v>
      </c>
      <c r="V516" s="14">
        <f>VLOOKUP(E516,lookups!$A$2:$B$6,2,FALSE)</f>
        <v>5</v>
      </c>
      <c r="W516" s="14">
        <f>VLOOKUP(F516,lookups!$A$2:$B$6,2,FALSE)</f>
        <v>5</v>
      </c>
      <c r="X516" s="14">
        <f>VLOOKUP(G516,lookups!$A$2:$B$6,2,FALSE)</f>
        <v>4</v>
      </c>
      <c r="Y516" s="14">
        <f>VLOOKUP(H516,lookups!$A$2:$B$6,2,FALSE)</f>
        <v>0</v>
      </c>
      <c r="Z516" s="14">
        <f>VLOOKUP(I516,lookups!$A$2:$B$6,2,FALSE)</f>
        <v>1</v>
      </c>
      <c r="AA516">
        <f t="shared" si="83"/>
        <v>27</v>
      </c>
      <c r="AB516" s="16">
        <f t="shared" si="84"/>
        <v>850</v>
      </c>
      <c r="AC516" s="16">
        <f t="shared" si="81"/>
        <v>518.5</v>
      </c>
      <c r="AD516" s="17">
        <f t="shared" si="91"/>
        <v>0.36930199430199429</v>
      </c>
      <c r="AE516" s="4">
        <f t="shared" si="85"/>
        <v>10</v>
      </c>
      <c r="AF516" s="4">
        <f t="shared" si="86"/>
        <v>7</v>
      </c>
      <c r="AG516" s="4">
        <f t="shared" si="87"/>
        <v>9</v>
      </c>
      <c r="AH516" s="4">
        <f t="shared" si="88"/>
        <v>1</v>
      </c>
      <c r="AI516" s="4">
        <f t="shared" si="89"/>
        <v>12</v>
      </c>
      <c r="AJ516" s="4">
        <f t="shared" si="90"/>
        <v>15</v>
      </c>
      <c r="AK516" s="4" t="s">
        <v>108</v>
      </c>
    </row>
    <row r="517" spans="1:37" x14ac:dyDescent="0.2">
      <c r="A517">
        <v>6498285835</v>
      </c>
      <c r="B517" t="s">
        <v>3</v>
      </c>
      <c r="C517" t="s">
        <v>6</v>
      </c>
      <c r="D517" t="s">
        <v>4</v>
      </c>
      <c r="E517" t="s">
        <v>6</v>
      </c>
      <c r="F517" t="s">
        <v>3</v>
      </c>
      <c r="G517" t="s">
        <v>7</v>
      </c>
      <c r="H517" t="s">
        <v>7</v>
      </c>
      <c r="I517" t="s">
        <v>7</v>
      </c>
      <c r="J517" t="s">
        <v>53</v>
      </c>
      <c r="K517" t="s">
        <v>59</v>
      </c>
      <c r="L517" t="s">
        <v>10</v>
      </c>
      <c r="M517" t="s">
        <v>11</v>
      </c>
      <c r="N517" t="str">
        <f>VLOOKUP(M517,lookups!A$9:B$17,2,FALSE)</f>
        <v>College-graduate</v>
      </c>
      <c r="O517" t="s">
        <v>39</v>
      </c>
      <c r="P517" t="s">
        <v>13</v>
      </c>
      <c r="Q517" t="s">
        <v>14</v>
      </c>
      <c r="R517" t="s">
        <v>20</v>
      </c>
      <c r="S517" s="14">
        <f>VLOOKUP(B517,lookups!$A$2:$B$6,2,FALSE)</f>
        <v>5</v>
      </c>
      <c r="T517" s="14">
        <f>VLOOKUP(C517,lookups!$A$2:$B$6,2,FALSE)</f>
        <v>2</v>
      </c>
      <c r="U517" s="14">
        <f>VLOOKUP(D517,lookups!$A$2:$B$6,2,FALSE)</f>
        <v>1</v>
      </c>
      <c r="V517" s="14">
        <f>VLOOKUP(E517,lookups!$A$2:$B$6,2,FALSE)</f>
        <v>2</v>
      </c>
      <c r="W517" s="14">
        <f>VLOOKUP(F517,lookups!$A$2:$B$6,2,FALSE)</f>
        <v>5</v>
      </c>
      <c r="X517" s="14">
        <f>VLOOKUP(G517,lookups!$A$2:$B$6,2,FALSE)</f>
        <v>4</v>
      </c>
      <c r="Y517" s="14">
        <f>VLOOKUP(H517,lookups!$A$2:$B$6,2,FALSE)</f>
        <v>4</v>
      </c>
      <c r="Z517" s="14">
        <f>VLOOKUP(I517,lookups!$A$2:$B$6,2,FALSE)</f>
        <v>4</v>
      </c>
      <c r="AA517">
        <f t="shared" si="83"/>
        <v>27</v>
      </c>
      <c r="AB517" s="16">
        <f t="shared" si="84"/>
        <v>850</v>
      </c>
      <c r="AC517" s="16">
        <f t="shared" si="81"/>
        <v>518.5</v>
      </c>
      <c r="AD517" s="17">
        <f t="shared" si="91"/>
        <v>0.36930199430199429</v>
      </c>
      <c r="AE517" s="4">
        <f t="shared" si="85"/>
        <v>7</v>
      </c>
      <c r="AF517" s="4">
        <f t="shared" si="86"/>
        <v>3</v>
      </c>
      <c r="AG517" s="4">
        <f t="shared" si="87"/>
        <v>9</v>
      </c>
      <c r="AH517" s="4">
        <f t="shared" si="88"/>
        <v>8</v>
      </c>
      <c r="AI517" s="4">
        <f t="shared" si="89"/>
        <v>15</v>
      </c>
      <c r="AJ517" s="4">
        <f t="shared" si="90"/>
        <v>12</v>
      </c>
      <c r="AK517" s="4" t="s">
        <v>108</v>
      </c>
    </row>
    <row r="518" spans="1:37" x14ac:dyDescent="0.2">
      <c r="A518">
        <v>6498284345</v>
      </c>
      <c r="B518" t="s">
        <v>3</v>
      </c>
      <c r="C518" t="s">
        <v>3</v>
      </c>
      <c r="D518" t="s">
        <v>6</v>
      </c>
      <c r="E518" t="s">
        <v>4</v>
      </c>
      <c r="F518" t="s">
        <v>3</v>
      </c>
      <c r="G518" t="s">
        <v>3</v>
      </c>
      <c r="H518" t="s">
        <v>7</v>
      </c>
      <c r="I518" t="s">
        <v>5</v>
      </c>
      <c r="J518" t="s">
        <v>53</v>
      </c>
      <c r="K518" t="s">
        <v>55</v>
      </c>
      <c r="L518" t="s">
        <v>10</v>
      </c>
      <c r="M518" t="s">
        <v>44</v>
      </c>
      <c r="N518" t="str">
        <f>VLOOKUP(M518,lookups!A$9:B$17,2,FALSE)</f>
        <v>Post-graduate</v>
      </c>
      <c r="O518" t="s">
        <v>17</v>
      </c>
      <c r="P518" t="s">
        <v>13</v>
      </c>
      <c r="Q518" t="s">
        <v>2</v>
      </c>
      <c r="R518" t="s">
        <v>33</v>
      </c>
      <c r="S518" s="14">
        <f>VLOOKUP(B518,lookups!$A$2:$B$6,2,FALSE)</f>
        <v>5</v>
      </c>
      <c r="T518" s="14">
        <f>VLOOKUP(C518,lookups!$A$2:$B$6,2,FALSE)</f>
        <v>5</v>
      </c>
      <c r="U518" s="14">
        <f>VLOOKUP(D518,lookups!$A$2:$B$6,2,FALSE)</f>
        <v>2</v>
      </c>
      <c r="V518" s="14">
        <f>VLOOKUP(E518,lookups!$A$2:$B$6,2,FALSE)</f>
        <v>1</v>
      </c>
      <c r="W518" s="14">
        <f>VLOOKUP(F518,lookups!$A$2:$B$6,2,FALSE)</f>
        <v>5</v>
      </c>
      <c r="X518" s="14">
        <f>VLOOKUP(G518,lookups!$A$2:$B$6,2,FALSE)</f>
        <v>5</v>
      </c>
      <c r="Y518" s="14">
        <f>VLOOKUP(H518,lookups!$A$2:$B$6,2,FALSE)</f>
        <v>4</v>
      </c>
      <c r="Z518" s="14">
        <f>VLOOKUP(I518,lookups!$A$2:$B$6,2,FALSE)</f>
        <v>0</v>
      </c>
      <c r="AA518">
        <f t="shared" si="83"/>
        <v>27</v>
      </c>
      <c r="AB518" s="16">
        <f t="shared" si="84"/>
        <v>850</v>
      </c>
      <c r="AC518" s="16">
        <f t="shared" ref="AC518:AC581" si="92">_xlfn.RANK.AVG(AA518,AA$2:AA$1405,1)</f>
        <v>518.5</v>
      </c>
      <c r="AD518" s="17">
        <f t="shared" si="91"/>
        <v>0.36930199430199429</v>
      </c>
      <c r="AE518" s="4">
        <f t="shared" si="85"/>
        <v>10</v>
      </c>
      <c r="AF518" s="4">
        <f t="shared" si="86"/>
        <v>3</v>
      </c>
      <c r="AG518" s="4">
        <f t="shared" si="87"/>
        <v>10</v>
      </c>
      <c r="AH518" s="4">
        <f t="shared" si="88"/>
        <v>4</v>
      </c>
      <c r="AI518" s="4">
        <f t="shared" si="89"/>
        <v>16</v>
      </c>
      <c r="AJ518" s="4">
        <f t="shared" si="90"/>
        <v>11</v>
      </c>
      <c r="AK518" s="4" t="s">
        <v>108</v>
      </c>
    </row>
    <row r="519" spans="1:37" x14ac:dyDescent="0.2">
      <c r="A519">
        <v>6498282520</v>
      </c>
      <c r="B519" t="s">
        <v>7</v>
      </c>
      <c r="C519" t="s">
        <v>3</v>
      </c>
      <c r="D519" t="s">
        <v>7</v>
      </c>
      <c r="E519" t="s">
        <v>3</v>
      </c>
      <c r="F519" t="s">
        <v>3</v>
      </c>
      <c r="G519" t="s">
        <v>4</v>
      </c>
      <c r="H519" t="s">
        <v>6</v>
      </c>
      <c r="I519" t="s">
        <v>4</v>
      </c>
      <c r="J519" t="s">
        <v>53</v>
      </c>
      <c r="K519" t="s">
        <v>9</v>
      </c>
      <c r="L519" t="s">
        <v>10</v>
      </c>
      <c r="M519" t="s">
        <v>11</v>
      </c>
      <c r="N519" t="str">
        <f>VLOOKUP(M519,lookups!A$9:B$17,2,FALSE)</f>
        <v>College-graduate</v>
      </c>
      <c r="O519" t="s">
        <v>38</v>
      </c>
      <c r="P519" t="s">
        <v>13</v>
      </c>
      <c r="Q519" t="s">
        <v>42</v>
      </c>
      <c r="R519" t="s">
        <v>30</v>
      </c>
      <c r="S519" s="14">
        <f>VLOOKUP(B519,lookups!$A$2:$B$6,2,FALSE)</f>
        <v>4</v>
      </c>
      <c r="T519" s="14">
        <f>VLOOKUP(C519,lookups!$A$2:$B$6,2,FALSE)</f>
        <v>5</v>
      </c>
      <c r="U519" s="14">
        <f>VLOOKUP(D519,lookups!$A$2:$B$6,2,FALSE)</f>
        <v>4</v>
      </c>
      <c r="V519" s="14">
        <f>VLOOKUP(E519,lookups!$A$2:$B$6,2,FALSE)</f>
        <v>5</v>
      </c>
      <c r="W519" s="14">
        <f>VLOOKUP(F519,lookups!$A$2:$B$6,2,FALSE)</f>
        <v>5</v>
      </c>
      <c r="X519" s="14">
        <f>VLOOKUP(G519,lookups!$A$2:$B$6,2,FALSE)</f>
        <v>1</v>
      </c>
      <c r="Y519" s="14">
        <f>VLOOKUP(H519,lookups!$A$2:$B$6,2,FALSE)</f>
        <v>2</v>
      </c>
      <c r="Z519" s="14">
        <f>VLOOKUP(I519,lookups!$A$2:$B$6,2,FALSE)</f>
        <v>1</v>
      </c>
      <c r="AA519">
        <f t="shared" si="83"/>
        <v>27</v>
      </c>
      <c r="AB519" s="16">
        <f t="shared" si="84"/>
        <v>850</v>
      </c>
      <c r="AC519" s="16">
        <f t="shared" si="92"/>
        <v>518.5</v>
      </c>
      <c r="AD519" s="17">
        <f t="shared" si="91"/>
        <v>0.36930199430199429</v>
      </c>
      <c r="AE519" s="4">
        <f t="shared" si="85"/>
        <v>9</v>
      </c>
      <c r="AF519" s="4">
        <f t="shared" si="86"/>
        <v>9</v>
      </c>
      <c r="AG519" s="4">
        <f t="shared" si="87"/>
        <v>6</v>
      </c>
      <c r="AH519" s="4">
        <f t="shared" si="88"/>
        <v>3</v>
      </c>
      <c r="AI519" s="4">
        <f t="shared" si="89"/>
        <v>15</v>
      </c>
      <c r="AJ519" s="4">
        <f t="shared" si="90"/>
        <v>12</v>
      </c>
      <c r="AK519" s="4" t="s">
        <v>108</v>
      </c>
    </row>
    <row r="520" spans="1:37" x14ac:dyDescent="0.2">
      <c r="A520">
        <v>6498278602</v>
      </c>
      <c r="B520" t="s">
        <v>7</v>
      </c>
      <c r="C520" t="s">
        <v>7</v>
      </c>
      <c r="D520" t="s">
        <v>4</v>
      </c>
      <c r="E520" t="s">
        <v>6</v>
      </c>
      <c r="F520" t="s">
        <v>7</v>
      </c>
      <c r="G520" t="s">
        <v>3</v>
      </c>
      <c r="H520" t="s">
        <v>3</v>
      </c>
      <c r="I520" t="s">
        <v>6</v>
      </c>
      <c r="J520" t="s">
        <v>8</v>
      </c>
      <c r="K520" t="s">
        <v>59</v>
      </c>
      <c r="L520" t="s">
        <v>10</v>
      </c>
      <c r="M520" t="s">
        <v>34</v>
      </c>
      <c r="N520" t="str">
        <f>VLOOKUP(M520,lookups!A$9:B$17,2,FALSE)</f>
        <v>Some college</v>
      </c>
      <c r="O520" t="s">
        <v>39</v>
      </c>
      <c r="P520" t="s">
        <v>13</v>
      </c>
      <c r="Q520" t="s">
        <v>14</v>
      </c>
      <c r="R520" t="s">
        <v>23</v>
      </c>
      <c r="S520" s="14">
        <f>VLOOKUP(B520,lookups!$A$2:$B$6,2,FALSE)</f>
        <v>4</v>
      </c>
      <c r="T520" s="14">
        <f>VLOOKUP(C520,lookups!$A$2:$B$6,2,FALSE)</f>
        <v>4</v>
      </c>
      <c r="U520" s="14">
        <f>VLOOKUP(D520,lookups!$A$2:$B$6,2,FALSE)</f>
        <v>1</v>
      </c>
      <c r="V520" s="14">
        <f>VLOOKUP(E520,lookups!$A$2:$B$6,2,FALSE)</f>
        <v>2</v>
      </c>
      <c r="W520" s="14">
        <f>VLOOKUP(F520,lookups!$A$2:$B$6,2,FALSE)</f>
        <v>4</v>
      </c>
      <c r="X520" s="14">
        <f>VLOOKUP(G520,lookups!$A$2:$B$6,2,FALSE)</f>
        <v>5</v>
      </c>
      <c r="Y520" s="14">
        <f>VLOOKUP(H520,lookups!$A$2:$B$6,2,FALSE)</f>
        <v>5</v>
      </c>
      <c r="Z520" s="14">
        <f>VLOOKUP(I520,lookups!$A$2:$B$6,2,FALSE)</f>
        <v>2</v>
      </c>
      <c r="AA520">
        <f t="shared" si="83"/>
        <v>27</v>
      </c>
      <c r="AB520" s="16">
        <f t="shared" si="84"/>
        <v>850</v>
      </c>
      <c r="AC520" s="16">
        <f t="shared" si="92"/>
        <v>518.5</v>
      </c>
      <c r="AD520" s="17">
        <f t="shared" si="91"/>
        <v>0.36930199430199429</v>
      </c>
      <c r="AE520" s="4">
        <f t="shared" si="85"/>
        <v>8</v>
      </c>
      <c r="AF520" s="4">
        <f t="shared" si="86"/>
        <v>3</v>
      </c>
      <c r="AG520" s="4">
        <f t="shared" si="87"/>
        <v>9</v>
      </c>
      <c r="AH520" s="4">
        <f t="shared" si="88"/>
        <v>7</v>
      </c>
      <c r="AI520" s="4">
        <f t="shared" si="89"/>
        <v>14</v>
      </c>
      <c r="AJ520" s="4">
        <f t="shared" si="90"/>
        <v>13</v>
      </c>
      <c r="AK520" s="4" t="s">
        <v>108</v>
      </c>
    </row>
    <row r="521" spans="1:37" x14ac:dyDescent="0.2">
      <c r="A521">
        <v>6498278076</v>
      </c>
      <c r="B521" t="s">
        <v>3</v>
      </c>
      <c r="C521" t="s">
        <v>7</v>
      </c>
      <c r="D521" t="s">
        <v>6</v>
      </c>
      <c r="E521" t="s">
        <v>3</v>
      </c>
      <c r="F521" t="s">
        <v>3</v>
      </c>
      <c r="G521" t="s">
        <v>3</v>
      </c>
      <c r="H521" t="s">
        <v>4</v>
      </c>
      <c r="I521" t="s">
        <v>5</v>
      </c>
      <c r="J521" t="s">
        <v>53</v>
      </c>
      <c r="K521" t="s">
        <v>59</v>
      </c>
      <c r="L521" t="s">
        <v>10</v>
      </c>
      <c r="M521" t="s">
        <v>34</v>
      </c>
      <c r="N521" t="str">
        <f>VLOOKUP(M521,lookups!A$9:B$17,2,FALSE)</f>
        <v>Some college</v>
      </c>
      <c r="O521" t="s">
        <v>12</v>
      </c>
      <c r="P521" t="s">
        <v>48</v>
      </c>
      <c r="Q521" t="s">
        <v>19</v>
      </c>
      <c r="R521" t="s">
        <v>20</v>
      </c>
      <c r="S521" s="14">
        <f>VLOOKUP(B521,lookups!$A$2:$B$6,2,FALSE)</f>
        <v>5</v>
      </c>
      <c r="T521" s="14">
        <f>VLOOKUP(C521,lookups!$A$2:$B$6,2,FALSE)</f>
        <v>4</v>
      </c>
      <c r="U521" s="14">
        <f>VLOOKUP(D521,lookups!$A$2:$B$6,2,FALSE)</f>
        <v>2</v>
      </c>
      <c r="V521" s="14">
        <f>VLOOKUP(E521,lookups!$A$2:$B$6,2,FALSE)</f>
        <v>5</v>
      </c>
      <c r="W521" s="14">
        <f>VLOOKUP(F521,lookups!$A$2:$B$6,2,FALSE)</f>
        <v>5</v>
      </c>
      <c r="X521" s="14">
        <f>VLOOKUP(G521,lookups!$A$2:$B$6,2,FALSE)</f>
        <v>5</v>
      </c>
      <c r="Y521" s="14">
        <f>VLOOKUP(H521,lookups!$A$2:$B$6,2,FALSE)</f>
        <v>1</v>
      </c>
      <c r="Z521" s="14">
        <f>VLOOKUP(I521,lookups!$A$2:$B$6,2,FALSE)</f>
        <v>0</v>
      </c>
      <c r="AA521">
        <f t="shared" si="83"/>
        <v>27</v>
      </c>
      <c r="AB521" s="16">
        <f t="shared" si="84"/>
        <v>850</v>
      </c>
      <c r="AC521" s="16">
        <f t="shared" si="92"/>
        <v>518.5</v>
      </c>
      <c r="AD521" s="17">
        <f t="shared" si="91"/>
        <v>0.36930199430199429</v>
      </c>
      <c r="AE521" s="4">
        <f t="shared" si="85"/>
        <v>9</v>
      </c>
      <c r="AF521" s="4">
        <f t="shared" si="86"/>
        <v>7</v>
      </c>
      <c r="AG521" s="4">
        <f t="shared" si="87"/>
        <v>10</v>
      </c>
      <c r="AH521" s="4">
        <f t="shared" si="88"/>
        <v>1</v>
      </c>
      <c r="AI521" s="4">
        <f t="shared" si="89"/>
        <v>13</v>
      </c>
      <c r="AJ521" s="4">
        <f t="shared" si="90"/>
        <v>14</v>
      </c>
      <c r="AK521" s="4" t="s">
        <v>108</v>
      </c>
    </row>
    <row r="522" spans="1:37" x14ac:dyDescent="0.2">
      <c r="A522">
        <v>6498259270</v>
      </c>
      <c r="B522" t="s">
        <v>3</v>
      </c>
      <c r="C522" t="s">
        <v>6</v>
      </c>
      <c r="D522" t="s">
        <v>7</v>
      </c>
      <c r="E522" t="s">
        <v>3</v>
      </c>
      <c r="F522" t="s">
        <v>3</v>
      </c>
      <c r="G522" t="s">
        <v>4</v>
      </c>
      <c r="H522" t="s">
        <v>3</v>
      </c>
      <c r="I522" t="s">
        <v>5</v>
      </c>
      <c r="J522" t="s">
        <v>8</v>
      </c>
      <c r="K522" t="s">
        <v>59</v>
      </c>
      <c r="L522" t="s">
        <v>10</v>
      </c>
      <c r="M522" t="s">
        <v>11</v>
      </c>
      <c r="N522" t="str">
        <f>VLOOKUP(M522,lookups!A$9:B$17,2,FALSE)</f>
        <v>College-graduate</v>
      </c>
      <c r="O522" t="s">
        <v>17</v>
      </c>
      <c r="P522" t="s">
        <v>13</v>
      </c>
      <c r="Q522" t="s">
        <v>14</v>
      </c>
      <c r="R522" t="s">
        <v>43</v>
      </c>
      <c r="S522" s="14">
        <f>VLOOKUP(B522,lookups!$A$2:$B$6,2,FALSE)</f>
        <v>5</v>
      </c>
      <c r="T522" s="14">
        <f>VLOOKUP(C522,lookups!$A$2:$B$6,2,FALSE)</f>
        <v>2</v>
      </c>
      <c r="U522" s="14">
        <f>VLOOKUP(D522,lookups!$A$2:$B$6,2,FALSE)</f>
        <v>4</v>
      </c>
      <c r="V522" s="14">
        <f>VLOOKUP(E522,lookups!$A$2:$B$6,2,FALSE)</f>
        <v>5</v>
      </c>
      <c r="W522" s="14">
        <f>VLOOKUP(F522,lookups!$A$2:$B$6,2,FALSE)</f>
        <v>5</v>
      </c>
      <c r="X522" s="14">
        <f>VLOOKUP(G522,lookups!$A$2:$B$6,2,FALSE)</f>
        <v>1</v>
      </c>
      <c r="Y522" s="14">
        <f>VLOOKUP(H522,lookups!$A$2:$B$6,2,FALSE)</f>
        <v>5</v>
      </c>
      <c r="Z522" s="14">
        <f>VLOOKUP(I522,lookups!$A$2:$B$6,2,FALSE)</f>
        <v>0</v>
      </c>
      <c r="AA522">
        <f t="shared" si="83"/>
        <v>27</v>
      </c>
      <c r="AB522" s="16">
        <f t="shared" si="84"/>
        <v>850</v>
      </c>
      <c r="AC522" s="16">
        <f t="shared" si="92"/>
        <v>518.5</v>
      </c>
      <c r="AD522" s="17">
        <f t="shared" si="91"/>
        <v>0.36930199430199429</v>
      </c>
      <c r="AE522" s="4">
        <f t="shared" si="85"/>
        <v>7</v>
      </c>
      <c r="AF522" s="4">
        <f t="shared" si="86"/>
        <v>9</v>
      </c>
      <c r="AG522" s="4">
        <f t="shared" si="87"/>
        <v>6</v>
      </c>
      <c r="AH522" s="4">
        <f t="shared" si="88"/>
        <v>5</v>
      </c>
      <c r="AI522" s="4">
        <f t="shared" si="89"/>
        <v>19</v>
      </c>
      <c r="AJ522" s="4">
        <f t="shared" si="90"/>
        <v>8</v>
      </c>
      <c r="AK522" s="4" t="s">
        <v>108</v>
      </c>
    </row>
    <row r="523" spans="1:37" x14ac:dyDescent="0.2">
      <c r="A523">
        <v>6498251836</v>
      </c>
      <c r="B523" t="s">
        <v>4</v>
      </c>
      <c r="C523" t="s">
        <v>3</v>
      </c>
      <c r="D523" t="s">
        <v>6</v>
      </c>
      <c r="E523" t="s">
        <v>3</v>
      </c>
      <c r="F523" t="s">
        <v>7</v>
      </c>
      <c r="G523" t="s">
        <v>7</v>
      </c>
      <c r="H523" t="s">
        <v>7</v>
      </c>
      <c r="I523" t="s">
        <v>6</v>
      </c>
      <c r="J523" t="s">
        <v>53</v>
      </c>
      <c r="K523" t="s">
        <v>41</v>
      </c>
      <c r="L523" t="s">
        <v>10</v>
      </c>
      <c r="M523" t="s">
        <v>11</v>
      </c>
      <c r="N523" t="str">
        <f>VLOOKUP(M523,lookups!A$9:B$17,2,FALSE)</f>
        <v>College-graduate</v>
      </c>
      <c r="O523" t="s">
        <v>12</v>
      </c>
      <c r="P523" t="s">
        <v>13</v>
      </c>
      <c r="Q523" t="s">
        <v>2</v>
      </c>
      <c r="R523" t="s">
        <v>33</v>
      </c>
      <c r="S523" s="14">
        <f>VLOOKUP(B523,lookups!$A$2:$B$6,2,FALSE)</f>
        <v>1</v>
      </c>
      <c r="T523" s="14">
        <f>VLOOKUP(C523,lookups!$A$2:$B$6,2,FALSE)</f>
        <v>5</v>
      </c>
      <c r="U523" s="14">
        <f>VLOOKUP(D523,lookups!$A$2:$B$6,2,FALSE)</f>
        <v>2</v>
      </c>
      <c r="V523" s="14">
        <f>VLOOKUP(E523,lookups!$A$2:$B$6,2,FALSE)</f>
        <v>5</v>
      </c>
      <c r="W523" s="14">
        <f>VLOOKUP(F523,lookups!$A$2:$B$6,2,FALSE)</f>
        <v>4</v>
      </c>
      <c r="X523" s="14">
        <f>VLOOKUP(G523,lookups!$A$2:$B$6,2,FALSE)</f>
        <v>4</v>
      </c>
      <c r="Y523" s="14">
        <f>VLOOKUP(H523,lookups!$A$2:$B$6,2,FALSE)</f>
        <v>4</v>
      </c>
      <c r="Z523" s="14">
        <f>VLOOKUP(I523,lookups!$A$2:$B$6,2,FALSE)</f>
        <v>2</v>
      </c>
      <c r="AA523">
        <f t="shared" si="83"/>
        <v>27</v>
      </c>
      <c r="AB523" s="16">
        <f t="shared" si="84"/>
        <v>850</v>
      </c>
      <c r="AC523" s="16">
        <f t="shared" si="92"/>
        <v>518.5</v>
      </c>
      <c r="AD523" s="17">
        <f t="shared" si="91"/>
        <v>0.36930199430199429</v>
      </c>
      <c r="AE523" s="4">
        <f t="shared" si="85"/>
        <v>6</v>
      </c>
      <c r="AF523" s="4">
        <f t="shared" si="86"/>
        <v>7</v>
      </c>
      <c r="AG523" s="4">
        <f t="shared" si="87"/>
        <v>8</v>
      </c>
      <c r="AH523" s="4">
        <f t="shared" si="88"/>
        <v>6</v>
      </c>
      <c r="AI523" s="4">
        <f t="shared" si="89"/>
        <v>11</v>
      </c>
      <c r="AJ523" s="4">
        <f t="shared" si="90"/>
        <v>16</v>
      </c>
      <c r="AK523" s="4" t="s">
        <v>108</v>
      </c>
    </row>
    <row r="524" spans="1:37" x14ac:dyDescent="0.2">
      <c r="A524">
        <v>6498246591</v>
      </c>
      <c r="B524" t="s">
        <v>7</v>
      </c>
      <c r="C524" t="s">
        <v>3</v>
      </c>
      <c r="D524" t="s">
        <v>6</v>
      </c>
      <c r="E524" t="s">
        <v>3</v>
      </c>
      <c r="F524" t="s">
        <v>7</v>
      </c>
      <c r="G524" t="s">
        <v>6</v>
      </c>
      <c r="H524" t="s">
        <v>7</v>
      </c>
      <c r="I524" t="s">
        <v>4</v>
      </c>
      <c r="J524" t="s">
        <v>53</v>
      </c>
      <c r="K524" t="s">
        <v>62</v>
      </c>
      <c r="L524" t="s">
        <v>10</v>
      </c>
      <c r="M524" t="s">
        <v>32</v>
      </c>
      <c r="N524" t="str">
        <f>VLOOKUP(M524,lookups!A$9:B$17,2,FALSE)</f>
        <v>High school or less</v>
      </c>
      <c r="O524" t="s">
        <v>17</v>
      </c>
      <c r="P524" t="s">
        <v>58</v>
      </c>
      <c r="Q524" t="s">
        <v>27</v>
      </c>
      <c r="R524" t="s">
        <v>33</v>
      </c>
      <c r="S524" s="14">
        <f>VLOOKUP(B524,lookups!$A$2:$B$6,2,FALSE)</f>
        <v>4</v>
      </c>
      <c r="T524" s="14">
        <f>VLOOKUP(C524,lookups!$A$2:$B$6,2,FALSE)</f>
        <v>5</v>
      </c>
      <c r="U524" s="14">
        <f>VLOOKUP(D524,lookups!$A$2:$B$6,2,FALSE)</f>
        <v>2</v>
      </c>
      <c r="V524" s="14">
        <f>VLOOKUP(E524,lookups!$A$2:$B$6,2,FALSE)</f>
        <v>5</v>
      </c>
      <c r="W524" s="14">
        <f>VLOOKUP(F524,lookups!$A$2:$B$6,2,FALSE)</f>
        <v>4</v>
      </c>
      <c r="X524" s="14">
        <f>VLOOKUP(G524,lookups!$A$2:$B$6,2,FALSE)</f>
        <v>2</v>
      </c>
      <c r="Y524" s="14">
        <f>VLOOKUP(H524,lookups!$A$2:$B$6,2,FALSE)</f>
        <v>4</v>
      </c>
      <c r="Z524" s="14">
        <f>VLOOKUP(I524,lookups!$A$2:$B$6,2,FALSE)</f>
        <v>1</v>
      </c>
      <c r="AA524">
        <f t="shared" si="83"/>
        <v>27</v>
      </c>
      <c r="AB524" s="16">
        <f t="shared" si="84"/>
        <v>850</v>
      </c>
      <c r="AC524" s="16">
        <f t="shared" si="92"/>
        <v>518.5</v>
      </c>
      <c r="AD524" s="17">
        <f t="shared" si="91"/>
        <v>0.36930199430199429</v>
      </c>
      <c r="AE524" s="4">
        <f t="shared" si="85"/>
        <v>9</v>
      </c>
      <c r="AF524" s="4">
        <f t="shared" si="86"/>
        <v>7</v>
      </c>
      <c r="AG524" s="4">
        <f t="shared" si="87"/>
        <v>6</v>
      </c>
      <c r="AH524" s="4">
        <f t="shared" si="88"/>
        <v>5</v>
      </c>
      <c r="AI524" s="4">
        <f t="shared" si="89"/>
        <v>14</v>
      </c>
      <c r="AJ524" s="4">
        <f t="shared" si="90"/>
        <v>13</v>
      </c>
      <c r="AK524" s="4" t="s">
        <v>108</v>
      </c>
    </row>
    <row r="525" spans="1:37" x14ac:dyDescent="0.2">
      <c r="A525">
        <v>6498244167</v>
      </c>
      <c r="B525" t="s">
        <v>3</v>
      </c>
      <c r="C525" t="s">
        <v>3</v>
      </c>
      <c r="D525" t="s">
        <v>6</v>
      </c>
      <c r="E525" t="s">
        <v>3</v>
      </c>
      <c r="F525" t="s">
        <v>4</v>
      </c>
      <c r="G525" t="s">
        <v>6</v>
      </c>
      <c r="H525" t="s">
        <v>3</v>
      </c>
      <c r="I525" t="s">
        <v>6</v>
      </c>
      <c r="J525" t="s">
        <v>53</v>
      </c>
      <c r="K525" t="s">
        <v>9</v>
      </c>
      <c r="L525" t="s">
        <v>1</v>
      </c>
      <c r="M525" t="s">
        <v>52</v>
      </c>
      <c r="N525" t="str">
        <f>VLOOKUP(M525,lookups!A$9:B$17,2,FALSE)</f>
        <v>Post-graduate</v>
      </c>
      <c r="O525" t="s">
        <v>17</v>
      </c>
      <c r="P525" t="s">
        <v>48</v>
      </c>
      <c r="Q525" t="s">
        <v>27</v>
      </c>
      <c r="R525" t="s">
        <v>20</v>
      </c>
      <c r="S525" s="14">
        <f>VLOOKUP(B525,lookups!$A$2:$B$6,2,FALSE)</f>
        <v>5</v>
      </c>
      <c r="T525" s="14">
        <f>VLOOKUP(C525,lookups!$A$2:$B$6,2,FALSE)</f>
        <v>5</v>
      </c>
      <c r="U525" s="14">
        <f>VLOOKUP(D525,lookups!$A$2:$B$6,2,FALSE)</f>
        <v>2</v>
      </c>
      <c r="V525" s="14">
        <f>VLOOKUP(E525,lookups!$A$2:$B$6,2,FALSE)</f>
        <v>5</v>
      </c>
      <c r="W525" s="14">
        <f>VLOOKUP(F525,lookups!$A$2:$B$6,2,FALSE)</f>
        <v>1</v>
      </c>
      <c r="X525" s="14">
        <f>VLOOKUP(G525,lookups!$A$2:$B$6,2,FALSE)</f>
        <v>2</v>
      </c>
      <c r="Y525" s="14">
        <f>VLOOKUP(H525,lookups!$A$2:$B$6,2,FALSE)</f>
        <v>5</v>
      </c>
      <c r="Z525" s="14">
        <f>VLOOKUP(I525,lookups!$A$2:$B$6,2,FALSE)</f>
        <v>2</v>
      </c>
      <c r="AA525">
        <f t="shared" si="83"/>
        <v>27</v>
      </c>
      <c r="AB525" s="16">
        <f t="shared" si="84"/>
        <v>850</v>
      </c>
      <c r="AC525" s="16">
        <f t="shared" si="92"/>
        <v>518.5</v>
      </c>
      <c r="AD525" s="17">
        <f t="shared" si="91"/>
        <v>0.36930199430199429</v>
      </c>
      <c r="AE525" s="4">
        <f t="shared" si="85"/>
        <v>10</v>
      </c>
      <c r="AF525" s="4">
        <f t="shared" si="86"/>
        <v>7</v>
      </c>
      <c r="AG525" s="4">
        <f t="shared" si="87"/>
        <v>3</v>
      </c>
      <c r="AH525" s="4">
        <f t="shared" si="88"/>
        <v>7</v>
      </c>
      <c r="AI525" s="4">
        <f t="shared" si="89"/>
        <v>13</v>
      </c>
      <c r="AJ525" s="4">
        <f t="shared" si="90"/>
        <v>14</v>
      </c>
      <c r="AK525" s="4" t="s">
        <v>108</v>
      </c>
    </row>
    <row r="526" spans="1:37" x14ac:dyDescent="0.2">
      <c r="A526">
        <v>6498236201</v>
      </c>
      <c r="B526" t="s">
        <v>7</v>
      </c>
      <c r="C526" t="s">
        <v>3</v>
      </c>
      <c r="D526" t="s">
        <v>6</v>
      </c>
      <c r="E526" t="s">
        <v>3</v>
      </c>
      <c r="F526" t="s">
        <v>7</v>
      </c>
      <c r="G526" t="s">
        <v>7</v>
      </c>
      <c r="H526" t="s">
        <v>4</v>
      </c>
      <c r="I526" t="s">
        <v>6</v>
      </c>
      <c r="J526" t="s">
        <v>53</v>
      </c>
      <c r="K526" t="s">
        <v>9</v>
      </c>
      <c r="L526" t="s">
        <v>10</v>
      </c>
      <c r="M526" t="s">
        <v>11</v>
      </c>
      <c r="N526" t="str">
        <f>VLOOKUP(M526,lookups!A$9:B$17,2,FALSE)</f>
        <v>College-graduate</v>
      </c>
      <c r="O526" t="s">
        <v>39</v>
      </c>
      <c r="P526" t="s">
        <v>36</v>
      </c>
      <c r="Q526" t="s">
        <v>27</v>
      </c>
      <c r="R526" t="s">
        <v>30</v>
      </c>
      <c r="S526" s="14">
        <f>VLOOKUP(B526,lookups!$A$2:$B$6,2,FALSE)</f>
        <v>4</v>
      </c>
      <c r="T526" s="14">
        <f>VLOOKUP(C526,lookups!$A$2:$B$6,2,FALSE)</f>
        <v>5</v>
      </c>
      <c r="U526" s="14">
        <f>VLOOKUP(D526,lookups!$A$2:$B$6,2,FALSE)</f>
        <v>2</v>
      </c>
      <c r="V526" s="14">
        <f>VLOOKUP(E526,lookups!$A$2:$B$6,2,FALSE)</f>
        <v>5</v>
      </c>
      <c r="W526" s="14">
        <f>VLOOKUP(F526,lookups!$A$2:$B$6,2,FALSE)</f>
        <v>4</v>
      </c>
      <c r="X526" s="14">
        <f>VLOOKUP(G526,lookups!$A$2:$B$6,2,FALSE)</f>
        <v>4</v>
      </c>
      <c r="Y526" s="14">
        <f>VLOOKUP(H526,lookups!$A$2:$B$6,2,FALSE)</f>
        <v>1</v>
      </c>
      <c r="Z526" s="14">
        <f>VLOOKUP(I526,lookups!$A$2:$B$6,2,FALSE)</f>
        <v>2</v>
      </c>
      <c r="AA526">
        <f t="shared" si="83"/>
        <v>27</v>
      </c>
      <c r="AB526" s="16">
        <f t="shared" si="84"/>
        <v>850</v>
      </c>
      <c r="AC526" s="16">
        <f t="shared" si="92"/>
        <v>518.5</v>
      </c>
      <c r="AD526" s="17">
        <f t="shared" si="91"/>
        <v>0.36930199430199429</v>
      </c>
      <c r="AE526" s="4">
        <f t="shared" si="85"/>
        <v>9</v>
      </c>
      <c r="AF526" s="4">
        <f t="shared" si="86"/>
        <v>7</v>
      </c>
      <c r="AG526" s="4">
        <f t="shared" si="87"/>
        <v>8</v>
      </c>
      <c r="AH526" s="4">
        <f t="shared" si="88"/>
        <v>3</v>
      </c>
      <c r="AI526" s="4">
        <f t="shared" si="89"/>
        <v>11</v>
      </c>
      <c r="AJ526" s="4">
        <f t="shared" si="90"/>
        <v>16</v>
      </c>
      <c r="AK526" s="4" t="s">
        <v>108</v>
      </c>
    </row>
    <row r="527" spans="1:37" x14ac:dyDescent="0.2">
      <c r="A527">
        <v>6498235815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  <c r="H527" t="s">
        <v>4</v>
      </c>
      <c r="I527" t="s">
        <v>6</v>
      </c>
      <c r="J527" t="s">
        <v>53</v>
      </c>
      <c r="K527" t="s">
        <v>9</v>
      </c>
      <c r="L527" t="s">
        <v>10</v>
      </c>
      <c r="M527" t="s">
        <v>34</v>
      </c>
      <c r="N527" t="str">
        <f>VLOOKUP(M527,lookups!A$9:B$17,2,FALSE)</f>
        <v>Some college</v>
      </c>
      <c r="O527" t="s">
        <v>47</v>
      </c>
      <c r="P527" t="s">
        <v>13</v>
      </c>
      <c r="Q527" t="s">
        <v>19</v>
      </c>
      <c r="R527" t="s">
        <v>33</v>
      </c>
      <c r="S527" s="14">
        <f>VLOOKUP(B527,lookups!$A$2:$B$6,2,FALSE)</f>
        <v>4</v>
      </c>
      <c r="T527" s="14">
        <f>VLOOKUP(C527,lookups!$A$2:$B$6,2,FALSE)</f>
        <v>4</v>
      </c>
      <c r="U527" s="14">
        <f>VLOOKUP(D527,lookups!$A$2:$B$6,2,FALSE)</f>
        <v>4</v>
      </c>
      <c r="V527" s="14">
        <f>VLOOKUP(E527,lookups!$A$2:$B$6,2,FALSE)</f>
        <v>4</v>
      </c>
      <c r="W527" s="14">
        <f>VLOOKUP(F527,lookups!$A$2:$B$6,2,FALSE)</f>
        <v>4</v>
      </c>
      <c r="X527" s="14">
        <f>VLOOKUP(G527,lookups!$A$2:$B$6,2,FALSE)</f>
        <v>4</v>
      </c>
      <c r="Y527" s="14">
        <f>VLOOKUP(H527,lookups!$A$2:$B$6,2,FALSE)</f>
        <v>1</v>
      </c>
      <c r="Z527" s="14">
        <f>VLOOKUP(I527,lookups!$A$2:$B$6,2,FALSE)</f>
        <v>2</v>
      </c>
      <c r="AA527">
        <f t="shared" si="83"/>
        <v>27</v>
      </c>
      <c r="AB527" s="16">
        <f t="shared" si="84"/>
        <v>850</v>
      </c>
      <c r="AC527" s="16">
        <f t="shared" si="92"/>
        <v>518.5</v>
      </c>
      <c r="AD527" s="17">
        <f t="shared" si="91"/>
        <v>0.36930199430199429</v>
      </c>
      <c r="AE527" s="4">
        <f t="shared" si="85"/>
        <v>8</v>
      </c>
      <c r="AF527" s="4">
        <f t="shared" si="86"/>
        <v>8</v>
      </c>
      <c r="AG527" s="4">
        <f t="shared" si="87"/>
        <v>8</v>
      </c>
      <c r="AH527" s="4">
        <f t="shared" si="88"/>
        <v>3</v>
      </c>
      <c r="AI527" s="4">
        <f t="shared" si="89"/>
        <v>13</v>
      </c>
      <c r="AJ527" s="4">
        <f t="shared" si="90"/>
        <v>14</v>
      </c>
      <c r="AK527" s="4" t="s">
        <v>108</v>
      </c>
    </row>
    <row r="528" spans="1:37" x14ac:dyDescent="0.2">
      <c r="A528">
        <v>6498233791</v>
      </c>
      <c r="B528" t="s">
        <v>5</v>
      </c>
      <c r="C528" t="s">
        <v>3</v>
      </c>
      <c r="D528" t="s">
        <v>3</v>
      </c>
      <c r="E528" t="s">
        <v>6</v>
      </c>
      <c r="F528" t="s">
        <v>3</v>
      </c>
      <c r="G528" t="s">
        <v>3</v>
      </c>
      <c r="H528" t="s">
        <v>3</v>
      </c>
      <c r="I528" t="s">
        <v>5</v>
      </c>
      <c r="J528" t="s">
        <v>53</v>
      </c>
      <c r="K528" t="s">
        <v>41</v>
      </c>
      <c r="L528" t="s">
        <v>10</v>
      </c>
      <c r="M528" t="s">
        <v>34</v>
      </c>
      <c r="N528" t="str">
        <f>VLOOKUP(M528,lookups!A$9:B$17,2,FALSE)</f>
        <v>Some college</v>
      </c>
      <c r="O528" t="s">
        <v>25</v>
      </c>
      <c r="P528" t="s">
        <v>13</v>
      </c>
      <c r="Q528" t="s">
        <v>2</v>
      </c>
      <c r="R528" t="s">
        <v>40</v>
      </c>
      <c r="S528" s="14">
        <f>VLOOKUP(B528,lookups!$A$2:$B$6,2,FALSE)</f>
        <v>0</v>
      </c>
      <c r="T528" s="14">
        <f>VLOOKUP(C528,lookups!$A$2:$B$6,2,FALSE)</f>
        <v>5</v>
      </c>
      <c r="U528" s="14">
        <f>VLOOKUP(D528,lookups!$A$2:$B$6,2,FALSE)</f>
        <v>5</v>
      </c>
      <c r="V528" s="14">
        <f>VLOOKUP(E528,lookups!$A$2:$B$6,2,FALSE)</f>
        <v>2</v>
      </c>
      <c r="W528" s="14">
        <f>VLOOKUP(F528,lookups!$A$2:$B$6,2,FALSE)</f>
        <v>5</v>
      </c>
      <c r="X528" s="14">
        <f>VLOOKUP(G528,lookups!$A$2:$B$6,2,FALSE)</f>
        <v>5</v>
      </c>
      <c r="Y528" s="14">
        <f>VLOOKUP(H528,lookups!$A$2:$B$6,2,FALSE)</f>
        <v>5</v>
      </c>
      <c r="Z528" s="14">
        <f>VLOOKUP(I528,lookups!$A$2:$B$6,2,FALSE)</f>
        <v>0</v>
      </c>
      <c r="AA528">
        <f t="shared" si="83"/>
        <v>27</v>
      </c>
      <c r="AB528" s="16">
        <f t="shared" si="84"/>
        <v>850</v>
      </c>
      <c r="AC528" s="16">
        <f t="shared" si="92"/>
        <v>518.5</v>
      </c>
      <c r="AD528" s="17">
        <f t="shared" si="91"/>
        <v>0.36930199430199429</v>
      </c>
      <c r="AE528" s="4">
        <f t="shared" si="85"/>
        <v>5</v>
      </c>
      <c r="AF528" s="4">
        <f t="shared" si="86"/>
        <v>7</v>
      </c>
      <c r="AG528" s="4">
        <f t="shared" si="87"/>
        <v>10</v>
      </c>
      <c r="AH528" s="4">
        <f t="shared" si="88"/>
        <v>5</v>
      </c>
      <c r="AI528" s="4">
        <f t="shared" si="89"/>
        <v>15</v>
      </c>
      <c r="AJ528" s="4">
        <f t="shared" si="90"/>
        <v>12</v>
      </c>
      <c r="AK528" s="4" t="s">
        <v>108</v>
      </c>
    </row>
    <row r="529" spans="1:37" x14ac:dyDescent="0.2">
      <c r="A529">
        <v>6498226526</v>
      </c>
      <c r="B529" t="s">
        <v>3</v>
      </c>
      <c r="C529" t="s">
        <v>6</v>
      </c>
      <c r="D529" t="s">
        <v>3</v>
      </c>
      <c r="E529" t="s">
        <v>3</v>
      </c>
      <c r="F529" t="s">
        <v>3</v>
      </c>
      <c r="G529" t="s">
        <v>3</v>
      </c>
      <c r="H529" t="s">
        <v>5</v>
      </c>
      <c r="I529" t="s">
        <v>5</v>
      </c>
      <c r="J529" t="s">
        <v>53</v>
      </c>
      <c r="K529" t="s">
        <v>62</v>
      </c>
      <c r="L529" t="s">
        <v>10</v>
      </c>
      <c r="M529" t="s">
        <v>44</v>
      </c>
      <c r="N529" t="str">
        <f>VLOOKUP(M529,lookups!A$9:B$17,2,FALSE)</f>
        <v>Post-graduate</v>
      </c>
      <c r="O529" t="s">
        <v>47</v>
      </c>
      <c r="P529" t="s">
        <v>58</v>
      </c>
      <c r="Q529" t="s">
        <v>2</v>
      </c>
      <c r="R529" t="s">
        <v>30</v>
      </c>
      <c r="S529" s="14">
        <f>VLOOKUP(B529,lookups!$A$2:$B$6,2,FALSE)</f>
        <v>5</v>
      </c>
      <c r="T529" s="14">
        <f>VLOOKUP(C529,lookups!$A$2:$B$6,2,FALSE)</f>
        <v>2</v>
      </c>
      <c r="U529" s="14">
        <f>VLOOKUP(D529,lookups!$A$2:$B$6,2,FALSE)</f>
        <v>5</v>
      </c>
      <c r="V529" s="14">
        <f>VLOOKUP(E529,lookups!$A$2:$B$6,2,FALSE)</f>
        <v>5</v>
      </c>
      <c r="W529" s="14">
        <f>VLOOKUP(F529,lookups!$A$2:$B$6,2,FALSE)</f>
        <v>5</v>
      </c>
      <c r="X529" s="14">
        <f>VLOOKUP(G529,lookups!$A$2:$B$6,2,FALSE)</f>
        <v>5</v>
      </c>
      <c r="Y529" s="14">
        <f>VLOOKUP(H529,lookups!$A$2:$B$6,2,FALSE)</f>
        <v>0</v>
      </c>
      <c r="Z529" s="14">
        <f>VLOOKUP(I529,lookups!$A$2:$B$6,2,FALSE)</f>
        <v>0</v>
      </c>
      <c r="AA529">
        <f t="shared" si="83"/>
        <v>27</v>
      </c>
      <c r="AB529" s="16">
        <f t="shared" si="84"/>
        <v>850</v>
      </c>
      <c r="AC529" s="16">
        <f t="shared" si="92"/>
        <v>518.5</v>
      </c>
      <c r="AD529" s="17">
        <f t="shared" si="91"/>
        <v>0.36930199430199429</v>
      </c>
      <c r="AE529" s="4">
        <f t="shared" si="85"/>
        <v>7</v>
      </c>
      <c r="AF529" s="4">
        <f t="shared" si="86"/>
        <v>10</v>
      </c>
      <c r="AG529" s="4">
        <f t="shared" si="87"/>
        <v>10</v>
      </c>
      <c r="AH529" s="4">
        <f t="shared" si="88"/>
        <v>0</v>
      </c>
      <c r="AI529" s="4">
        <f t="shared" si="89"/>
        <v>15</v>
      </c>
      <c r="AJ529" s="4">
        <f t="shared" si="90"/>
        <v>12</v>
      </c>
      <c r="AK529" s="4" t="s">
        <v>108</v>
      </c>
    </row>
    <row r="530" spans="1:37" x14ac:dyDescent="0.2">
      <c r="A530">
        <v>6498224274</v>
      </c>
      <c r="B530" t="s">
        <v>3</v>
      </c>
      <c r="C530" t="s">
        <v>6</v>
      </c>
      <c r="D530" t="s">
        <v>5</v>
      </c>
      <c r="E530" t="s">
        <v>3</v>
      </c>
      <c r="F530" t="s">
        <v>4</v>
      </c>
      <c r="G530" t="s">
        <v>7</v>
      </c>
      <c r="H530" t="s">
        <v>3</v>
      </c>
      <c r="I530" t="s">
        <v>3</v>
      </c>
      <c r="J530" t="s">
        <v>53</v>
      </c>
      <c r="K530" t="s">
        <v>59</v>
      </c>
      <c r="L530" t="s">
        <v>10</v>
      </c>
      <c r="M530" t="s">
        <v>52</v>
      </c>
      <c r="N530" t="str">
        <f>VLOOKUP(M530,lookups!A$9:B$17,2,FALSE)</f>
        <v>Post-graduate</v>
      </c>
      <c r="O530" t="s">
        <v>39</v>
      </c>
      <c r="P530" t="s">
        <v>13</v>
      </c>
      <c r="Q530" t="s">
        <v>42</v>
      </c>
      <c r="R530" t="s">
        <v>15</v>
      </c>
      <c r="S530" s="14">
        <f>VLOOKUP(B530,lookups!$A$2:$B$6,2,FALSE)</f>
        <v>5</v>
      </c>
      <c r="T530" s="14">
        <f>VLOOKUP(C530,lookups!$A$2:$B$6,2,FALSE)</f>
        <v>2</v>
      </c>
      <c r="U530" s="14">
        <f>VLOOKUP(D530,lookups!$A$2:$B$6,2,FALSE)</f>
        <v>0</v>
      </c>
      <c r="V530" s="14">
        <f>VLOOKUP(E530,lookups!$A$2:$B$6,2,FALSE)</f>
        <v>5</v>
      </c>
      <c r="W530" s="14">
        <f>VLOOKUP(F530,lookups!$A$2:$B$6,2,FALSE)</f>
        <v>1</v>
      </c>
      <c r="X530" s="14">
        <f>VLOOKUP(G530,lookups!$A$2:$B$6,2,FALSE)</f>
        <v>4</v>
      </c>
      <c r="Y530" s="14">
        <f>VLOOKUP(H530,lookups!$A$2:$B$6,2,FALSE)</f>
        <v>5</v>
      </c>
      <c r="Z530" s="14">
        <f>VLOOKUP(I530,lookups!$A$2:$B$6,2,FALSE)</f>
        <v>5</v>
      </c>
      <c r="AA530">
        <f t="shared" si="83"/>
        <v>27</v>
      </c>
      <c r="AB530" s="16">
        <f t="shared" si="84"/>
        <v>850</v>
      </c>
      <c r="AC530" s="16">
        <f t="shared" si="92"/>
        <v>518.5</v>
      </c>
      <c r="AD530" s="17">
        <f t="shared" si="91"/>
        <v>0.36930199430199429</v>
      </c>
      <c r="AE530" s="4">
        <f t="shared" si="85"/>
        <v>7</v>
      </c>
      <c r="AF530" s="4">
        <f t="shared" si="86"/>
        <v>5</v>
      </c>
      <c r="AG530" s="4">
        <f t="shared" si="87"/>
        <v>5</v>
      </c>
      <c r="AH530" s="4">
        <f t="shared" si="88"/>
        <v>10</v>
      </c>
      <c r="AI530" s="4">
        <f t="shared" si="89"/>
        <v>11</v>
      </c>
      <c r="AJ530" s="4">
        <f t="shared" si="90"/>
        <v>16</v>
      </c>
      <c r="AK530" s="4" t="s">
        <v>108</v>
      </c>
    </row>
    <row r="531" spans="1:37" x14ac:dyDescent="0.2">
      <c r="A531">
        <v>6498213288</v>
      </c>
      <c r="B531" t="s">
        <v>7</v>
      </c>
      <c r="C531" t="s">
        <v>6</v>
      </c>
      <c r="D531" t="s">
        <v>7</v>
      </c>
      <c r="E531" t="s">
        <v>7</v>
      </c>
      <c r="F531" t="s">
        <v>3</v>
      </c>
      <c r="G531" t="s">
        <v>3</v>
      </c>
      <c r="H531" t="s">
        <v>4</v>
      </c>
      <c r="I531" t="s">
        <v>6</v>
      </c>
      <c r="J531" t="s">
        <v>53</v>
      </c>
      <c r="K531" t="s">
        <v>59</v>
      </c>
      <c r="L531" t="s">
        <v>10</v>
      </c>
      <c r="M531" t="s">
        <v>52</v>
      </c>
      <c r="N531" t="str">
        <f>VLOOKUP(M531,lookups!A$9:B$17,2,FALSE)</f>
        <v>Post-graduate</v>
      </c>
      <c r="O531" t="s">
        <v>38</v>
      </c>
      <c r="P531" t="s">
        <v>29</v>
      </c>
      <c r="Q531" t="s">
        <v>42</v>
      </c>
      <c r="R531" t="s">
        <v>33</v>
      </c>
      <c r="S531" s="14">
        <f>VLOOKUP(B531,lookups!$A$2:$B$6,2,FALSE)</f>
        <v>4</v>
      </c>
      <c r="T531" s="14">
        <f>VLOOKUP(C531,lookups!$A$2:$B$6,2,FALSE)</f>
        <v>2</v>
      </c>
      <c r="U531" s="14">
        <f>VLOOKUP(D531,lookups!$A$2:$B$6,2,FALSE)</f>
        <v>4</v>
      </c>
      <c r="V531" s="14">
        <f>VLOOKUP(E531,lookups!$A$2:$B$6,2,FALSE)</f>
        <v>4</v>
      </c>
      <c r="W531" s="14">
        <f>VLOOKUP(F531,lookups!$A$2:$B$6,2,FALSE)</f>
        <v>5</v>
      </c>
      <c r="X531" s="14">
        <f>VLOOKUP(G531,lookups!$A$2:$B$6,2,FALSE)</f>
        <v>5</v>
      </c>
      <c r="Y531" s="14">
        <f>VLOOKUP(H531,lookups!$A$2:$B$6,2,FALSE)</f>
        <v>1</v>
      </c>
      <c r="Z531" s="14">
        <f>VLOOKUP(I531,lookups!$A$2:$B$6,2,FALSE)</f>
        <v>2</v>
      </c>
      <c r="AA531">
        <f t="shared" si="83"/>
        <v>27</v>
      </c>
      <c r="AB531" s="16">
        <f t="shared" si="84"/>
        <v>850</v>
      </c>
      <c r="AC531" s="16">
        <f t="shared" si="92"/>
        <v>518.5</v>
      </c>
      <c r="AD531" s="17">
        <f t="shared" si="91"/>
        <v>0.36930199430199429</v>
      </c>
      <c r="AE531" s="4">
        <f t="shared" si="85"/>
        <v>6</v>
      </c>
      <c r="AF531" s="4">
        <f t="shared" si="86"/>
        <v>8</v>
      </c>
      <c r="AG531" s="4">
        <f t="shared" si="87"/>
        <v>10</v>
      </c>
      <c r="AH531" s="4">
        <f t="shared" si="88"/>
        <v>3</v>
      </c>
      <c r="AI531" s="4">
        <f t="shared" si="89"/>
        <v>14</v>
      </c>
      <c r="AJ531" s="4">
        <f t="shared" si="90"/>
        <v>13</v>
      </c>
      <c r="AK531" s="4" t="s">
        <v>108</v>
      </c>
    </row>
    <row r="532" spans="1:37" x14ac:dyDescent="0.2">
      <c r="A532">
        <v>6498206945</v>
      </c>
      <c r="B532" t="s">
        <v>3</v>
      </c>
      <c r="C532" t="s">
        <v>3</v>
      </c>
      <c r="D532" t="s">
        <v>3</v>
      </c>
      <c r="E532" t="s">
        <v>3</v>
      </c>
      <c r="F532" t="s">
        <v>3</v>
      </c>
      <c r="G532" t="s">
        <v>4</v>
      </c>
      <c r="H532" t="s">
        <v>4</v>
      </c>
      <c r="I532" t="s">
        <v>5</v>
      </c>
      <c r="J532" t="s">
        <v>53</v>
      </c>
      <c r="K532" t="s">
        <v>62</v>
      </c>
      <c r="L532" t="s">
        <v>10</v>
      </c>
      <c r="M532" t="s">
        <v>34</v>
      </c>
      <c r="N532" t="str">
        <f>VLOOKUP(M532,lookups!A$9:B$17,2,FALSE)</f>
        <v>Some college</v>
      </c>
      <c r="O532" t="s">
        <v>17</v>
      </c>
      <c r="P532" t="s">
        <v>29</v>
      </c>
      <c r="Q532" t="s">
        <v>19</v>
      </c>
      <c r="R532" t="s">
        <v>30</v>
      </c>
      <c r="S532" s="14">
        <f>VLOOKUP(B532,lookups!$A$2:$B$6,2,FALSE)</f>
        <v>5</v>
      </c>
      <c r="T532" s="14">
        <f>VLOOKUP(C532,lookups!$A$2:$B$6,2,FALSE)</f>
        <v>5</v>
      </c>
      <c r="U532" s="14">
        <f>VLOOKUP(D532,lookups!$A$2:$B$6,2,FALSE)</f>
        <v>5</v>
      </c>
      <c r="V532" s="14">
        <f>VLOOKUP(E532,lookups!$A$2:$B$6,2,FALSE)</f>
        <v>5</v>
      </c>
      <c r="W532" s="14">
        <f>VLOOKUP(F532,lookups!$A$2:$B$6,2,FALSE)</f>
        <v>5</v>
      </c>
      <c r="X532" s="14">
        <f>VLOOKUP(G532,lookups!$A$2:$B$6,2,FALSE)</f>
        <v>1</v>
      </c>
      <c r="Y532" s="14">
        <f>VLOOKUP(H532,lookups!$A$2:$B$6,2,FALSE)</f>
        <v>1</v>
      </c>
      <c r="Z532" s="14">
        <f>VLOOKUP(I532,lookups!$A$2:$B$6,2,FALSE)</f>
        <v>0</v>
      </c>
      <c r="AA532">
        <f t="shared" si="83"/>
        <v>27</v>
      </c>
      <c r="AB532" s="16">
        <f t="shared" si="84"/>
        <v>850</v>
      </c>
      <c r="AC532" s="16">
        <f t="shared" si="92"/>
        <v>518.5</v>
      </c>
      <c r="AD532" s="17">
        <f t="shared" si="91"/>
        <v>0.36930199430199429</v>
      </c>
      <c r="AE532" s="4">
        <f t="shared" si="85"/>
        <v>10</v>
      </c>
      <c r="AF532" s="4">
        <f t="shared" si="86"/>
        <v>10</v>
      </c>
      <c r="AG532" s="4">
        <f t="shared" si="87"/>
        <v>6</v>
      </c>
      <c r="AH532" s="4">
        <f t="shared" si="88"/>
        <v>1</v>
      </c>
      <c r="AI532" s="4">
        <f t="shared" si="89"/>
        <v>16</v>
      </c>
      <c r="AJ532" s="4">
        <f t="shared" si="90"/>
        <v>11</v>
      </c>
      <c r="AK532" s="4" t="s">
        <v>108</v>
      </c>
    </row>
    <row r="533" spans="1:37" x14ac:dyDescent="0.2">
      <c r="A533">
        <v>6498188443</v>
      </c>
      <c r="B533" t="s">
        <v>7</v>
      </c>
      <c r="C533" t="s">
        <v>7</v>
      </c>
      <c r="D533" t="s">
        <v>6</v>
      </c>
      <c r="E533" t="s">
        <v>7</v>
      </c>
      <c r="F533" t="s">
        <v>7</v>
      </c>
      <c r="G533" t="s">
        <v>3</v>
      </c>
      <c r="H533" t="s">
        <v>6</v>
      </c>
      <c r="I533" t="s">
        <v>6</v>
      </c>
      <c r="J533" t="s">
        <v>53</v>
      </c>
      <c r="K533" t="s">
        <v>55</v>
      </c>
      <c r="L533" t="s">
        <v>10</v>
      </c>
      <c r="M533" t="s">
        <v>32</v>
      </c>
      <c r="N533" t="str">
        <f>VLOOKUP(M533,lookups!A$9:B$17,2,FALSE)</f>
        <v>High school or less</v>
      </c>
      <c r="O533" t="s">
        <v>25</v>
      </c>
      <c r="P533" t="s">
        <v>48</v>
      </c>
      <c r="Q533" t="s">
        <v>27</v>
      </c>
      <c r="R533" t="s">
        <v>30</v>
      </c>
      <c r="S533" s="14">
        <f>VLOOKUP(B533,lookups!$A$2:$B$6,2,FALSE)</f>
        <v>4</v>
      </c>
      <c r="T533" s="14">
        <f>VLOOKUP(C533,lookups!$A$2:$B$6,2,FALSE)</f>
        <v>4</v>
      </c>
      <c r="U533" s="14">
        <f>VLOOKUP(D533,lookups!$A$2:$B$6,2,FALSE)</f>
        <v>2</v>
      </c>
      <c r="V533" s="14">
        <f>VLOOKUP(E533,lookups!$A$2:$B$6,2,FALSE)</f>
        <v>4</v>
      </c>
      <c r="W533" s="14">
        <f>VLOOKUP(F533,lookups!$A$2:$B$6,2,FALSE)</f>
        <v>4</v>
      </c>
      <c r="X533" s="14">
        <f>VLOOKUP(G533,lookups!$A$2:$B$6,2,FALSE)</f>
        <v>5</v>
      </c>
      <c r="Y533" s="14">
        <f>VLOOKUP(H533,lookups!$A$2:$B$6,2,FALSE)</f>
        <v>2</v>
      </c>
      <c r="Z533" s="14">
        <f>VLOOKUP(I533,lookups!$A$2:$B$6,2,FALSE)</f>
        <v>2</v>
      </c>
      <c r="AA533">
        <f t="shared" si="83"/>
        <v>27</v>
      </c>
      <c r="AB533" s="16">
        <f t="shared" si="84"/>
        <v>850</v>
      </c>
      <c r="AC533" s="16">
        <f t="shared" si="92"/>
        <v>518.5</v>
      </c>
      <c r="AD533" s="17">
        <f t="shared" si="91"/>
        <v>0.36930199430199429</v>
      </c>
      <c r="AE533" s="4">
        <f t="shared" si="85"/>
        <v>8</v>
      </c>
      <c r="AF533" s="4">
        <f t="shared" si="86"/>
        <v>6</v>
      </c>
      <c r="AG533" s="4">
        <f t="shared" si="87"/>
        <v>9</v>
      </c>
      <c r="AH533" s="4">
        <f t="shared" si="88"/>
        <v>4</v>
      </c>
      <c r="AI533" s="4">
        <f t="shared" si="89"/>
        <v>12</v>
      </c>
      <c r="AJ533" s="4">
        <f t="shared" si="90"/>
        <v>15</v>
      </c>
      <c r="AK533" s="4" t="s">
        <v>108</v>
      </c>
    </row>
    <row r="534" spans="1:37" x14ac:dyDescent="0.2">
      <c r="A534">
        <v>6498187617</v>
      </c>
      <c r="B534" t="s">
        <v>7</v>
      </c>
      <c r="C534" t="s">
        <v>7</v>
      </c>
      <c r="D534" t="s">
        <v>3</v>
      </c>
      <c r="E534" t="s">
        <v>3</v>
      </c>
      <c r="F534" t="s">
        <v>7</v>
      </c>
      <c r="G534" t="s">
        <v>7</v>
      </c>
      <c r="H534" t="s">
        <v>5</v>
      </c>
      <c r="I534" t="s">
        <v>4</v>
      </c>
      <c r="J534" t="s">
        <v>8</v>
      </c>
      <c r="K534" t="s">
        <v>62</v>
      </c>
      <c r="L534" t="s">
        <v>10</v>
      </c>
      <c r="M534" t="s">
        <v>32</v>
      </c>
      <c r="N534" t="str">
        <f>VLOOKUP(M534,lookups!A$9:B$17,2,FALSE)</f>
        <v>High school or less</v>
      </c>
      <c r="O534" t="s">
        <v>38</v>
      </c>
      <c r="P534" t="s">
        <v>13</v>
      </c>
      <c r="Q534" t="s">
        <v>14</v>
      </c>
      <c r="R534" t="s">
        <v>33</v>
      </c>
      <c r="S534" s="14">
        <f>VLOOKUP(B534,lookups!$A$2:$B$6,2,FALSE)</f>
        <v>4</v>
      </c>
      <c r="T534" s="14">
        <f>VLOOKUP(C534,lookups!$A$2:$B$6,2,FALSE)</f>
        <v>4</v>
      </c>
      <c r="U534" s="14">
        <f>VLOOKUP(D534,lookups!$A$2:$B$6,2,FALSE)</f>
        <v>5</v>
      </c>
      <c r="V534" s="14">
        <f>VLOOKUP(E534,lookups!$A$2:$B$6,2,FALSE)</f>
        <v>5</v>
      </c>
      <c r="W534" s="14">
        <f>VLOOKUP(F534,lookups!$A$2:$B$6,2,FALSE)</f>
        <v>4</v>
      </c>
      <c r="X534" s="14">
        <f>VLOOKUP(G534,lookups!$A$2:$B$6,2,FALSE)</f>
        <v>4</v>
      </c>
      <c r="Y534" s="14">
        <f>VLOOKUP(H534,lookups!$A$2:$B$6,2,FALSE)</f>
        <v>0</v>
      </c>
      <c r="Z534" s="14">
        <f>VLOOKUP(I534,lookups!$A$2:$B$6,2,FALSE)</f>
        <v>1</v>
      </c>
      <c r="AA534">
        <f t="shared" si="83"/>
        <v>27</v>
      </c>
      <c r="AB534" s="16">
        <f t="shared" si="84"/>
        <v>850</v>
      </c>
      <c r="AC534" s="16">
        <f t="shared" si="92"/>
        <v>518.5</v>
      </c>
      <c r="AD534" s="17">
        <f t="shared" si="91"/>
        <v>0.36930199430199429</v>
      </c>
      <c r="AE534" s="4">
        <f t="shared" si="85"/>
        <v>8</v>
      </c>
      <c r="AF534" s="4">
        <f t="shared" si="86"/>
        <v>10</v>
      </c>
      <c r="AG534" s="4">
        <f t="shared" si="87"/>
        <v>8</v>
      </c>
      <c r="AH534" s="4">
        <f t="shared" si="88"/>
        <v>1</v>
      </c>
      <c r="AI534" s="4">
        <f t="shared" si="89"/>
        <v>13</v>
      </c>
      <c r="AJ534" s="4">
        <f t="shared" si="90"/>
        <v>14</v>
      </c>
      <c r="AK534" s="4" t="s">
        <v>108</v>
      </c>
    </row>
    <row r="535" spans="1:37" x14ac:dyDescent="0.2">
      <c r="A535">
        <v>6498148821</v>
      </c>
      <c r="B535" t="s">
        <v>3</v>
      </c>
      <c r="C535" t="s">
        <v>7</v>
      </c>
      <c r="D535" t="s">
        <v>6</v>
      </c>
      <c r="E535" t="s">
        <v>3</v>
      </c>
      <c r="F535" t="s">
        <v>7</v>
      </c>
      <c r="G535" t="s">
        <v>5</v>
      </c>
      <c r="H535" t="s">
        <v>3</v>
      </c>
      <c r="I535" t="s">
        <v>6</v>
      </c>
      <c r="J535" t="s">
        <v>8</v>
      </c>
      <c r="K535" t="s">
        <v>55</v>
      </c>
      <c r="L535" t="s">
        <v>10</v>
      </c>
      <c r="M535" t="s">
        <v>34</v>
      </c>
      <c r="N535" t="str">
        <f>VLOOKUP(M535,lookups!A$9:B$17,2,FALSE)</f>
        <v>Some college</v>
      </c>
      <c r="O535" t="s">
        <v>38</v>
      </c>
      <c r="P535" t="s">
        <v>13</v>
      </c>
      <c r="Q535" t="s">
        <v>45</v>
      </c>
      <c r="R535" t="s">
        <v>33</v>
      </c>
      <c r="S535" s="14">
        <f>VLOOKUP(B535,lookups!$A$2:$B$6,2,FALSE)</f>
        <v>5</v>
      </c>
      <c r="T535" s="14">
        <f>VLOOKUP(C535,lookups!$A$2:$B$6,2,FALSE)</f>
        <v>4</v>
      </c>
      <c r="U535" s="14">
        <f>VLOOKUP(D535,lookups!$A$2:$B$6,2,FALSE)</f>
        <v>2</v>
      </c>
      <c r="V535" s="14">
        <f>VLOOKUP(E535,lookups!$A$2:$B$6,2,FALSE)</f>
        <v>5</v>
      </c>
      <c r="W535" s="14">
        <f>VLOOKUP(F535,lookups!$A$2:$B$6,2,FALSE)</f>
        <v>4</v>
      </c>
      <c r="X535" s="14">
        <f>VLOOKUP(G535,lookups!$A$2:$B$6,2,FALSE)</f>
        <v>0</v>
      </c>
      <c r="Y535" s="14">
        <f>VLOOKUP(H535,lookups!$A$2:$B$6,2,FALSE)</f>
        <v>5</v>
      </c>
      <c r="Z535" s="14">
        <f>VLOOKUP(I535,lookups!$A$2:$B$6,2,FALSE)</f>
        <v>2</v>
      </c>
      <c r="AA535">
        <f t="shared" si="83"/>
        <v>27</v>
      </c>
      <c r="AB535" s="16">
        <f t="shared" si="84"/>
        <v>850</v>
      </c>
      <c r="AC535" s="16">
        <f t="shared" si="92"/>
        <v>518.5</v>
      </c>
      <c r="AD535" s="17">
        <f t="shared" si="91"/>
        <v>0.36930199430199429</v>
      </c>
      <c r="AE535" s="4">
        <f t="shared" si="85"/>
        <v>9</v>
      </c>
      <c r="AF535" s="4">
        <f t="shared" si="86"/>
        <v>7</v>
      </c>
      <c r="AG535" s="4">
        <f t="shared" si="87"/>
        <v>4</v>
      </c>
      <c r="AH535" s="4">
        <f t="shared" si="88"/>
        <v>7</v>
      </c>
      <c r="AI535" s="4">
        <f t="shared" si="89"/>
        <v>16</v>
      </c>
      <c r="AJ535" s="4">
        <f t="shared" si="90"/>
        <v>11</v>
      </c>
      <c r="AK535" s="4" t="s">
        <v>108</v>
      </c>
    </row>
    <row r="536" spans="1:37" x14ac:dyDescent="0.2">
      <c r="A536">
        <v>6498133664</v>
      </c>
      <c r="B536" t="s">
        <v>3</v>
      </c>
      <c r="C536" t="s">
        <v>3</v>
      </c>
      <c r="D536" t="s">
        <v>5</v>
      </c>
      <c r="E536" t="s">
        <v>6</v>
      </c>
      <c r="F536" t="s">
        <v>3</v>
      </c>
      <c r="G536" t="s">
        <v>3</v>
      </c>
      <c r="H536" t="s">
        <v>3</v>
      </c>
      <c r="I536" t="s">
        <v>5</v>
      </c>
      <c r="J536" t="s">
        <v>53</v>
      </c>
      <c r="K536" t="s">
        <v>55</v>
      </c>
      <c r="L536" t="s">
        <v>10</v>
      </c>
      <c r="M536" t="s">
        <v>44</v>
      </c>
      <c r="N536" t="str">
        <f>VLOOKUP(M536,lookups!A$9:B$17,2,FALSE)</f>
        <v>Post-graduate</v>
      </c>
      <c r="O536" t="s">
        <v>12</v>
      </c>
      <c r="P536" t="s">
        <v>13</v>
      </c>
      <c r="Q536" t="s">
        <v>42</v>
      </c>
      <c r="R536" t="s">
        <v>23</v>
      </c>
      <c r="S536" s="14">
        <f>VLOOKUP(B536,lookups!$A$2:$B$6,2,FALSE)</f>
        <v>5</v>
      </c>
      <c r="T536" s="14">
        <f>VLOOKUP(C536,lookups!$A$2:$B$6,2,FALSE)</f>
        <v>5</v>
      </c>
      <c r="U536" s="14">
        <f>VLOOKUP(D536,lookups!$A$2:$B$6,2,FALSE)</f>
        <v>0</v>
      </c>
      <c r="V536" s="14">
        <f>VLOOKUP(E536,lookups!$A$2:$B$6,2,FALSE)</f>
        <v>2</v>
      </c>
      <c r="W536" s="14">
        <f>VLOOKUP(F536,lookups!$A$2:$B$6,2,FALSE)</f>
        <v>5</v>
      </c>
      <c r="X536" s="14">
        <f>VLOOKUP(G536,lookups!$A$2:$B$6,2,FALSE)</f>
        <v>5</v>
      </c>
      <c r="Y536" s="14">
        <f>VLOOKUP(H536,lookups!$A$2:$B$6,2,FALSE)</f>
        <v>5</v>
      </c>
      <c r="Z536" s="14">
        <f>VLOOKUP(I536,lookups!$A$2:$B$6,2,FALSE)</f>
        <v>0</v>
      </c>
      <c r="AA536">
        <f t="shared" si="83"/>
        <v>27</v>
      </c>
      <c r="AB536" s="16">
        <f t="shared" si="84"/>
        <v>850</v>
      </c>
      <c r="AC536" s="16">
        <f t="shared" si="92"/>
        <v>518.5</v>
      </c>
      <c r="AD536" s="17">
        <f t="shared" si="91"/>
        <v>0.36930199430199429</v>
      </c>
      <c r="AE536" s="4">
        <f t="shared" si="85"/>
        <v>10</v>
      </c>
      <c r="AF536" s="4">
        <f t="shared" si="86"/>
        <v>2</v>
      </c>
      <c r="AG536" s="4">
        <f t="shared" si="87"/>
        <v>10</v>
      </c>
      <c r="AH536" s="4">
        <f t="shared" si="88"/>
        <v>5</v>
      </c>
      <c r="AI536" s="4">
        <f t="shared" si="89"/>
        <v>15</v>
      </c>
      <c r="AJ536" s="4">
        <f t="shared" si="90"/>
        <v>12</v>
      </c>
      <c r="AK536" s="4" t="s">
        <v>108</v>
      </c>
    </row>
    <row r="537" spans="1:37" x14ac:dyDescent="0.2">
      <c r="A537">
        <v>6498100414</v>
      </c>
      <c r="B537" t="s">
        <v>3</v>
      </c>
      <c r="C537" t="s">
        <v>6</v>
      </c>
      <c r="D537" t="s">
        <v>7</v>
      </c>
      <c r="E537" t="s">
        <v>3</v>
      </c>
      <c r="F537" t="s">
        <v>6</v>
      </c>
      <c r="G537" t="s">
        <v>6</v>
      </c>
      <c r="H537" t="s">
        <v>3</v>
      </c>
      <c r="I537" t="s">
        <v>6</v>
      </c>
      <c r="J537" t="s">
        <v>53</v>
      </c>
      <c r="K537" t="s">
        <v>59</v>
      </c>
      <c r="L537" t="s">
        <v>10</v>
      </c>
      <c r="M537" t="s">
        <v>44</v>
      </c>
      <c r="N537" t="str">
        <f>VLOOKUP(M537,lookups!A$9:B$17,2,FALSE)</f>
        <v>Post-graduate</v>
      </c>
      <c r="O537" t="s">
        <v>47</v>
      </c>
      <c r="P537" t="s">
        <v>13</v>
      </c>
      <c r="Q537" t="s">
        <v>14</v>
      </c>
      <c r="R537" t="s">
        <v>30</v>
      </c>
      <c r="S537" s="14">
        <f>VLOOKUP(B537,lookups!$A$2:$B$6,2,FALSE)</f>
        <v>5</v>
      </c>
      <c r="T537" s="14">
        <f>VLOOKUP(C537,lookups!$A$2:$B$6,2,FALSE)</f>
        <v>2</v>
      </c>
      <c r="U537" s="14">
        <f>VLOOKUP(D537,lookups!$A$2:$B$6,2,FALSE)</f>
        <v>4</v>
      </c>
      <c r="V537" s="14">
        <f>VLOOKUP(E537,lookups!$A$2:$B$6,2,FALSE)</f>
        <v>5</v>
      </c>
      <c r="W537" s="14">
        <f>VLOOKUP(F537,lookups!$A$2:$B$6,2,FALSE)</f>
        <v>2</v>
      </c>
      <c r="X537" s="14">
        <f>VLOOKUP(G537,lookups!$A$2:$B$6,2,FALSE)</f>
        <v>2</v>
      </c>
      <c r="Y537" s="14">
        <f>VLOOKUP(H537,lookups!$A$2:$B$6,2,FALSE)</f>
        <v>5</v>
      </c>
      <c r="Z537" s="14">
        <f>VLOOKUP(I537,lookups!$A$2:$B$6,2,FALSE)</f>
        <v>2</v>
      </c>
      <c r="AA537">
        <f t="shared" si="83"/>
        <v>27</v>
      </c>
      <c r="AB537" s="16">
        <f t="shared" si="84"/>
        <v>850</v>
      </c>
      <c r="AC537" s="16">
        <f t="shared" si="92"/>
        <v>518.5</v>
      </c>
      <c r="AD537" s="17">
        <f t="shared" si="91"/>
        <v>0.36930199430199429</v>
      </c>
      <c r="AE537" s="4">
        <f t="shared" si="85"/>
        <v>7</v>
      </c>
      <c r="AF537" s="4">
        <f t="shared" si="86"/>
        <v>9</v>
      </c>
      <c r="AG537" s="4">
        <f t="shared" si="87"/>
        <v>4</v>
      </c>
      <c r="AH537" s="4">
        <f t="shared" si="88"/>
        <v>7</v>
      </c>
      <c r="AI537" s="4">
        <f t="shared" si="89"/>
        <v>16</v>
      </c>
      <c r="AJ537" s="4">
        <f t="shared" si="90"/>
        <v>11</v>
      </c>
      <c r="AK537" s="4" t="s">
        <v>108</v>
      </c>
    </row>
    <row r="538" spans="1:37" x14ac:dyDescent="0.2">
      <c r="A538">
        <v>6498010692</v>
      </c>
      <c r="B538" t="s">
        <v>3</v>
      </c>
      <c r="C538" t="s">
        <v>3</v>
      </c>
      <c r="D538" t="s">
        <v>4</v>
      </c>
      <c r="E538" t="s">
        <v>3</v>
      </c>
      <c r="F538" t="s">
        <v>3</v>
      </c>
      <c r="G538" t="s">
        <v>7</v>
      </c>
      <c r="H538" t="s">
        <v>6</v>
      </c>
      <c r="I538" t="s">
        <v>5</v>
      </c>
      <c r="J538" t="s">
        <v>53</v>
      </c>
      <c r="K538" t="s">
        <v>62</v>
      </c>
      <c r="L538" t="s">
        <v>10</v>
      </c>
      <c r="M538" t="s">
        <v>34</v>
      </c>
      <c r="N538" t="str">
        <f>VLOOKUP(M538,lookups!A$9:B$17,2,FALSE)</f>
        <v>Some college</v>
      </c>
      <c r="O538" t="s">
        <v>17</v>
      </c>
      <c r="P538" t="s">
        <v>13</v>
      </c>
      <c r="Q538" t="s">
        <v>22</v>
      </c>
      <c r="R538" t="s">
        <v>20</v>
      </c>
      <c r="S538" s="14">
        <f>VLOOKUP(B538,lookups!$A$2:$B$6,2,FALSE)</f>
        <v>5</v>
      </c>
      <c r="T538" s="14">
        <f>VLOOKUP(C538,lookups!$A$2:$B$6,2,FALSE)</f>
        <v>5</v>
      </c>
      <c r="U538" s="14">
        <f>VLOOKUP(D538,lookups!$A$2:$B$6,2,FALSE)</f>
        <v>1</v>
      </c>
      <c r="V538" s="14">
        <f>VLOOKUP(E538,lookups!$A$2:$B$6,2,FALSE)</f>
        <v>5</v>
      </c>
      <c r="W538" s="14">
        <f>VLOOKUP(F538,lookups!$A$2:$B$6,2,FALSE)</f>
        <v>5</v>
      </c>
      <c r="X538" s="14">
        <f>VLOOKUP(G538,lookups!$A$2:$B$6,2,FALSE)</f>
        <v>4</v>
      </c>
      <c r="Y538" s="14">
        <f>VLOOKUP(H538,lookups!$A$2:$B$6,2,FALSE)</f>
        <v>2</v>
      </c>
      <c r="Z538" s="14">
        <f>VLOOKUP(I538,lookups!$A$2:$B$6,2,FALSE)</f>
        <v>0</v>
      </c>
      <c r="AA538">
        <f t="shared" si="83"/>
        <v>27</v>
      </c>
      <c r="AB538" s="16">
        <f t="shared" si="84"/>
        <v>850</v>
      </c>
      <c r="AC538" s="16">
        <f t="shared" si="92"/>
        <v>518.5</v>
      </c>
      <c r="AD538" s="17">
        <f t="shared" si="91"/>
        <v>0.36930199430199429</v>
      </c>
      <c r="AE538" s="4">
        <f t="shared" si="85"/>
        <v>10</v>
      </c>
      <c r="AF538" s="4">
        <f t="shared" si="86"/>
        <v>6</v>
      </c>
      <c r="AG538" s="4">
        <f t="shared" si="87"/>
        <v>9</v>
      </c>
      <c r="AH538" s="4">
        <f t="shared" si="88"/>
        <v>2</v>
      </c>
      <c r="AI538" s="4">
        <f t="shared" si="89"/>
        <v>13</v>
      </c>
      <c r="AJ538" s="4">
        <f t="shared" si="90"/>
        <v>14</v>
      </c>
      <c r="AK538" s="4" t="s">
        <v>108</v>
      </c>
    </row>
    <row r="539" spans="1:37" x14ac:dyDescent="0.2">
      <c r="A539">
        <v>6497996923</v>
      </c>
      <c r="B539" t="s">
        <v>3</v>
      </c>
      <c r="C539" t="s">
        <v>3</v>
      </c>
      <c r="D539" t="s">
        <v>6</v>
      </c>
      <c r="E539" t="s">
        <v>3</v>
      </c>
      <c r="F539" t="s">
        <v>7</v>
      </c>
      <c r="G539" t="s">
        <v>7</v>
      </c>
      <c r="H539" t="s">
        <v>4</v>
      </c>
      <c r="I539" t="s">
        <v>4</v>
      </c>
      <c r="J539" t="s">
        <v>8</v>
      </c>
      <c r="K539" t="s">
        <v>59</v>
      </c>
      <c r="L539" t="s">
        <v>10</v>
      </c>
      <c r="M539" t="s">
        <v>32</v>
      </c>
      <c r="N539" t="str">
        <f>VLOOKUP(M539,lookups!A$9:B$17,2,FALSE)</f>
        <v>High school or less</v>
      </c>
      <c r="O539" t="s">
        <v>25</v>
      </c>
      <c r="P539" t="s">
        <v>13</v>
      </c>
      <c r="Q539" t="s">
        <v>2</v>
      </c>
      <c r="R539" t="s">
        <v>28</v>
      </c>
      <c r="S539" s="14">
        <f>VLOOKUP(B539,lookups!$A$2:$B$6,2,FALSE)</f>
        <v>5</v>
      </c>
      <c r="T539" s="14">
        <f>VLOOKUP(C539,lookups!$A$2:$B$6,2,FALSE)</f>
        <v>5</v>
      </c>
      <c r="U539" s="14">
        <f>VLOOKUP(D539,lookups!$A$2:$B$6,2,FALSE)</f>
        <v>2</v>
      </c>
      <c r="V539" s="14">
        <f>VLOOKUP(E539,lookups!$A$2:$B$6,2,FALSE)</f>
        <v>5</v>
      </c>
      <c r="W539" s="14">
        <f>VLOOKUP(F539,lookups!$A$2:$B$6,2,FALSE)</f>
        <v>4</v>
      </c>
      <c r="X539" s="14">
        <f>VLOOKUP(G539,lookups!$A$2:$B$6,2,FALSE)</f>
        <v>4</v>
      </c>
      <c r="Y539" s="14">
        <f>VLOOKUP(H539,lookups!$A$2:$B$6,2,FALSE)</f>
        <v>1</v>
      </c>
      <c r="Z539" s="14">
        <f>VLOOKUP(I539,lookups!$A$2:$B$6,2,FALSE)</f>
        <v>1</v>
      </c>
      <c r="AA539">
        <f t="shared" si="83"/>
        <v>27</v>
      </c>
      <c r="AB539" s="16">
        <f t="shared" si="84"/>
        <v>850</v>
      </c>
      <c r="AC539" s="16">
        <f t="shared" si="92"/>
        <v>518.5</v>
      </c>
      <c r="AD539" s="17">
        <f t="shared" si="91"/>
        <v>0.36930199430199429</v>
      </c>
      <c r="AE539" s="4">
        <f t="shared" si="85"/>
        <v>10</v>
      </c>
      <c r="AF539" s="4">
        <f t="shared" si="86"/>
        <v>7</v>
      </c>
      <c r="AG539" s="4">
        <f t="shared" si="87"/>
        <v>8</v>
      </c>
      <c r="AH539" s="4">
        <f t="shared" si="88"/>
        <v>2</v>
      </c>
      <c r="AI539" s="4">
        <f t="shared" si="89"/>
        <v>12</v>
      </c>
      <c r="AJ539" s="4">
        <f t="shared" si="90"/>
        <v>15</v>
      </c>
      <c r="AK539" s="4" t="s">
        <v>108</v>
      </c>
    </row>
    <row r="540" spans="1:37" x14ac:dyDescent="0.2">
      <c r="A540">
        <v>6497986786</v>
      </c>
      <c r="B540" t="s">
        <v>3</v>
      </c>
      <c r="C540" t="s">
        <v>3</v>
      </c>
      <c r="D540" t="s">
        <v>5</v>
      </c>
      <c r="E540" t="s">
        <v>3</v>
      </c>
      <c r="F540" t="s">
        <v>3</v>
      </c>
      <c r="G540" t="s">
        <v>4</v>
      </c>
      <c r="H540" t="s">
        <v>6</v>
      </c>
      <c r="I540" t="s">
        <v>7</v>
      </c>
      <c r="J540" t="s">
        <v>53</v>
      </c>
      <c r="K540" t="s">
        <v>55</v>
      </c>
      <c r="L540" t="s">
        <v>10</v>
      </c>
      <c r="M540" t="s">
        <v>32</v>
      </c>
      <c r="N540" t="str">
        <f>VLOOKUP(M540,lookups!A$9:B$17,2,FALSE)</f>
        <v>High school or less</v>
      </c>
      <c r="O540" t="s">
        <v>12</v>
      </c>
      <c r="P540" t="s">
        <v>48</v>
      </c>
      <c r="Q540" t="s">
        <v>27</v>
      </c>
      <c r="R540" t="s">
        <v>43</v>
      </c>
      <c r="S540" s="14">
        <f>VLOOKUP(B540,lookups!$A$2:$B$6,2,FALSE)</f>
        <v>5</v>
      </c>
      <c r="T540" s="14">
        <f>VLOOKUP(C540,lookups!$A$2:$B$6,2,FALSE)</f>
        <v>5</v>
      </c>
      <c r="U540" s="14">
        <f>VLOOKUP(D540,lookups!$A$2:$B$6,2,FALSE)</f>
        <v>0</v>
      </c>
      <c r="V540" s="14">
        <f>VLOOKUP(E540,lookups!$A$2:$B$6,2,FALSE)</f>
        <v>5</v>
      </c>
      <c r="W540" s="14">
        <f>VLOOKUP(F540,lookups!$A$2:$B$6,2,FALSE)</f>
        <v>5</v>
      </c>
      <c r="X540" s="14">
        <f>VLOOKUP(G540,lookups!$A$2:$B$6,2,FALSE)</f>
        <v>1</v>
      </c>
      <c r="Y540" s="14">
        <f>VLOOKUP(H540,lookups!$A$2:$B$6,2,FALSE)</f>
        <v>2</v>
      </c>
      <c r="Z540" s="14">
        <f>VLOOKUP(I540,lookups!$A$2:$B$6,2,FALSE)</f>
        <v>4</v>
      </c>
      <c r="AA540">
        <f t="shared" si="83"/>
        <v>27</v>
      </c>
      <c r="AB540" s="16">
        <f t="shared" si="84"/>
        <v>850</v>
      </c>
      <c r="AC540" s="16">
        <f t="shared" si="92"/>
        <v>518.5</v>
      </c>
      <c r="AD540" s="17">
        <f t="shared" si="91"/>
        <v>0.36930199430199429</v>
      </c>
      <c r="AE540" s="4">
        <f t="shared" si="85"/>
        <v>10</v>
      </c>
      <c r="AF540" s="4">
        <f t="shared" si="86"/>
        <v>5</v>
      </c>
      <c r="AG540" s="4">
        <f t="shared" si="87"/>
        <v>6</v>
      </c>
      <c r="AH540" s="4">
        <f t="shared" si="88"/>
        <v>6</v>
      </c>
      <c r="AI540" s="4">
        <f t="shared" si="89"/>
        <v>12</v>
      </c>
      <c r="AJ540" s="4">
        <f t="shared" si="90"/>
        <v>15</v>
      </c>
      <c r="AK540" s="4" t="s">
        <v>108</v>
      </c>
    </row>
    <row r="541" spans="1:37" x14ac:dyDescent="0.2">
      <c r="A541">
        <v>6497972943</v>
      </c>
      <c r="B541" t="s">
        <v>7</v>
      </c>
      <c r="C541" t="s">
        <v>3</v>
      </c>
      <c r="D541" t="s">
        <v>7</v>
      </c>
      <c r="E541" t="s">
        <v>4</v>
      </c>
      <c r="F541" t="s">
        <v>3</v>
      </c>
      <c r="G541" t="s">
        <v>3</v>
      </c>
      <c r="H541" t="s">
        <v>4</v>
      </c>
      <c r="I541" t="s">
        <v>6</v>
      </c>
      <c r="J541" t="s">
        <v>53</v>
      </c>
      <c r="K541" t="s">
        <v>9</v>
      </c>
      <c r="L541" t="s">
        <v>54</v>
      </c>
      <c r="M541" t="s">
        <v>11</v>
      </c>
      <c r="N541" t="str">
        <f>VLOOKUP(M541,lookups!A$9:B$17,2,FALSE)</f>
        <v>College-graduate</v>
      </c>
      <c r="O541" t="s">
        <v>47</v>
      </c>
      <c r="P541" t="s">
        <v>13</v>
      </c>
      <c r="Q541" t="s">
        <v>2</v>
      </c>
      <c r="R541" t="s">
        <v>20</v>
      </c>
      <c r="S541" s="14">
        <f>VLOOKUP(B541,lookups!$A$2:$B$6,2,FALSE)</f>
        <v>4</v>
      </c>
      <c r="T541" s="14">
        <f>VLOOKUP(C541,lookups!$A$2:$B$6,2,FALSE)</f>
        <v>5</v>
      </c>
      <c r="U541" s="14">
        <f>VLOOKUP(D541,lookups!$A$2:$B$6,2,FALSE)</f>
        <v>4</v>
      </c>
      <c r="V541" s="14">
        <f>VLOOKUP(E541,lookups!$A$2:$B$6,2,FALSE)</f>
        <v>1</v>
      </c>
      <c r="W541" s="14">
        <f>VLOOKUP(F541,lookups!$A$2:$B$6,2,FALSE)</f>
        <v>5</v>
      </c>
      <c r="X541" s="14">
        <f>VLOOKUP(G541,lookups!$A$2:$B$6,2,FALSE)</f>
        <v>5</v>
      </c>
      <c r="Y541" s="14">
        <f>VLOOKUP(H541,lookups!$A$2:$B$6,2,FALSE)</f>
        <v>1</v>
      </c>
      <c r="Z541" s="14">
        <f>VLOOKUP(I541,lookups!$A$2:$B$6,2,FALSE)</f>
        <v>2</v>
      </c>
      <c r="AA541">
        <f t="shared" si="83"/>
        <v>27</v>
      </c>
      <c r="AB541" s="16">
        <f t="shared" si="84"/>
        <v>850</v>
      </c>
      <c r="AC541" s="16">
        <f t="shared" si="92"/>
        <v>518.5</v>
      </c>
      <c r="AD541" s="17">
        <f t="shared" si="91"/>
        <v>0.36930199430199429</v>
      </c>
      <c r="AE541" s="4">
        <f t="shared" si="85"/>
        <v>9</v>
      </c>
      <c r="AF541" s="4">
        <f t="shared" si="86"/>
        <v>5</v>
      </c>
      <c r="AG541" s="4">
        <f t="shared" si="87"/>
        <v>10</v>
      </c>
      <c r="AH541" s="4">
        <f t="shared" si="88"/>
        <v>3</v>
      </c>
      <c r="AI541" s="4">
        <f t="shared" si="89"/>
        <v>14</v>
      </c>
      <c r="AJ541" s="4">
        <f t="shared" si="90"/>
        <v>13</v>
      </c>
      <c r="AK541" s="4" t="s">
        <v>108</v>
      </c>
    </row>
    <row r="542" spans="1:37" x14ac:dyDescent="0.2">
      <c r="A542">
        <v>6497953061</v>
      </c>
      <c r="B542" t="s">
        <v>3</v>
      </c>
      <c r="C542" t="s">
        <v>3</v>
      </c>
      <c r="D542" t="s">
        <v>6</v>
      </c>
      <c r="E542" t="s">
        <v>3</v>
      </c>
      <c r="F542" t="s">
        <v>4</v>
      </c>
      <c r="G542" t="s">
        <v>3</v>
      </c>
      <c r="H542" t="s">
        <v>7</v>
      </c>
      <c r="I542" t="s">
        <v>5</v>
      </c>
      <c r="J542" t="s">
        <v>53</v>
      </c>
      <c r="K542" t="s">
        <v>21</v>
      </c>
      <c r="L542" t="s">
        <v>10</v>
      </c>
      <c r="M542" t="s">
        <v>57</v>
      </c>
      <c r="N542" t="str">
        <f>VLOOKUP(M542,lookups!A$9:B$17,2,FALSE)</f>
        <v>High school or less</v>
      </c>
      <c r="O542" t="s">
        <v>17</v>
      </c>
      <c r="P542" t="s">
        <v>29</v>
      </c>
      <c r="Q542" t="s">
        <v>50</v>
      </c>
      <c r="R542" t="s">
        <v>28</v>
      </c>
      <c r="S542" s="14">
        <f>VLOOKUP(B542,lookups!$A$2:$B$6,2,FALSE)</f>
        <v>5</v>
      </c>
      <c r="T542" s="14">
        <f>VLOOKUP(C542,lookups!$A$2:$B$6,2,FALSE)</f>
        <v>5</v>
      </c>
      <c r="U542" s="14">
        <f>VLOOKUP(D542,lookups!$A$2:$B$6,2,FALSE)</f>
        <v>2</v>
      </c>
      <c r="V542" s="14">
        <f>VLOOKUP(E542,lookups!$A$2:$B$6,2,FALSE)</f>
        <v>5</v>
      </c>
      <c r="W542" s="14">
        <f>VLOOKUP(F542,lookups!$A$2:$B$6,2,FALSE)</f>
        <v>1</v>
      </c>
      <c r="X542" s="14">
        <f>VLOOKUP(G542,lookups!$A$2:$B$6,2,FALSE)</f>
        <v>5</v>
      </c>
      <c r="Y542" s="14">
        <f>VLOOKUP(H542,lookups!$A$2:$B$6,2,FALSE)</f>
        <v>4</v>
      </c>
      <c r="Z542" s="14">
        <f>VLOOKUP(I542,lookups!$A$2:$B$6,2,FALSE)</f>
        <v>0</v>
      </c>
      <c r="AA542">
        <f t="shared" si="83"/>
        <v>27</v>
      </c>
      <c r="AB542" s="16">
        <f t="shared" si="84"/>
        <v>850</v>
      </c>
      <c r="AC542" s="16">
        <f t="shared" si="92"/>
        <v>518.5</v>
      </c>
      <c r="AD542" s="17">
        <f t="shared" si="91"/>
        <v>0.36930199430199429</v>
      </c>
      <c r="AE542" s="4">
        <f t="shared" si="85"/>
        <v>10</v>
      </c>
      <c r="AF542" s="4">
        <f t="shared" si="86"/>
        <v>7</v>
      </c>
      <c r="AG542" s="4">
        <f t="shared" si="87"/>
        <v>6</v>
      </c>
      <c r="AH542" s="4">
        <f t="shared" si="88"/>
        <v>4</v>
      </c>
      <c r="AI542" s="4">
        <f t="shared" si="89"/>
        <v>12</v>
      </c>
      <c r="AJ542" s="4">
        <f t="shared" si="90"/>
        <v>15</v>
      </c>
      <c r="AK542" s="4" t="s">
        <v>108</v>
      </c>
    </row>
    <row r="543" spans="1:37" x14ac:dyDescent="0.2">
      <c r="A543">
        <v>6497915117</v>
      </c>
      <c r="B543" t="s">
        <v>6</v>
      </c>
      <c r="C543" t="s">
        <v>3</v>
      </c>
      <c r="D543" t="s">
        <v>3</v>
      </c>
      <c r="E543" t="s">
        <v>7</v>
      </c>
      <c r="F543" t="s">
        <v>7</v>
      </c>
      <c r="G543" t="s">
        <v>6</v>
      </c>
      <c r="H543" t="s">
        <v>3</v>
      </c>
      <c r="I543" t="s">
        <v>5</v>
      </c>
      <c r="J543" t="s">
        <v>53</v>
      </c>
      <c r="K543" t="s">
        <v>41</v>
      </c>
      <c r="L543" t="s">
        <v>35</v>
      </c>
      <c r="M543" t="s">
        <v>34</v>
      </c>
      <c r="N543" t="str">
        <f>VLOOKUP(M543,lookups!A$9:B$17,2,FALSE)</f>
        <v>Some college</v>
      </c>
      <c r="O543" t="s">
        <v>25</v>
      </c>
      <c r="P543" t="s">
        <v>13</v>
      </c>
      <c r="Q543" t="s">
        <v>2</v>
      </c>
      <c r="R543" t="s">
        <v>20</v>
      </c>
      <c r="S543" s="14">
        <f>VLOOKUP(B543,lookups!$A$2:$B$6,2,FALSE)</f>
        <v>2</v>
      </c>
      <c r="T543" s="14">
        <f>VLOOKUP(C543,lookups!$A$2:$B$6,2,FALSE)</f>
        <v>5</v>
      </c>
      <c r="U543" s="14">
        <f>VLOOKUP(D543,lookups!$A$2:$B$6,2,FALSE)</f>
        <v>5</v>
      </c>
      <c r="V543" s="14">
        <f>VLOOKUP(E543,lookups!$A$2:$B$6,2,FALSE)</f>
        <v>4</v>
      </c>
      <c r="W543" s="14">
        <f>VLOOKUP(F543,lookups!$A$2:$B$6,2,FALSE)</f>
        <v>4</v>
      </c>
      <c r="X543" s="14">
        <f>VLOOKUP(G543,lookups!$A$2:$B$6,2,FALSE)</f>
        <v>2</v>
      </c>
      <c r="Y543" s="14">
        <f>VLOOKUP(H543,lookups!$A$2:$B$6,2,FALSE)</f>
        <v>5</v>
      </c>
      <c r="Z543" s="14">
        <f>VLOOKUP(I543,lookups!$A$2:$B$6,2,FALSE)</f>
        <v>0</v>
      </c>
      <c r="AA543">
        <f t="shared" si="83"/>
        <v>27</v>
      </c>
      <c r="AB543" s="16">
        <f t="shared" si="84"/>
        <v>850</v>
      </c>
      <c r="AC543" s="16">
        <f t="shared" si="92"/>
        <v>518.5</v>
      </c>
      <c r="AD543" s="17">
        <f t="shared" si="91"/>
        <v>0.36930199430199429</v>
      </c>
      <c r="AE543" s="4">
        <f t="shared" si="85"/>
        <v>7</v>
      </c>
      <c r="AF543" s="4">
        <f t="shared" si="86"/>
        <v>9</v>
      </c>
      <c r="AG543" s="4">
        <f t="shared" si="87"/>
        <v>6</v>
      </c>
      <c r="AH543" s="4">
        <f t="shared" si="88"/>
        <v>5</v>
      </c>
      <c r="AI543" s="4">
        <f t="shared" si="89"/>
        <v>16</v>
      </c>
      <c r="AJ543" s="4">
        <f t="shared" si="90"/>
        <v>11</v>
      </c>
      <c r="AK543" s="4" t="s">
        <v>108</v>
      </c>
    </row>
    <row r="544" spans="1:37" x14ac:dyDescent="0.2">
      <c r="A544">
        <v>6497906512</v>
      </c>
      <c r="B544" t="s">
        <v>7</v>
      </c>
      <c r="C544" t="s">
        <v>7</v>
      </c>
      <c r="D544" t="s">
        <v>7</v>
      </c>
      <c r="E544" t="s">
        <v>3</v>
      </c>
      <c r="F544" t="s">
        <v>3</v>
      </c>
      <c r="G544" t="s">
        <v>3</v>
      </c>
      <c r="H544" t="s">
        <v>5</v>
      </c>
      <c r="I544" t="s">
        <v>5</v>
      </c>
      <c r="J544" t="s">
        <v>8</v>
      </c>
      <c r="K544" t="s">
        <v>62</v>
      </c>
      <c r="L544" t="s">
        <v>10</v>
      </c>
      <c r="M544" t="s">
        <v>44</v>
      </c>
      <c r="N544" t="str">
        <f>VLOOKUP(M544,lookups!A$9:B$17,2,FALSE)</f>
        <v>Post-graduate</v>
      </c>
      <c r="O544" t="s">
        <v>39</v>
      </c>
      <c r="P544" t="s">
        <v>58</v>
      </c>
      <c r="Q544" t="s">
        <v>27</v>
      </c>
      <c r="R544" t="s">
        <v>20</v>
      </c>
      <c r="S544" s="14">
        <f>VLOOKUP(B544,lookups!$A$2:$B$6,2,FALSE)</f>
        <v>4</v>
      </c>
      <c r="T544" s="14">
        <f>VLOOKUP(C544,lookups!$A$2:$B$6,2,FALSE)</f>
        <v>4</v>
      </c>
      <c r="U544" s="14">
        <f>VLOOKUP(D544,lookups!$A$2:$B$6,2,FALSE)</f>
        <v>4</v>
      </c>
      <c r="V544" s="14">
        <f>VLOOKUP(E544,lookups!$A$2:$B$6,2,FALSE)</f>
        <v>5</v>
      </c>
      <c r="W544" s="14">
        <f>VLOOKUP(F544,lookups!$A$2:$B$6,2,FALSE)</f>
        <v>5</v>
      </c>
      <c r="X544" s="14">
        <f>VLOOKUP(G544,lookups!$A$2:$B$6,2,FALSE)</f>
        <v>5</v>
      </c>
      <c r="Y544" s="14">
        <f>VLOOKUP(H544,lookups!$A$2:$B$6,2,FALSE)</f>
        <v>0</v>
      </c>
      <c r="Z544" s="14">
        <f>VLOOKUP(I544,lookups!$A$2:$B$6,2,FALSE)</f>
        <v>0</v>
      </c>
      <c r="AA544">
        <f t="shared" si="83"/>
        <v>27</v>
      </c>
      <c r="AB544" s="16">
        <f t="shared" si="84"/>
        <v>850</v>
      </c>
      <c r="AC544" s="16">
        <f t="shared" si="92"/>
        <v>518.5</v>
      </c>
      <c r="AD544" s="17">
        <f t="shared" si="91"/>
        <v>0.36930199430199429</v>
      </c>
      <c r="AE544" s="4">
        <f t="shared" si="85"/>
        <v>8</v>
      </c>
      <c r="AF544" s="4">
        <f t="shared" si="86"/>
        <v>9</v>
      </c>
      <c r="AG544" s="4">
        <f t="shared" si="87"/>
        <v>10</v>
      </c>
      <c r="AH544" s="4">
        <f t="shared" si="88"/>
        <v>0</v>
      </c>
      <c r="AI544" s="4">
        <f t="shared" si="89"/>
        <v>13</v>
      </c>
      <c r="AJ544" s="4">
        <f t="shared" si="90"/>
        <v>14</v>
      </c>
      <c r="AK544" s="4" t="s">
        <v>108</v>
      </c>
    </row>
    <row r="545" spans="1:37" x14ac:dyDescent="0.2">
      <c r="A545">
        <v>6497877137</v>
      </c>
      <c r="B545" t="s">
        <v>6</v>
      </c>
      <c r="C545" t="s">
        <v>7</v>
      </c>
      <c r="D545" t="s">
        <v>5</v>
      </c>
      <c r="E545" t="s">
        <v>3</v>
      </c>
      <c r="F545" t="s">
        <v>3</v>
      </c>
      <c r="G545" t="s">
        <v>7</v>
      </c>
      <c r="H545" t="s">
        <v>3</v>
      </c>
      <c r="I545" t="s">
        <v>6</v>
      </c>
      <c r="J545" t="s">
        <v>8</v>
      </c>
      <c r="K545" t="s">
        <v>41</v>
      </c>
      <c r="L545" t="s">
        <v>10</v>
      </c>
      <c r="M545" t="s">
        <v>34</v>
      </c>
      <c r="N545" t="str">
        <f>VLOOKUP(M545,lookups!A$9:B$17,2,FALSE)</f>
        <v>Some college</v>
      </c>
      <c r="O545" t="s">
        <v>47</v>
      </c>
      <c r="P545" t="s">
        <v>18</v>
      </c>
      <c r="Q545" t="s">
        <v>22</v>
      </c>
      <c r="R545" t="s">
        <v>43</v>
      </c>
      <c r="S545" s="14">
        <f>VLOOKUP(B545,lookups!$A$2:$B$6,2,FALSE)</f>
        <v>2</v>
      </c>
      <c r="T545" s="14">
        <f>VLOOKUP(C545,lookups!$A$2:$B$6,2,FALSE)</f>
        <v>4</v>
      </c>
      <c r="U545" s="14">
        <f>VLOOKUP(D545,lookups!$A$2:$B$6,2,FALSE)</f>
        <v>0</v>
      </c>
      <c r="V545" s="14">
        <f>VLOOKUP(E545,lookups!$A$2:$B$6,2,FALSE)</f>
        <v>5</v>
      </c>
      <c r="W545" s="14">
        <f>VLOOKUP(F545,lookups!$A$2:$B$6,2,FALSE)</f>
        <v>5</v>
      </c>
      <c r="X545" s="14">
        <f>VLOOKUP(G545,lookups!$A$2:$B$6,2,FALSE)</f>
        <v>4</v>
      </c>
      <c r="Y545" s="14">
        <f>VLOOKUP(H545,lookups!$A$2:$B$6,2,FALSE)</f>
        <v>5</v>
      </c>
      <c r="Z545" s="14">
        <f>VLOOKUP(I545,lookups!$A$2:$B$6,2,FALSE)</f>
        <v>2</v>
      </c>
      <c r="AA545">
        <f t="shared" si="83"/>
        <v>27</v>
      </c>
      <c r="AB545" s="16">
        <f t="shared" si="84"/>
        <v>850</v>
      </c>
      <c r="AC545" s="16">
        <f t="shared" si="92"/>
        <v>518.5</v>
      </c>
      <c r="AD545" s="17">
        <f t="shared" si="91"/>
        <v>0.36930199430199429</v>
      </c>
      <c r="AE545" s="4">
        <f t="shared" si="85"/>
        <v>6</v>
      </c>
      <c r="AF545" s="4">
        <f t="shared" si="86"/>
        <v>5</v>
      </c>
      <c r="AG545" s="4">
        <f t="shared" si="87"/>
        <v>9</v>
      </c>
      <c r="AH545" s="4">
        <f t="shared" si="88"/>
        <v>7</v>
      </c>
      <c r="AI545" s="4">
        <f t="shared" si="89"/>
        <v>12</v>
      </c>
      <c r="AJ545" s="4">
        <f t="shared" si="90"/>
        <v>15</v>
      </c>
      <c r="AK545" s="4" t="s">
        <v>108</v>
      </c>
    </row>
    <row r="546" spans="1:37" x14ac:dyDescent="0.2">
      <c r="A546">
        <v>6497869149</v>
      </c>
      <c r="B546" t="s">
        <v>3</v>
      </c>
      <c r="C546" t="s">
        <v>6</v>
      </c>
      <c r="D546" t="s">
        <v>5</v>
      </c>
      <c r="E546" t="s">
        <v>7</v>
      </c>
      <c r="F546" t="s">
        <v>3</v>
      </c>
      <c r="G546" t="s">
        <v>3</v>
      </c>
      <c r="H546" t="s">
        <v>3</v>
      </c>
      <c r="I546" t="s">
        <v>4</v>
      </c>
      <c r="J546" t="s">
        <v>8</v>
      </c>
      <c r="K546" t="s">
        <v>59</v>
      </c>
      <c r="L546" t="s">
        <v>10</v>
      </c>
      <c r="M546" t="s">
        <v>34</v>
      </c>
      <c r="N546" t="str">
        <f>VLOOKUP(M546,lookups!A$9:B$17,2,FALSE)</f>
        <v>Some college</v>
      </c>
      <c r="O546" t="s">
        <v>47</v>
      </c>
      <c r="P546" t="s">
        <v>13</v>
      </c>
      <c r="Q546" t="s">
        <v>14</v>
      </c>
      <c r="R546" t="s">
        <v>43</v>
      </c>
      <c r="S546" s="14">
        <f>VLOOKUP(B546,lookups!$A$2:$B$6,2,FALSE)</f>
        <v>5</v>
      </c>
      <c r="T546" s="14">
        <f>VLOOKUP(C546,lookups!$A$2:$B$6,2,FALSE)</f>
        <v>2</v>
      </c>
      <c r="U546" s="14">
        <f>VLOOKUP(D546,lookups!$A$2:$B$6,2,FALSE)</f>
        <v>0</v>
      </c>
      <c r="V546" s="14">
        <f>VLOOKUP(E546,lookups!$A$2:$B$6,2,FALSE)</f>
        <v>4</v>
      </c>
      <c r="W546" s="14">
        <f>VLOOKUP(F546,lookups!$A$2:$B$6,2,FALSE)</f>
        <v>5</v>
      </c>
      <c r="X546" s="14">
        <f>VLOOKUP(G546,lookups!$A$2:$B$6,2,FALSE)</f>
        <v>5</v>
      </c>
      <c r="Y546" s="14">
        <f>VLOOKUP(H546,lookups!$A$2:$B$6,2,FALSE)</f>
        <v>5</v>
      </c>
      <c r="Z546" s="14">
        <f>VLOOKUP(I546,lookups!$A$2:$B$6,2,FALSE)</f>
        <v>1</v>
      </c>
      <c r="AA546">
        <f t="shared" si="83"/>
        <v>27</v>
      </c>
      <c r="AB546" s="16">
        <f t="shared" ref="AB546:AB577" si="93">RANK(AA546,AA$2:AA$1405,0)</f>
        <v>850</v>
      </c>
      <c r="AC546" s="16">
        <f t="shared" si="92"/>
        <v>518.5</v>
      </c>
      <c r="AD546" s="17">
        <f t="shared" si="91"/>
        <v>0.36930199430199429</v>
      </c>
      <c r="AE546" s="4">
        <f t="shared" si="85"/>
        <v>7</v>
      </c>
      <c r="AF546" s="4">
        <f t="shared" si="86"/>
        <v>4</v>
      </c>
      <c r="AG546" s="4">
        <f t="shared" si="87"/>
        <v>10</v>
      </c>
      <c r="AH546" s="4">
        <f t="shared" si="88"/>
        <v>6</v>
      </c>
      <c r="AI546" s="4">
        <f t="shared" si="89"/>
        <v>15</v>
      </c>
      <c r="AJ546" s="4">
        <f t="shared" si="90"/>
        <v>12</v>
      </c>
      <c r="AK546" s="4" t="s">
        <v>108</v>
      </c>
    </row>
    <row r="547" spans="1:37" x14ac:dyDescent="0.2">
      <c r="A547">
        <v>6497862090</v>
      </c>
      <c r="B547" t="s">
        <v>7</v>
      </c>
      <c r="C547" t="s">
        <v>3</v>
      </c>
      <c r="D547" t="s">
        <v>6</v>
      </c>
      <c r="E547" t="s">
        <v>6</v>
      </c>
      <c r="F547" t="s">
        <v>3</v>
      </c>
      <c r="G547" t="s">
        <v>3</v>
      </c>
      <c r="H547" t="s">
        <v>6</v>
      </c>
      <c r="I547" t="s">
        <v>6</v>
      </c>
      <c r="J547" t="s">
        <v>53</v>
      </c>
      <c r="K547" t="s">
        <v>9</v>
      </c>
      <c r="L547" t="s">
        <v>10</v>
      </c>
      <c r="M547" t="s">
        <v>34</v>
      </c>
      <c r="N547" t="str">
        <f>VLOOKUP(M547,lookups!A$9:B$17,2,FALSE)</f>
        <v>Some college</v>
      </c>
      <c r="O547" t="s">
        <v>25</v>
      </c>
      <c r="P547" t="s">
        <v>36</v>
      </c>
      <c r="Q547" t="s">
        <v>19</v>
      </c>
      <c r="R547" t="s">
        <v>43</v>
      </c>
      <c r="S547" s="14">
        <f>VLOOKUP(B547,lookups!$A$2:$B$6,2,FALSE)</f>
        <v>4</v>
      </c>
      <c r="T547" s="14">
        <f>VLOOKUP(C547,lookups!$A$2:$B$6,2,FALSE)</f>
        <v>5</v>
      </c>
      <c r="U547" s="14">
        <f>VLOOKUP(D547,lookups!$A$2:$B$6,2,FALSE)</f>
        <v>2</v>
      </c>
      <c r="V547" s="14">
        <f>VLOOKUP(E547,lookups!$A$2:$B$6,2,FALSE)</f>
        <v>2</v>
      </c>
      <c r="W547" s="14">
        <f>VLOOKUP(F547,lookups!$A$2:$B$6,2,FALSE)</f>
        <v>5</v>
      </c>
      <c r="X547" s="14">
        <f>VLOOKUP(G547,lookups!$A$2:$B$6,2,FALSE)</f>
        <v>5</v>
      </c>
      <c r="Y547" s="14">
        <f>VLOOKUP(H547,lookups!$A$2:$B$6,2,FALSE)</f>
        <v>2</v>
      </c>
      <c r="Z547" s="14">
        <f>VLOOKUP(I547,lookups!$A$2:$B$6,2,FALSE)</f>
        <v>2</v>
      </c>
      <c r="AA547">
        <f t="shared" si="83"/>
        <v>27</v>
      </c>
      <c r="AB547" s="16">
        <f t="shared" si="93"/>
        <v>850</v>
      </c>
      <c r="AC547" s="16">
        <f t="shared" si="92"/>
        <v>518.5</v>
      </c>
      <c r="AD547" s="17">
        <f t="shared" si="91"/>
        <v>0.36930199430199429</v>
      </c>
      <c r="AE547" s="4">
        <f t="shared" si="85"/>
        <v>9</v>
      </c>
      <c r="AF547" s="4">
        <f t="shared" si="86"/>
        <v>4</v>
      </c>
      <c r="AG547" s="4">
        <f t="shared" si="87"/>
        <v>10</v>
      </c>
      <c r="AH547" s="4">
        <f t="shared" si="88"/>
        <v>4</v>
      </c>
      <c r="AI547" s="4">
        <f t="shared" si="89"/>
        <v>13</v>
      </c>
      <c r="AJ547" s="4">
        <f t="shared" si="90"/>
        <v>14</v>
      </c>
      <c r="AK547" s="4" t="s">
        <v>108</v>
      </c>
    </row>
    <row r="548" spans="1:37" x14ac:dyDescent="0.2">
      <c r="A548">
        <v>6497855240</v>
      </c>
      <c r="B548" t="s">
        <v>7</v>
      </c>
      <c r="C548" t="s">
        <v>3</v>
      </c>
      <c r="D548" t="s">
        <v>4</v>
      </c>
      <c r="E548" t="s">
        <v>3</v>
      </c>
      <c r="F548" t="s">
        <v>7</v>
      </c>
      <c r="G548" t="s">
        <v>7</v>
      </c>
      <c r="H548" t="s">
        <v>6</v>
      </c>
      <c r="I548" t="s">
        <v>6</v>
      </c>
      <c r="J548" t="s">
        <v>53</v>
      </c>
      <c r="K548" t="s">
        <v>59</v>
      </c>
      <c r="L548" t="s">
        <v>10</v>
      </c>
      <c r="M548" t="s">
        <v>32</v>
      </c>
      <c r="N548" t="str">
        <f>VLOOKUP(M548,lookups!A$9:B$17,2,FALSE)</f>
        <v>High school or less</v>
      </c>
      <c r="O548" t="s">
        <v>17</v>
      </c>
      <c r="P548" t="s">
        <v>29</v>
      </c>
      <c r="Q548" t="s">
        <v>2</v>
      </c>
      <c r="R548" t="s">
        <v>28</v>
      </c>
      <c r="S548" s="14">
        <f>VLOOKUP(B548,lookups!$A$2:$B$6,2,FALSE)</f>
        <v>4</v>
      </c>
      <c r="T548" s="14">
        <f>VLOOKUP(C548,lookups!$A$2:$B$6,2,FALSE)</f>
        <v>5</v>
      </c>
      <c r="U548" s="14">
        <f>VLOOKUP(D548,lookups!$A$2:$B$6,2,FALSE)</f>
        <v>1</v>
      </c>
      <c r="V548" s="14">
        <f>VLOOKUP(E548,lookups!$A$2:$B$6,2,FALSE)</f>
        <v>5</v>
      </c>
      <c r="W548" s="14">
        <f>VLOOKUP(F548,lookups!$A$2:$B$6,2,FALSE)</f>
        <v>4</v>
      </c>
      <c r="X548" s="14">
        <f>VLOOKUP(G548,lookups!$A$2:$B$6,2,FALSE)</f>
        <v>4</v>
      </c>
      <c r="Y548" s="14">
        <f>VLOOKUP(H548,lookups!$A$2:$B$6,2,FALSE)</f>
        <v>2</v>
      </c>
      <c r="Z548" s="14">
        <f>VLOOKUP(I548,lookups!$A$2:$B$6,2,FALSE)</f>
        <v>2</v>
      </c>
      <c r="AA548">
        <f t="shared" si="83"/>
        <v>27</v>
      </c>
      <c r="AB548" s="16">
        <f t="shared" si="93"/>
        <v>850</v>
      </c>
      <c r="AC548" s="16">
        <f t="shared" si="92"/>
        <v>518.5</v>
      </c>
      <c r="AD548" s="17">
        <f t="shared" si="91"/>
        <v>0.36930199430199429</v>
      </c>
      <c r="AE548" s="4">
        <f t="shared" si="85"/>
        <v>9</v>
      </c>
      <c r="AF548" s="4">
        <f t="shared" si="86"/>
        <v>6</v>
      </c>
      <c r="AG548" s="4">
        <f t="shared" si="87"/>
        <v>8</v>
      </c>
      <c r="AH548" s="4">
        <f t="shared" si="88"/>
        <v>4</v>
      </c>
      <c r="AI548" s="4">
        <f t="shared" si="89"/>
        <v>11</v>
      </c>
      <c r="AJ548" s="4">
        <f t="shared" si="90"/>
        <v>16</v>
      </c>
      <c r="AK548" s="4" t="s">
        <v>108</v>
      </c>
    </row>
    <row r="549" spans="1:37" x14ac:dyDescent="0.2">
      <c r="A549">
        <v>6497854372</v>
      </c>
      <c r="B549" t="s">
        <v>3</v>
      </c>
      <c r="C549" t="s">
        <v>3</v>
      </c>
      <c r="D549" t="s">
        <v>4</v>
      </c>
      <c r="E549" t="s">
        <v>3</v>
      </c>
      <c r="F549" t="s">
        <v>4</v>
      </c>
      <c r="G549" t="s">
        <v>4</v>
      </c>
      <c r="H549" t="s">
        <v>3</v>
      </c>
      <c r="I549" t="s">
        <v>7</v>
      </c>
      <c r="J549" t="s">
        <v>53</v>
      </c>
      <c r="K549" t="s">
        <v>59</v>
      </c>
      <c r="L549" t="s">
        <v>10</v>
      </c>
      <c r="M549" t="s">
        <v>32</v>
      </c>
      <c r="N549" t="str">
        <f>VLOOKUP(M549,lookups!A$9:B$17,2,FALSE)</f>
        <v>High school or less</v>
      </c>
      <c r="O549" t="s">
        <v>25</v>
      </c>
      <c r="P549" t="s">
        <v>29</v>
      </c>
      <c r="Q549" t="s">
        <v>2</v>
      </c>
      <c r="R549" t="s">
        <v>33</v>
      </c>
      <c r="S549" s="14">
        <f>VLOOKUP(B549,lookups!$A$2:$B$6,2,FALSE)</f>
        <v>5</v>
      </c>
      <c r="T549" s="14">
        <f>VLOOKUP(C549,lookups!$A$2:$B$6,2,FALSE)</f>
        <v>5</v>
      </c>
      <c r="U549" s="14">
        <f>VLOOKUP(D549,lookups!$A$2:$B$6,2,FALSE)</f>
        <v>1</v>
      </c>
      <c r="V549" s="14">
        <f>VLOOKUP(E549,lookups!$A$2:$B$6,2,FALSE)</f>
        <v>5</v>
      </c>
      <c r="W549" s="14">
        <f>VLOOKUP(F549,lookups!$A$2:$B$6,2,FALSE)</f>
        <v>1</v>
      </c>
      <c r="X549" s="14">
        <f>VLOOKUP(G549,lookups!$A$2:$B$6,2,FALSE)</f>
        <v>1</v>
      </c>
      <c r="Y549" s="14">
        <f>VLOOKUP(H549,lookups!$A$2:$B$6,2,FALSE)</f>
        <v>5</v>
      </c>
      <c r="Z549" s="14">
        <f>VLOOKUP(I549,lookups!$A$2:$B$6,2,FALSE)</f>
        <v>4</v>
      </c>
      <c r="AA549">
        <f t="shared" si="83"/>
        <v>27</v>
      </c>
      <c r="AB549" s="16">
        <f t="shared" si="93"/>
        <v>850</v>
      </c>
      <c r="AC549" s="16">
        <f t="shared" si="92"/>
        <v>518.5</v>
      </c>
      <c r="AD549" s="17">
        <f t="shared" si="91"/>
        <v>0.36930199430199429</v>
      </c>
      <c r="AE549" s="4">
        <f t="shared" si="85"/>
        <v>10</v>
      </c>
      <c r="AF549" s="4">
        <f t="shared" si="86"/>
        <v>6</v>
      </c>
      <c r="AG549" s="4">
        <f t="shared" si="87"/>
        <v>2</v>
      </c>
      <c r="AH549" s="4">
        <f t="shared" si="88"/>
        <v>9</v>
      </c>
      <c r="AI549" s="4">
        <f t="shared" si="89"/>
        <v>12</v>
      </c>
      <c r="AJ549" s="4">
        <f t="shared" si="90"/>
        <v>15</v>
      </c>
      <c r="AK549" s="4" t="s">
        <v>108</v>
      </c>
    </row>
    <row r="550" spans="1:37" x14ac:dyDescent="0.2">
      <c r="A550">
        <v>6497843351</v>
      </c>
      <c r="B550" t="s">
        <v>3</v>
      </c>
      <c r="C550" t="s">
        <v>7</v>
      </c>
      <c r="D550" t="s">
        <v>5</v>
      </c>
      <c r="E550" t="s">
        <v>5</v>
      </c>
      <c r="F550" t="s">
        <v>3</v>
      </c>
      <c r="G550" t="s">
        <v>7</v>
      </c>
      <c r="H550" t="s">
        <v>7</v>
      </c>
      <c r="I550" t="s">
        <v>3</v>
      </c>
      <c r="J550" t="s">
        <v>8</v>
      </c>
      <c r="K550" t="s">
        <v>62</v>
      </c>
      <c r="L550" t="s">
        <v>10</v>
      </c>
      <c r="M550" t="s">
        <v>11</v>
      </c>
      <c r="N550" t="str">
        <f>VLOOKUP(M550,lookups!A$9:B$17,2,FALSE)</f>
        <v>College-graduate</v>
      </c>
      <c r="O550" t="s">
        <v>38</v>
      </c>
      <c r="P550" t="s">
        <v>58</v>
      </c>
      <c r="Q550" t="s">
        <v>27</v>
      </c>
      <c r="R550" t="s">
        <v>33</v>
      </c>
      <c r="S550" s="14">
        <f>VLOOKUP(B550,lookups!$A$2:$B$6,2,FALSE)</f>
        <v>5</v>
      </c>
      <c r="T550" s="14">
        <f>VLOOKUP(C550,lookups!$A$2:$B$6,2,FALSE)</f>
        <v>4</v>
      </c>
      <c r="U550" s="14">
        <f>VLOOKUP(D550,lookups!$A$2:$B$6,2,FALSE)</f>
        <v>0</v>
      </c>
      <c r="V550" s="14">
        <f>VLOOKUP(E550,lookups!$A$2:$B$6,2,FALSE)</f>
        <v>0</v>
      </c>
      <c r="W550" s="14">
        <f>VLOOKUP(F550,lookups!$A$2:$B$6,2,FALSE)</f>
        <v>5</v>
      </c>
      <c r="X550" s="14">
        <f>VLOOKUP(G550,lookups!$A$2:$B$6,2,FALSE)</f>
        <v>4</v>
      </c>
      <c r="Y550" s="14">
        <f>VLOOKUP(H550,lookups!$A$2:$B$6,2,FALSE)</f>
        <v>4</v>
      </c>
      <c r="Z550" s="14">
        <f>VLOOKUP(I550,lookups!$A$2:$B$6,2,FALSE)</f>
        <v>5</v>
      </c>
      <c r="AA550">
        <f t="shared" si="83"/>
        <v>27</v>
      </c>
      <c r="AB550" s="16">
        <f t="shared" si="93"/>
        <v>850</v>
      </c>
      <c r="AC550" s="16">
        <f t="shared" si="92"/>
        <v>518.5</v>
      </c>
      <c r="AD550" s="17">
        <f t="shared" si="91"/>
        <v>0.36930199430199429</v>
      </c>
      <c r="AE550" s="4">
        <f t="shared" si="85"/>
        <v>9</v>
      </c>
      <c r="AF550" s="4">
        <f t="shared" si="86"/>
        <v>0</v>
      </c>
      <c r="AG550" s="4">
        <f t="shared" si="87"/>
        <v>9</v>
      </c>
      <c r="AH550" s="4">
        <f t="shared" si="88"/>
        <v>9</v>
      </c>
      <c r="AI550" s="4">
        <f t="shared" si="89"/>
        <v>14</v>
      </c>
      <c r="AJ550" s="4">
        <f t="shared" si="90"/>
        <v>13</v>
      </c>
      <c r="AK550" s="4" t="s">
        <v>108</v>
      </c>
    </row>
    <row r="551" spans="1:37" x14ac:dyDescent="0.2">
      <c r="A551">
        <v>6497834790</v>
      </c>
      <c r="B551" t="s">
        <v>3</v>
      </c>
      <c r="C551" t="s">
        <v>3</v>
      </c>
      <c r="D551" t="s">
        <v>7</v>
      </c>
      <c r="E551" t="s">
        <v>6</v>
      </c>
      <c r="F551" t="s">
        <v>7</v>
      </c>
      <c r="G551" t="s">
        <v>4</v>
      </c>
      <c r="H551" t="s">
        <v>3</v>
      </c>
      <c r="I551" t="s">
        <v>4</v>
      </c>
      <c r="J551" t="s">
        <v>53</v>
      </c>
      <c r="K551" t="s">
        <v>41</v>
      </c>
      <c r="L551" t="s">
        <v>10</v>
      </c>
      <c r="M551" t="s">
        <v>34</v>
      </c>
      <c r="N551" t="str">
        <f>VLOOKUP(M551,lookups!A$9:B$17,2,FALSE)</f>
        <v>Some college</v>
      </c>
      <c r="O551" t="s">
        <v>25</v>
      </c>
      <c r="P551" t="s">
        <v>18</v>
      </c>
      <c r="Q551" t="s">
        <v>22</v>
      </c>
      <c r="R551" t="s">
        <v>23</v>
      </c>
      <c r="S551" s="14">
        <f>VLOOKUP(B551,lookups!$A$2:$B$6,2,FALSE)</f>
        <v>5</v>
      </c>
      <c r="T551" s="14">
        <f>VLOOKUP(C551,lookups!$A$2:$B$6,2,FALSE)</f>
        <v>5</v>
      </c>
      <c r="U551" s="14">
        <f>VLOOKUP(D551,lookups!$A$2:$B$6,2,FALSE)</f>
        <v>4</v>
      </c>
      <c r="V551" s="14">
        <f>VLOOKUP(E551,lookups!$A$2:$B$6,2,FALSE)</f>
        <v>2</v>
      </c>
      <c r="W551" s="14">
        <f>VLOOKUP(F551,lookups!$A$2:$B$6,2,FALSE)</f>
        <v>4</v>
      </c>
      <c r="X551" s="14">
        <f>VLOOKUP(G551,lookups!$A$2:$B$6,2,FALSE)</f>
        <v>1</v>
      </c>
      <c r="Y551" s="14">
        <f>VLOOKUP(H551,lookups!$A$2:$B$6,2,FALSE)</f>
        <v>5</v>
      </c>
      <c r="Z551" s="14">
        <f>VLOOKUP(I551,lookups!$A$2:$B$6,2,FALSE)</f>
        <v>1</v>
      </c>
      <c r="AA551">
        <f t="shared" si="83"/>
        <v>27</v>
      </c>
      <c r="AB551" s="16">
        <f t="shared" si="93"/>
        <v>850</v>
      </c>
      <c r="AC551" s="16">
        <f t="shared" si="92"/>
        <v>518.5</v>
      </c>
      <c r="AD551" s="17">
        <f t="shared" si="91"/>
        <v>0.36930199430199429</v>
      </c>
      <c r="AE551" s="4">
        <f t="shared" si="85"/>
        <v>10</v>
      </c>
      <c r="AF551" s="4">
        <f t="shared" si="86"/>
        <v>6</v>
      </c>
      <c r="AG551" s="4">
        <f t="shared" si="87"/>
        <v>5</v>
      </c>
      <c r="AH551" s="4">
        <f t="shared" si="88"/>
        <v>6</v>
      </c>
      <c r="AI551" s="4">
        <f t="shared" si="89"/>
        <v>18</v>
      </c>
      <c r="AJ551" s="4">
        <f t="shared" si="90"/>
        <v>9</v>
      </c>
      <c r="AK551" s="4" t="s">
        <v>108</v>
      </c>
    </row>
    <row r="552" spans="1:37" x14ac:dyDescent="0.2">
      <c r="A552">
        <v>6497833130</v>
      </c>
      <c r="B552" t="s">
        <v>3</v>
      </c>
      <c r="C552" t="s">
        <v>7</v>
      </c>
      <c r="D552" t="s">
        <v>5</v>
      </c>
      <c r="E552" t="s">
        <v>3</v>
      </c>
      <c r="F552" t="s">
        <v>3</v>
      </c>
      <c r="G552" t="s">
        <v>3</v>
      </c>
      <c r="H552" t="s">
        <v>4</v>
      </c>
      <c r="I552" t="s">
        <v>6</v>
      </c>
      <c r="J552" t="s">
        <v>53</v>
      </c>
      <c r="K552" t="s">
        <v>55</v>
      </c>
      <c r="L552" t="s">
        <v>10</v>
      </c>
      <c r="M552" t="s">
        <v>32</v>
      </c>
      <c r="N552" t="str">
        <f>VLOOKUP(M552,lookups!A$9:B$17,2,FALSE)</f>
        <v>High school or less</v>
      </c>
      <c r="O552" t="s">
        <v>47</v>
      </c>
      <c r="P552" t="s">
        <v>26</v>
      </c>
      <c r="Q552" t="s">
        <v>27</v>
      </c>
      <c r="R552" t="s">
        <v>15</v>
      </c>
      <c r="S552" s="14">
        <f>VLOOKUP(B552,lookups!$A$2:$B$6,2,FALSE)</f>
        <v>5</v>
      </c>
      <c r="T552" s="14">
        <f>VLOOKUP(C552,lookups!$A$2:$B$6,2,FALSE)</f>
        <v>4</v>
      </c>
      <c r="U552" s="14">
        <f>VLOOKUP(D552,lookups!$A$2:$B$6,2,FALSE)</f>
        <v>0</v>
      </c>
      <c r="V552" s="14">
        <f>VLOOKUP(E552,lookups!$A$2:$B$6,2,FALSE)</f>
        <v>5</v>
      </c>
      <c r="W552" s="14">
        <f>VLOOKUP(F552,lookups!$A$2:$B$6,2,FALSE)</f>
        <v>5</v>
      </c>
      <c r="X552" s="14">
        <f>VLOOKUP(G552,lookups!$A$2:$B$6,2,FALSE)</f>
        <v>5</v>
      </c>
      <c r="Y552" s="14">
        <f>VLOOKUP(H552,lookups!$A$2:$B$6,2,FALSE)</f>
        <v>1</v>
      </c>
      <c r="Z552" s="14">
        <f>VLOOKUP(I552,lookups!$A$2:$B$6,2,FALSE)</f>
        <v>2</v>
      </c>
      <c r="AA552">
        <f t="shared" si="83"/>
        <v>27</v>
      </c>
      <c r="AB552" s="16">
        <f t="shared" si="93"/>
        <v>850</v>
      </c>
      <c r="AC552" s="16">
        <f t="shared" si="92"/>
        <v>518.5</v>
      </c>
      <c r="AD552" s="17">
        <f t="shared" si="91"/>
        <v>0.36930199430199429</v>
      </c>
      <c r="AE552" s="4">
        <f t="shared" si="85"/>
        <v>9</v>
      </c>
      <c r="AF552" s="4">
        <f t="shared" si="86"/>
        <v>5</v>
      </c>
      <c r="AG552" s="4">
        <f t="shared" si="87"/>
        <v>10</v>
      </c>
      <c r="AH552" s="4">
        <f t="shared" si="88"/>
        <v>3</v>
      </c>
      <c r="AI552" s="4">
        <f t="shared" si="89"/>
        <v>11</v>
      </c>
      <c r="AJ552" s="4">
        <f t="shared" si="90"/>
        <v>16</v>
      </c>
      <c r="AK552" s="4" t="s">
        <v>108</v>
      </c>
    </row>
    <row r="553" spans="1:37" x14ac:dyDescent="0.2">
      <c r="A553">
        <v>6497819382</v>
      </c>
      <c r="B553" t="s">
        <v>3</v>
      </c>
      <c r="C553" t="s">
        <v>7</v>
      </c>
      <c r="D553" t="s">
        <v>4</v>
      </c>
      <c r="E553" t="s">
        <v>3</v>
      </c>
      <c r="F553" t="s">
        <v>3</v>
      </c>
      <c r="G553" t="s">
        <v>3</v>
      </c>
      <c r="H553" t="s">
        <v>4</v>
      </c>
      <c r="I553" t="s">
        <v>4</v>
      </c>
      <c r="J553" t="s">
        <v>53</v>
      </c>
      <c r="K553" t="s">
        <v>62</v>
      </c>
      <c r="L553" t="s">
        <v>10</v>
      </c>
      <c r="M553" t="s">
        <v>52</v>
      </c>
      <c r="N553" t="str">
        <f>VLOOKUP(M553,lookups!A$9:B$17,2,FALSE)</f>
        <v>Post-graduate</v>
      </c>
      <c r="O553" t="s">
        <v>47</v>
      </c>
      <c r="P553" t="s">
        <v>58</v>
      </c>
      <c r="Q553" t="s">
        <v>27</v>
      </c>
      <c r="R553" t="s">
        <v>23</v>
      </c>
      <c r="S553" s="14">
        <f>VLOOKUP(B553,lookups!$A$2:$B$6,2,FALSE)</f>
        <v>5</v>
      </c>
      <c r="T553" s="14">
        <f>VLOOKUP(C553,lookups!$A$2:$B$6,2,FALSE)</f>
        <v>4</v>
      </c>
      <c r="U553" s="14">
        <f>VLOOKUP(D553,lookups!$A$2:$B$6,2,FALSE)</f>
        <v>1</v>
      </c>
      <c r="V553" s="14">
        <f>VLOOKUP(E553,lookups!$A$2:$B$6,2,FALSE)</f>
        <v>5</v>
      </c>
      <c r="W553" s="14">
        <f>VLOOKUP(F553,lookups!$A$2:$B$6,2,FALSE)</f>
        <v>5</v>
      </c>
      <c r="X553" s="14">
        <f>VLOOKUP(G553,lookups!$A$2:$B$6,2,FALSE)</f>
        <v>5</v>
      </c>
      <c r="Y553" s="14">
        <f>VLOOKUP(H553,lookups!$A$2:$B$6,2,FALSE)</f>
        <v>1</v>
      </c>
      <c r="Z553" s="14">
        <f>VLOOKUP(I553,lookups!$A$2:$B$6,2,FALSE)</f>
        <v>1</v>
      </c>
      <c r="AA553">
        <f t="shared" si="83"/>
        <v>27</v>
      </c>
      <c r="AB553" s="16">
        <f t="shared" si="93"/>
        <v>850</v>
      </c>
      <c r="AC553" s="16">
        <f t="shared" si="92"/>
        <v>518.5</v>
      </c>
      <c r="AD553" s="17">
        <f t="shared" si="91"/>
        <v>0.36930199430199429</v>
      </c>
      <c r="AE553" s="4">
        <f t="shared" si="85"/>
        <v>9</v>
      </c>
      <c r="AF553" s="4">
        <f t="shared" si="86"/>
        <v>6</v>
      </c>
      <c r="AG553" s="4">
        <f t="shared" si="87"/>
        <v>10</v>
      </c>
      <c r="AH553" s="4">
        <f t="shared" si="88"/>
        <v>2</v>
      </c>
      <c r="AI553" s="4">
        <f t="shared" si="89"/>
        <v>12</v>
      </c>
      <c r="AJ553" s="4">
        <f t="shared" si="90"/>
        <v>15</v>
      </c>
      <c r="AK553" s="4" t="s">
        <v>108</v>
      </c>
    </row>
    <row r="554" spans="1:37" x14ac:dyDescent="0.2">
      <c r="A554">
        <v>6497818734</v>
      </c>
      <c r="B554" t="s">
        <v>6</v>
      </c>
      <c r="C554" t="s">
        <v>7</v>
      </c>
      <c r="D554" t="s">
        <v>6</v>
      </c>
      <c r="E554" t="s">
        <v>3</v>
      </c>
      <c r="F554" t="s">
        <v>7</v>
      </c>
      <c r="G554" t="s">
        <v>3</v>
      </c>
      <c r="H554" t="s">
        <v>7</v>
      </c>
      <c r="I554" t="s">
        <v>4</v>
      </c>
      <c r="J554" t="s">
        <v>53</v>
      </c>
      <c r="K554" t="s">
        <v>21</v>
      </c>
      <c r="L554" t="s">
        <v>10</v>
      </c>
      <c r="M554" t="s">
        <v>44</v>
      </c>
      <c r="N554" t="str">
        <f>VLOOKUP(M554,lookups!A$9:B$17,2,FALSE)</f>
        <v>Post-graduate</v>
      </c>
      <c r="O554" t="s">
        <v>17</v>
      </c>
      <c r="P554" t="s">
        <v>29</v>
      </c>
      <c r="Q554" t="s">
        <v>22</v>
      </c>
      <c r="R554" t="s">
        <v>15</v>
      </c>
      <c r="S554" s="14">
        <f>VLOOKUP(B554,lookups!$A$2:$B$6,2,FALSE)</f>
        <v>2</v>
      </c>
      <c r="T554" s="14">
        <f>VLOOKUP(C554,lookups!$A$2:$B$6,2,FALSE)</f>
        <v>4</v>
      </c>
      <c r="U554" s="14">
        <f>VLOOKUP(D554,lookups!$A$2:$B$6,2,FALSE)</f>
        <v>2</v>
      </c>
      <c r="V554" s="14">
        <f>VLOOKUP(E554,lookups!$A$2:$B$6,2,FALSE)</f>
        <v>5</v>
      </c>
      <c r="W554" s="14">
        <f>VLOOKUP(F554,lookups!$A$2:$B$6,2,FALSE)</f>
        <v>4</v>
      </c>
      <c r="X554" s="14">
        <f>VLOOKUP(G554,lookups!$A$2:$B$6,2,FALSE)</f>
        <v>5</v>
      </c>
      <c r="Y554" s="14">
        <f>VLOOKUP(H554,lookups!$A$2:$B$6,2,FALSE)</f>
        <v>4</v>
      </c>
      <c r="Z554" s="14">
        <f>VLOOKUP(I554,lookups!$A$2:$B$6,2,FALSE)</f>
        <v>1</v>
      </c>
      <c r="AA554">
        <f t="shared" si="83"/>
        <v>27</v>
      </c>
      <c r="AB554" s="16">
        <f t="shared" si="93"/>
        <v>850</v>
      </c>
      <c r="AC554" s="16">
        <f t="shared" si="92"/>
        <v>518.5</v>
      </c>
      <c r="AD554" s="17">
        <f t="shared" si="91"/>
        <v>0.36930199430199429</v>
      </c>
      <c r="AE554" s="4">
        <f t="shared" si="85"/>
        <v>6</v>
      </c>
      <c r="AF554" s="4">
        <f t="shared" si="86"/>
        <v>7</v>
      </c>
      <c r="AG554" s="4">
        <f t="shared" si="87"/>
        <v>9</v>
      </c>
      <c r="AH554" s="4">
        <f t="shared" si="88"/>
        <v>5</v>
      </c>
      <c r="AI554" s="4">
        <f t="shared" si="89"/>
        <v>12</v>
      </c>
      <c r="AJ554" s="4">
        <f t="shared" si="90"/>
        <v>15</v>
      </c>
      <c r="AK554" s="4" t="s">
        <v>108</v>
      </c>
    </row>
    <row r="555" spans="1:37" x14ac:dyDescent="0.2">
      <c r="A555">
        <v>6497812943</v>
      </c>
      <c r="B555" t="s">
        <v>7</v>
      </c>
      <c r="C555" t="s">
        <v>7</v>
      </c>
      <c r="D555" t="s">
        <v>4</v>
      </c>
      <c r="E555" t="s">
        <v>3</v>
      </c>
      <c r="F555" t="s">
        <v>7</v>
      </c>
      <c r="G555" t="s">
        <v>4</v>
      </c>
      <c r="H555" t="s">
        <v>7</v>
      </c>
      <c r="I555" t="s">
        <v>7</v>
      </c>
      <c r="J555" t="s">
        <v>53</v>
      </c>
      <c r="K555" t="s">
        <v>55</v>
      </c>
      <c r="L555" t="s">
        <v>10</v>
      </c>
      <c r="M555" t="s">
        <v>11</v>
      </c>
      <c r="N555" t="str">
        <f>VLOOKUP(M555,lookups!A$9:B$17,2,FALSE)</f>
        <v>College-graduate</v>
      </c>
      <c r="O555" t="s">
        <v>47</v>
      </c>
      <c r="P555" t="s">
        <v>58</v>
      </c>
      <c r="Q555" t="s">
        <v>14</v>
      </c>
      <c r="R555" t="s">
        <v>33</v>
      </c>
      <c r="S555" s="14">
        <f>VLOOKUP(B555,lookups!$A$2:$B$6,2,FALSE)</f>
        <v>4</v>
      </c>
      <c r="T555" s="14">
        <f>VLOOKUP(C555,lookups!$A$2:$B$6,2,FALSE)</f>
        <v>4</v>
      </c>
      <c r="U555" s="14">
        <f>VLOOKUP(D555,lookups!$A$2:$B$6,2,FALSE)</f>
        <v>1</v>
      </c>
      <c r="V555" s="14">
        <f>VLOOKUP(E555,lookups!$A$2:$B$6,2,FALSE)</f>
        <v>5</v>
      </c>
      <c r="W555" s="14">
        <f>VLOOKUP(F555,lookups!$A$2:$B$6,2,FALSE)</f>
        <v>4</v>
      </c>
      <c r="X555" s="14">
        <f>VLOOKUP(G555,lookups!$A$2:$B$6,2,FALSE)</f>
        <v>1</v>
      </c>
      <c r="Y555" s="14">
        <f>VLOOKUP(H555,lookups!$A$2:$B$6,2,FALSE)</f>
        <v>4</v>
      </c>
      <c r="Z555" s="14">
        <f>VLOOKUP(I555,lookups!$A$2:$B$6,2,FALSE)</f>
        <v>4</v>
      </c>
      <c r="AA555">
        <f t="shared" si="83"/>
        <v>27</v>
      </c>
      <c r="AB555" s="16">
        <f t="shared" si="93"/>
        <v>850</v>
      </c>
      <c r="AC555" s="16">
        <f t="shared" si="92"/>
        <v>518.5</v>
      </c>
      <c r="AD555" s="17">
        <f t="shared" si="91"/>
        <v>0.36930199430199429</v>
      </c>
      <c r="AE555" s="4">
        <f t="shared" si="85"/>
        <v>8</v>
      </c>
      <c r="AF555" s="4">
        <f t="shared" si="86"/>
        <v>6</v>
      </c>
      <c r="AG555" s="4">
        <f t="shared" si="87"/>
        <v>5</v>
      </c>
      <c r="AH555" s="4">
        <f t="shared" si="88"/>
        <v>8</v>
      </c>
      <c r="AI555" s="4">
        <f t="shared" si="89"/>
        <v>13</v>
      </c>
      <c r="AJ555" s="4">
        <f t="shared" si="90"/>
        <v>14</v>
      </c>
      <c r="AK555" s="4" t="s">
        <v>108</v>
      </c>
    </row>
    <row r="556" spans="1:37" x14ac:dyDescent="0.2">
      <c r="A556">
        <v>6497800152</v>
      </c>
      <c r="B556" t="s">
        <v>3</v>
      </c>
      <c r="C556" t="s">
        <v>6</v>
      </c>
      <c r="D556" t="s">
        <v>6</v>
      </c>
      <c r="E556" t="s">
        <v>7</v>
      </c>
      <c r="F556" t="s">
        <v>3</v>
      </c>
      <c r="G556" t="s">
        <v>6</v>
      </c>
      <c r="H556" t="s">
        <v>3</v>
      </c>
      <c r="I556" t="s">
        <v>6</v>
      </c>
      <c r="J556" t="s">
        <v>8</v>
      </c>
      <c r="K556" t="s">
        <v>62</v>
      </c>
      <c r="L556" t="s">
        <v>35</v>
      </c>
      <c r="M556" t="s">
        <v>44</v>
      </c>
      <c r="N556" t="str">
        <f>VLOOKUP(M556,lookups!A$9:B$17,2,FALSE)</f>
        <v>Post-graduate</v>
      </c>
      <c r="O556" t="s">
        <v>38</v>
      </c>
      <c r="P556" t="s">
        <v>13</v>
      </c>
      <c r="Q556" t="s">
        <v>19</v>
      </c>
      <c r="R556" t="s">
        <v>37</v>
      </c>
      <c r="S556" s="14">
        <f>VLOOKUP(B556,lookups!$A$2:$B$6,2,FALSE)</f>
        <v>5</v>
      </c>
      <c r="T556" s="14">
        <f>VLOOKUP(C556,lookups!$A$2:$B$6,2,FALSE)</f>
        <v>2</v>
      </c>
      <c r="U556" s="14">
        <f>VLOOKUP(D556,lookups!$A$2:$B$6,2,FALSE)</f>
        <v>2</v>
      </c>
      <c r="V556" s="14">
        <f>VLOOKUP(E556,lookups!$A$2:$B$6,2,FALSE)</f>
        <v>4</v>
      </c>
      <c r="W556" s="14">
        <f>VLOOKUP(F556,lookups!$A$2:$B$6,2,FALSE)</f>
        <v>5</v>
      </c>
      <c r="X556" s="14">
        <f>VLOOKUP(G556,lookups!$A$2:$B$6,2,FALSE)</f>
        <v>2</v>
      </c>
      <c r="Y556" s="14">
        <f>VLOOKUP(H556,lookups!$A$2:$B$6,2,FALSE)</f>
        <v>5</v>
      </c>
      <c r="Z556" s="14">
        <f>VLOOKUP(I556,lookups!$A$2:$B$6,2,FALSE)</f>
        <v>2</v>
      </c>
      <c r="AA556">
        <f t="shared" si="83"/>
        <v>27</v>
      </c>
      <c r="AB556" s="16">
        <f t="shared" si="93"/>
        <v>850</v>
      </c>
      <c r="AC556" s="16">
        <f t="shared" si="92"/>
        <v>518.5</v>
      </c>
      <c r="AD556" s="17">
        <f t="shared" si="91"/>
        <v>0.36930199430199429</v>
      </c>
      <c r="AE556" s="4">
        <f t="shared" si="85"/>
        <v>7</v>
      </c>
      <c r="AF556" s="4">
        <f t="shared" si="86"/>
        <v>6</v>
      </c>
      <c r="AG556" s="4">
        <f t="shared" si="87"/>
        <v>7</v>
      </c>
      <c r="AH556" s="4">
        <f t="shared" si="88"/>
        <v>7</v>
      </c>
      <c r="AI556" s="4">
        <f t="shared" si="89"/>
        <v>17</v>
      </c>
      <c r="AJ556" s="4">
        <f t="shared" si="90"/>
        <v>10</v>
      </c>
      <c r="AK556" s="4" t="s">
        <v>108</v>
      </c>
    </row>
    <row r="557" spans="1:37" x14ac:dyDescent="0.2">
      <c r="A557">
        <v>6501159966</v>
      </c>
      <c r="B557" t="s">
        <v>6</v>
      </c>
      <c r="C557" t="s">
        <v>3</v>
      </c>
      <c r="D557" t="s">
        <v>6</v>
      </c>
      <c r="E557" t="s">
        <v>3</v>
      </c>
      <c r="F557" t="s">
        <v>3</v>
      </c>
      <c r="G557" t="s">
        <v>3</v>
      </c>
      <c r="H557" t="s">
        <v>6</v>
      </c>
      <c r="I557" t="s">
        <v>6</v>
      </c>
      <c r="J557" t="s">
        <v>8</v>
      </c>
      <c r="K557" t="s">
        <v>21</v>
      </c>
      <c r="L557" t="s">
        <v>10</v>
      </c>
      <c r="M557" t="s">
        <v>11</v>
      </c>
      <c r="N557" t="str">
        <f>VLOOKUP(M557,lookups!A$9:B$17,2,FALSE)</f>
        <v>College-graduate</v>
      </c>
      <c r="O557" t="s">
        <v>17</v>
      </c>
      <c r="P557" t="s">
        <v>13</v>
      </c>
      <c r="Q557" t="s">
        <v>22</v>
      </c>
      <c r="R557" t="s">
        <v>23</v>
      </c>
      <c r="S557" s="14">
        <f>VLOOKUP(B557,lookups!$A$2:$B$6,2,FALSE)</f>
        <v>2</v>
      </c>
      <c r="T557" s="14">
        <f>VLOOKUP(C557,lookups!$A$2:$B$6,2,FALSE)</f>
        <v>5</v>
      </c>
      <c r="U557" s="14">
        <f>VLOOKUP(D557,lookups!$A$2:$B$6,2,FALSE)</f>
        <v>2</v>
      </c>
      <c r="V557" s="14">
        <f>VLOOKUP(E557,lookups!$A$2:$B$6,2,FALSE)</f>
        <v>5</v>
      </c>
      <c r="W557" s="14">
        <f>VLOOKUP(F557,lookups!$A$2:$B$6,2,FALSE)</f>
        <v>5</v>
      </c>
      <c r="X557" s="14">
        <f>VLOOKUP(G557,lookups!$A$2:$B$6,2,FALSE)</f>
        <v>5</v>
      </c>
      <c r="Y557" s="14">
        <f>VLOOKUP(H557,lookups!$A$2:$B$6,2,FALSE)</f>
        <v>2</v>
      </c>
      <c r="Z557" s="14">
        <f>VLOOKUP(I557,lookups!$A$2:$B$6,2,FALSE)</f>
        <v>2</v>
      </c>
      <c r="AA557">
        <f t="shared" si="83"/>
        <v>28</v>
      </c>
      <c r="AB557" s="16">
        <f>_xlfn.RANK.AVG(AA557,AA$2:AA$1405,0)</f>
        <v>816</v>
      </c>
      <c r="AC557" s="16">
        <f t="shared" si="92"/>
        <v>589</v>
      </c>
      <c r="AD557" s="17">
        <f t="shared" si="91"/>
        <v>0.41951566951566954</v>
      </c>
      <c r="AE557" s="4">
        <f t="shared" si="85"/>
        <v>7</v>
      </c>
      <c r="AF557" s="4">
        <f t="shared" si="86"/>
        <v>7</v>
      </c>
      <c r="AG557" s="4">
        <f t="shared" si="87"/>
        <v>10</v>
      </c>
      <c r="AH557" s="4">
        <f t="shared" si="88"/>
        <v>4</v>
      </c>
      <c r="AI557" s="4">
        <f t="shared" si="89"/>
        <v>11</v>
      </c>
      <c r="AJ557" s="4">
        <f t="shared" si="90"/>
        <v>17</v>
      </c>
      <c r="AK557" s="4" t="s">
        <v>108</v>
      </c>
    </row>
    <row r="558" spans="1:37" x14ac:dyDescent="0.2">
      <c r="A558">
        <v>6500622129</v>
      </c>
      <c r="B558" t="s">
        <v>7</v>
      </c>
      <c r="C558" t="s">
        <v>3</v>
      </c>
      <c r="D558" t="s">
        <v>6</v>
      </c>
      <c r="E558" t="s">
        <v>6</v>
      </c>
      <c r="F558" t="s">
        <v>4</v>
      </c>
      <c r="G558" t="s">
        <v>3</v>
      </c>
      <c r="H558" t="s">
        <v>3</v>
      </c>
      <c r="I558" t="s">
        <v>7</v>
      </c>
      <c r="J558" t="s">
        <v>8</v>
      </c>
      <c r="K558" t="s">
        <v>9</v>
      </c>
      <c r="L558" t="s">
        <v>31</v>
      </c>
      <c r="M558" t="s">
        <v>11</v>
      </c>
      <c r="N558" t="str">
        <f>VLOOKUP(M558,lookups!A$9:B$17,2,FALSE)</f>
        <v>College-graduate</v>
      </c>
      <c r="O558" t="s">
        <v>17</v>
      </c>
      <c r="P558" t="s">
        <v>13</v>
      </c>
      <c r="Q558" t="s">
        <v>19</v>
      </c>
      <c r="R558" t="s">
        <v>23</v>
      </c>
      <c r="S558" s="14">
        <f>VLOOKUP(B558,lookups!$A$2:$B$6,2,FALSE)</f>
        <v>4</v>
      </c>
      <c r="T558" s="14">
        <f>VLOOKUP(C558,lookups!$A$2:$B$6,2,FALSE)</f>
        <v>5</v>
      </c>
      <c r="U558" s="14">
        <f>VLOOKUP(D558,lookups!$A$2:$B$6,2,FALSE)</f>
        <v>2</v>
      </c>
      <c r="V558" s="14">
        <f>VLOOKUP(E558,lookups!$A$2:$B$6,2,FALSE)</f>
        <v>2</v>
      </c>
      <c r="W558" s="14">
        <f>VLOOKUP(F558,lookups!$A$2:$B$6,2,FALSE)</f>
        <v>1</v>
      </c>
      <c r="X558" s="14">
        <f>VLOOKUP(G558,lookups!$A$2:$B$6,2,FALSE)</f>
        <v>5</v>
      </c>
      <c r="Y558" s="14">
        <f>VLOOKUP(H558,lookups!$A$2:$B$6,2,FALSE)</f>
        <v>5</v>
      </c>
      <c r="Z558" s="14">
        <f>VLOOKUP(I558,lookups!$A$2:$B$6,2,FALSE)</f>
        <v>4</v>
      </c>
      <c r="AA558">
        <f t="shared" si="83"/>
        <v>28</v>
      </c>
      <c r="AB558" s="16">
        <f t="shared" ref="AB558:AB621" si="94">RANK(AA558,AA$2:AA$1405,0)</f>
        <v>783</v>
      </c>
      <c r="AC558" s="16">
        <f t="shared" si="92"/>
        <v>589</v>
      </c>
      <c r="AD558" s="17">
        <f t="shared" si="91"/>
        <v>0.41951566951566954</v>
      </c>
      <c r="AE558" s="4">
        <f t="shared" si="85"/>
        <v>9</v>
      </c>
      <c r="AF558" s="4">
        <f t="shared" si="86"/>
        <v>4</v>
      </c>
      <c r="AG558" s="4">
        <f t="shared" si="87"/>
        <v>6</v>
      </c>
      <c r="AH558" s="4">
        <f t="shared" si="88"/>
        <v>9</v>
      </c>
      <c r="AI558" s="4">
        <f t="shared" si="89"/>
        <v>12</v>
      </c>
      <c r="AJ558" s="4">
        <f t="shared" si="90"/>
        <v>16</v>
      </c>
      <c r="AK558" s="4" t="s">
        <v>108</v>
      </c>
    </row>
    <row r="559" spans="1:37" x14ac:dyDescent="0.2">
      <c r="A559">
        <v>6500555827</v>
      </c>
      <c r="B559" t="s">
        <v>6</v>
      </c>
      <c r="C559" t="s">
        <v>3</v>
      </c>
      <c r="D559" t="s">
        <v>5</v>
      </c>
      <c r="E559" t="s">
        <v>7</v>
      </c>
      <c r="F559" t="s">
        <v>3</v>
      </c>
      <c r="G559" t="s">
        <v>7</v>
      </c>
      <c r="H559" t="s">
        <v>7</v>
      </c>
      <c r="I559" t="s">
        <v>7</v>
      </c>
      <c r="J559" t="s">
        <v>8</v>
      </c>
      <c r="K559" t="s">
        <v>21</v>
      </c>
      <c r="L559" t="s">
        <v>1</v>
      </c>
      <c r="M559" t="s">
        <v>34</v>
      </c>
      <c r="N559" t="str">
        <f>VLOOKUP(M559,lookups!A$9:B$17,2,FALSE)</f>
        <v>Some college</v>
      </c>
      <c r="O559" t="s">
        <v>25</v>
      </c>
      <c r="P559" t="s">
        <v>36</v>
      </c>
      <c r="Q559" t="s">
        <v>45</v>
      </c>
      <c r="R559" t="s">
        <v>43</v>
      </c>
      <c r="S559" s="14">
        <f>VLOOKUP(B559,lookups!$A$2:$B$6,2,FALSE)</f>
        <v>2</v>
      </c>
      <c r="T559" s="14">
        <f>VLOOKUP(C559,lookups!$A$2:$B$6,2,FALSE)</f>
        <v>5</v>
      </c>
      <c r="U559" s="14">
        <f>VLOOKUP(D559,lookups!$A$2:$B$6,2,FALSE)</f>
        <v>0</v>
      </c>
      <c r="V559" s="14">
        <f>VLOOKUP(E559,lookups!$A$2:$B$6,2,FALSE)</f>
        <v>4</v>
      </c>
      <c r="W559" s="14">
        <f>VLOOKUP(F559,lookups!$A$2:$B$6,2,FALSE)</f>
        <v>5</v>
      </c>
      <c r="X559" s="14">
        <f>VLOOKUP(G559,lookups!$A$2:$B$6,2,FALSE)</f>
        <v>4</v>
      </c>
      <c r="Y559" s="14">
        <f>VLOOKUP(H559,lookups!$A$2:$B$6,2,FALSE)</f>
        <v>4</v>
      </c>
      <c r="Z559" s="14">
        <f>VLOOKUP(I559,lookups!$A$2:$B$6,2,FALSE)</f>
        <v>4</v>
      </c>
      <c r="AA559">
        <f t="shared" si="83"/>
        <v>28</v>
      </c>
      <c r="AB559" s="16">
        <f t="shared" si="94"/>
        <v>783</v>
      </c>
      <c r="AC559" s="16">
        <f t="shared" si="92"/>
        <v>589</v>
      </c>
      <c r="AD559" s="17">
        <f t="shared" si="91"/>
        <v>0.41951566951566954</v>
      </c>
      <c r="AE559" s="4">
        <f t="shared" si="85"/>
        <v>7</v>
      </c>
      <c r="AF559" s="4">
        <f t="shared" si="86"/>
        <v>4</v>
      </c>
      <c r="AG559" s="4">
        <f t="shared" si="87"/>
        <v>9</v>
      </c>
      <c r="AH559" s="4">
        <f t="shared" si="88"/>
        <v>8</v>
      </c>
      <c r="AI559" s="4">
        <f t="shared" si="89"/>
        <v>11</v>
      </c>
      <c r="AJ559" s="4">
        <f t="shared" si="90"/>
        <v>17</v>
      </c>
      <c r="AK559" s="4" t="s">
        <v>108</v>
      </c>
    </row>
    <row r="560" spans="1:37" x14ac:dyDescent="0.2">
      <c r="A560">
        <v>6500505077</v>
      </c>
      <c r="B560" t="s">
        <v>4</v>
      </c>
      <c r="C560" t="s">
        <v>7</v>
      </c>
      <c r="D560" t="s">
        <v>5</v>
      </c>
      <c r="E560" t="s">
        <v>7</v>
      </c>
      <c r="F560" t="s">
        <v>3</v>
      </c>
      <c r="G560" t="s">
        <v>3</v>
      </c>
      <c r="H560" t="s">
        <v>7</v>
      </c>
      <c r="I560" t="s">
        <v>3</v>
      </c>
      <c r="J560" t="s">
        <v>8</v>
      </c>
      <c r="K560" t="s">
        <v>9</v>
      </c>
      <c r="L560" t="s">
        <v>10</v>
      </c>
      <c r="M560" t="s">
        <v>34</v>
      </c>
      <c r="N560" t="str">
        <f>VLOOKUP(M560,lookups!A$9:B$17,2,FALSE)</f>
        <v>Some college</v>
      </c>
      <c r="O560" t="s">
        <v>17</v>
      </c>
      <c r="P560" t="s">
        <v>13</v>
      </c>
      <c r="Q560" t="s">
        <v>14</v>
      </c>
      <c r="R560" t="s">
        <v>28</v>
      </c>
      <c r="S560" s="14">
        <f>VLOOKUP(B560,lookups!$A$2:$B$6,2,FALSE)</f>
        <v>1</v>
      </c>
      <c r="T560" s="14">
        <f>VLOOKUP(C560,lookups!$A$2:$B$6,2,FALSE)</f>
        <v>4</v>
      </c>
      <c r="U560" s="14">
        <f>VLOOKUP(D560,lookups!$A$2:$B$6,2,FALSE)</f>
        <v>0</v>
      </c>
      <c r="V560" s="14">
        <f>VLOOKUP(E560,lookups!$A$2:$B$6,2,FALSE)</f>
        <v>4</v>
      </c>
      <c r="W560" s="14">
        <f>VLOOKUP(F560,lookups!$A$2:$B$6,2,FALSE)</f>
        <v>5</v>
      </c>
      <c r="X560" s="14">
        <f>VLOOKUP(G560,lookups!$A$2:$B$6,2,FALSE)</f>
        <v>5</v>
      </c>
      <c r="Y560" s="14">
        <f>VLOOKUP(H560,lookups!$A$2:$B$6,2,FALSE)</f>
        <v>4</v>
      </c>
      <c r="Z560" s="14">
        <f>VLOOKUP(I560,lookups!$A$2:$B$6,2,FALSE)</f>
        <v>5</v>
      </c>
      <c r="AA560">
        <f t="shared" si="83"/>
        <v>28</v>
      </c>
      <c r="AB560" s="16">
        <f t="shared" si="94"/>
        <v>783</v>
      </c>
      <c r="AC560" s="16">
        <f t="shared" si="92"/>
        <v>589</v>
      </c>
      <c r="AD560" s="17">
        <f t="shared" si="91"/>
        <v>0.41951566951566954</v>
      </c>
      <c r="AE560" s="4">
        <f t="shared" si="85"/>
        <v>5</v>
      </c>
      <c r="AF560" s="4">
        <f t="shared" si="86"/>
        <v>4</v>
      </c>
      <c r="AG560" s="4">
        <f t="shared" si="87"/>
        <v>10</v>
      </c>
      <c r="AH560" s="4">
        <f t="shared" si="88"/>
        <v>9</v>
      </c>
      <c r="AI560" s="4">
        <f t="shared" si="89"/>
        <v>10</v>
      </c>
      <c r="AJ560" s="4">
        <f t="shared" si="90"/>
        <v>18</v>
      </c>
      <c r="AK560" s="4" t="s">
        <v>108</v>
      </c>
    </row>
    <row r="561" spans="1:37" x14ac:dyDescent="0.2">
      <c r="A561">
        <v>6500481750</v>
      </c>
      <c r="B561" t="s">
        <v>3</v>
      </c>
      <c r="C561" t="s">
        <v>6</v>
      </c>
      <c r="D561" t="s">
        <v>3</v>
      </c>
      <c r="E561" t="s">
        <v>7</v>
      </c>
      <c r="F561" t="s">
        <v>7</v>
      </c>
      <c r="G561" t="s">
        <v>7</v>
      </c>
      <c r="H561" t="s">
        <v>7</v>
      </c>
      <c r="I561" t="s">
        <v>5</v>
      </c>
      <c r="J561" t="s">
        <v>8</v>
      </c>
      <c r="K561" t="s">
        <v>41</v>
      </c>
      <c r="L561" t="s">
        <v>10</v>
      </c>
      <c r="M561" t="s">
        <v>34</v>
      </c>
      <c r="N561" t="str">
        <f>VLOOKUP(M561,lookups!A$9:B$17,2,FALSE)</f>
        <v>Some college</v>
      </c>
      <c r="O561" t="s">
        <v>12</v>
      </c>
      <c r="P561" t="s">
        <v>18</v>
      </c>
      <c r="Q561" t="s">
        <v>27</v>
      </c>
      <c r="R561" t="s">
        <v>28</v>
      </c>
      <c r="S561" s="14">
        <f>VLOOKUP(B561,lookups!$A$2:$B$6,2,FALSE)</f>
        <v>5</v>
      </c>
      <c r="T561" s="14">
        <f>VLOOKUP(C561,lookups!$A$2:$B$6,2,FALSE)</f>
        <v>2</v>
      </c>
      <c r="U561" s="14">
        <f>VLOOKUP(D561,lookups!$A$2:$B$6,2,FALSE)</f>
        <v>5</v>
      </c>
      <c r="V561" s="14">
        <f>VLOOKUP(E561,lookups!$A$2:$B$6,2,FALSE)</f>
        <v>4</v>
      </c>
      <c r="W561" s="14">
        <f>VLOOKUP(F561,lookups!$A$2:$B$6,2,FALSE)</f>
        <v>4</v>
      </c>
      <c r="X561" s="14">
        <f>VLOOKUP(G561,lookups!$A$2:$B$6,2,FALSE)</f>
        <v>4</v>
      </c>
      <c r="Y561" s="14">
        <f>VLOOKUP(H561,lookups!$A$2:$B$6,2,FALSE)</f>
        <v>4</v>
      </c>
      <c r="Z561" s="14">
        <f>VLOOKUP(I561,lookups!$A$2:$B$6,2,FALSE)</f>
        <v>0</v>
      </c>
      <c r="AA561">
        <f t="shared" si="83"/>
        <v>28</v>
      </c>
      <c r="AB561" s="16">
        <f t="shared" si="94"/>
        <v>783</v>
      </c>
      <c r="AC561" s="16">
        <f t="shared" si="92"/>
        <v>589</v>
      </c>
      <c r="AD561" s="17">
        <f t="shared" si="91"/>
        <v>0.41951566951566954</v>
      </c>
      <c r="AE561" s="4">
        <f t="shared" si="85"/>
        <v>7</v>
      </c>
      <c r="AF561" s="4">
        <f t="shared" si="86"/>
        <v>9</v>
      </c>
      <c r="AG561" s="4">
        <f t="shared" si="87"/>
        <v>8</v>
      </c>
      <c r="AH561" s="4">
        <f t="shared" si="88"/>
        <v>4</v>
      </c>
      <c r="AI561" s="4">
        <f t="shared" si="89"/>
        <v>18</v>
      </c>
      <c r="AJ561" s="4">
        <f t="shared" si="90"/>
        <v>10</v>
      </c>
      <c r="AK561" s="4" t="s">
        <v>108</v>
      </c>
    </row>
    <row r="562" spans="1:37" x14ac:dyDescent="0.2">
      <c r="A562">
        <v>6500459474</v>
      </c>
      <c r="B562" t="s">
        <v>3</v>
      </c>
      <c r="C562" t="s">
        <v>7</v>
      </c>
      <c r="D562" t="s">
        <v>6</v>
      </c>
      <c r="E562" t="s">
        <v>3</v>
      </c>
      <c r="F562" t="s">
        <v>7</v>
      </c>
      <c r="G562" t="s">
        <v>6</v>
      </c>
      <c r="H562" t="s">
        <v>3</v>
      </c>
      <c r="I562" t="s">
        <v>4</v>
      </c>
      <c r="J562" t="s">
        <v>53</v>
      </c>
      <c r="K562" t="s">
        <v>9</v>
      </c>
      <c r="L562" t="s">
        <v>35</v>
      </c>
      <c r="M562" t="s">
        <v>44</v>
      </c>
      <c r="N562" t="str">
        <f>VLOOKUP(M562,lookups!A$9:B$17,2,FALSE)</f>
        <v>Post-graduate</v>
      </c>
      <c r="O562" t="s">
        <v>38</v>
      </c>
      <c r="P562" t="s">
        <v>13</v>
      </c>
      <c r="Q562" t="s">
        <v>45</v>
      </c>
      <c r="R562" t="s">
        <v>20</v>
      </c>
      <c r="S562" s="14">
        <f>VLOOKUP(B562,lookups!$A$2:$B$6,2,FALSE)</f>
        <v>5</v>
      </c>
      <c r="T562" s="14">
        <f>VLOOKUP(C562,lookups!$A$2:$B$6,2,FALSE)</f>
        <v>4</v>
      </c>
      <c r="U562" s="14">
        <f>VLOOKUP(D562,lookups!$A$2:$B$6,2,FALSE)</f>
        <v>2</v>
      </c>
      <c r="V562" s="14">
        <f>VLOOKUP(E562,lookups!$A$2:$B$6,2,FALSE)</f>
        <v>5</v>
      </c>
      <c r="W562" s="14">
        <f>VLOOKUP(F562,lookups!$A$2:$B$6,2,FALSE)</f>
        <v>4</v>
      </c>
      <c r="X562" s="14">
        <f>VLOOKUP(G562,lookups!$A$2:$B$6,2,FALSE)</f>
        <v>2</v>
      </c>
      <c r="Y562" s="14">
        <f>VLOOKUP(H562,lookups!$A$2:$B$6,2,FALSE)</f>
        <v>5</v>
      </c>
      <c r="Z562" s="14">
        <f>VLOOKUP(I562,lookups!$A$2:$B$6,2,FALSE)</f>
        <v>1</v>
      </c>
      <c r="AA562">
        <f t="shared" si="83"/>
        <v>28</v>
      </c>
      <c r="AB562" s="16">
        <f t="shared" si="94"/>
        <v>783</v>
      </c>
      <c r="AC562" s="16">
        <f t="shared" si="92"/>
        <v>589</v>
      </c>
      <c r="AD562" s="17">
        <f t="shared" si="91"/>
        <v>0.41951566951566954</v>
      </c>
      <c r="AE562" s="4">
        <f t="shared" si="85"/>
        <v>9</v>
      </c>
      <c r="AF562" s="4">
        <f t="shared" si="86"/>
        <v>7</v>
      </c>
      <c r="AG562" s="4">
        <f t="shared" si="87"/>
        <v>6</v>
      </c>
      <c r="AH562" s="4">
        <f t="shared" si="88"/>
        <v>6</v>
      </c>
      <c r="AI562" s="4">
        <f t="shared" si="89"/>
        <v>16</v>
      </c>
      <c r="AJ562" s="4">
        <f t="shared" si="90"/>
        <v>12</v>
      </c>
      <c r="AK562" s="4" t="s">
        <v>108</v>
      </c>
    </row>
    <row r="563" spans="1:37" x14ac:dyDescent="0.2">
      <c r="A563">
        <v>6500286846</v>
      </c>
      <c r="B563" t="s">
        <v>6</v>
      </c>
      <c r="C563" t="s">
        <v>3</v>
      </c>
      <c r="D563" t="s">
        <v>4</v>
      </c>
      <c r="E563" t="s">
        <v>3</v>
      </c>
      <c r="F563" t="s">
        <v>3</v>
      </c>
      <c r="G563" t="s">
        <v>7</v>
      </c>
      <c r="H563" t="s">
        <v>6</v>
      </c>
      <c r="I563" t="s">
        <v>7</v>
      </c>
      <c r="J563" t="s">
        <v>8</v>
      </c>
      <c r="K563" t="s">
        <v>41</v>
      </c>
      <c r="L563" t="s">
        <v>31</v>
      </c>
      <c r="M563" t="s">
        <v>11</v>
      </c>
      <c r="N563" t="str">
        <f>VLOOKUP(M563,lookups!A$9:B$17,2,FALSE)</f>
        <v>College-graduate</v>
      </c>
      <c r="O563" t="s">
        <v>39</v>
      </c>
      <c r="P563" t="s">
        <v>29</v>
      </c>
      <c r="Q563" t="s">
        <v>45</v>
      </c>
      <c r="R563" t="s">
        <v>33</v>
      </c>
      <c r="S563" s="14">
        <f>VLOOKUP(B563,lookups!$A$2:$B$6,2,FALSE)</f>
        <v>2</v>
      </c>
      <c r="T563" s="14">
        <f>VLOOKUP(C563,lookups!$A$2:$B$6,2,FALSE)</f>
        <v>5</v>
      </c>
      <c r="U563" s="14">
        <f>VLOOKUP(D563,lookups!$A$2:$B$6,2,FALSE)</f>
        <v>1</v>
      </c>
      <c r="V563" s="14">
        <f>VLOOKUP(E563,lookups!$A$2:$B$6,2,FALSE)</f>
        <v>5</v>
      </c>
      <c r="W563" s="14">
        <f>VLOOKUP(F563,lookups!$A$2:$B$6,2,FALSE)</f>
        <v>5</v>
      </c>
      <c r="X563" s="14">
        <f>VLOOKUP(G563,lookups!$A$2:$B$6,2,FALSE)</f>
        <v>4</v>
      </c>
      <c r="Y563" s="14">
        <f>VLOOKUP(H563,lookups!$A$2:$B$6,2,FALSE)</f>
        <v>2</v>
      </c>
      <c r="Z563" s="14">
        <f>VLOOKUP(I563,lookups!$A$2:$B$6,2,FALSE)</f>
        <v>4</v>
      </c>
      <c r="AA563">
        <f t="shared" si="83"/>
        <v>28</v>
      </c>
      <c r="AB563" s="16">
        <f t="shared" si="94"/>
        <v>783</v>
      </c>
      <c r="AC563" s="16">
        <f t="shared" si="92"/>
        <v>589</v>
      </c>
      <c r="AD563" s="17">
        <f t="shared" si="91"/>
        <v>0.41951566951566954</v>
      </c>
      <c r="AE563" s="4">
        <f t="shared" si="85"/>
        <v>7</v>
      </c>
      <c r="AF563" s="4">
        <f t="shared" si="86"/>
        <v>6</v>
      </c>
      <c r="AG563" s="4">
        <f t="shared" si="87"/>
        <v>9</v>
      </c>
      <c r="AH563" s="4">
        <f t="shared" si="88"/>
        <v>6</v>
      </c>
      <c r="AI563" s="4">
        <f t="shared" si="89"/>
        <v>10</v>
      </c>
      <c r="AJ563" s="4">
        <f t="shared" si="90"/>
        <v>18</v>
      </c>
      <c r="AK563" s="4" t="s">
        <v>108</v>
      </c>
    </row>
    <row r="564" spans="1:37" x14ac:dyDescent="0.2">
      <c r="A564">
        <v>6500075402</v>
      </c>
      <c r="B564" t="s">
        <v>3</v>
      </c>
      <c r="C564" t="s">
        <v>3</v>
      </c>
      <c r="D564" t="s">
        <v>4</v>
      </c>
      <c r="E564" t="s">
        <v>3</v>
      </c>
      <c r="F564" t="s">
        <v>6</v>
      </c>
      <c r="G564" t="s">
        <v>7</v>
      </c>
      <c r="H564" t="s">
        <v>3</v>
      </c>
      <c r="I564" t="s">
        <v>4</v>
      </c>
      <c r="J564" t="s">
        <v>8</v>
      </c>
      <c r="K564" t="s">
        <v>9</v>
      </c>
      <c r="L564" t="s">
        <v>10</v>
      </c>
      <c r="M564" t="s">
        <v>11</v>
      </c>
      <c r="N564" t="str">
        <f>VLOOKUP(M564,lookups!A$9:B$17,2,FALSE)</f>
        <v>College-graduate</v>
      </c>
      <c r="O564" t="s">
        <v>39</v>
      </c>
      <c r="P564" t="s">
        <v>13</v>
      </c>
      <c r="Q564" t="s">
        <v>45</v>
      </c>
      <c r="R564" t="s">
        <v>28</v>
      </c>
      <c r="S564" s="14">
        <f>VLOOKUP(B564,lookups!$A$2:$B$6,2,FALSE)</f>
        <v>5</v>
      </c>
      <c r="T564" s="14">
        <f>VLOOKUP(C564,lookups!$A$2:$B$6,2,FALSE)</f>
        <v>5</v>
      </c>
      <c r="U564" s="14">
        <f>VLOOKUP(D564,lookups!$A$2:$B$6,2,FALSE)</f>
        <v>1</v>
      </c>
      <c r="V564" s="14">
        <f>VLOOKUP(E564,lookups!$A$2:$B$6,2,FALSE)</f>
        <v>5</v>
      </c>
      <c r="W564" s="14">
        <f>VLOOKUP(F564,lookups!$A$2:$B$6,2,FALSE)</f>
        <v>2</v>
      </c>
      <c r="X564" s="14">
        <f>VLOOKUP(G564,lookups!$A$2:$B$6,2,FALSE)</f>
        <v>4</v>
      </c>
      <c r="Y564" s="14">
        <f>VLOOKUP(H564,lookups!$A$2:$B$6,2,FALSE)</f>
        <v>5</v>
      </c>
      <c r="Z564" s="14">
        <f>VLOOKUP(I564,lookups!$A$2:$B$6,2,FALSE)</f>
        <v>1</v>
      </c>
      <c r="AA564">
        <f t="shared" si="83"/>
        <v>28</v>
      </c>
      <c r="AB564" s="16">
        <f t="shared" si="94"/>
        <v>783</v>
      </c>
      <c r="AC564" s="16">
        <f t="shared" si="92"/>
        <v>589</v>
      </c>
      <c r="AD564" s="17">
        <f t="shared" si="91"/>
        <v>0.41951566951566954</v>
      </c>
      <c r="AE564" s="4">
        <f t="shared" si="85"/>
        <v>10</v>
      </c>
      <c r="AF564" s="4">
        <f t="shared" si="86"/>
        <v>6</v>
      </c>
      <c r="AG564" s="4">
        <f t="shared" si="87"/>
        <v>6</v>
      </c>
      <c r="AH564" s="4">
        <f t="shared" si="88"/>
        <v>6</v>
      </c>
      <c r="AI564" s="4">
        <f t="shared" si="89"/>
        <v>13</v>
      </c>
      <c r="AJ564" s="4">
        <f t="shared" si="90"/>
        <v>15</v>
      </c>
      <c r="AK564" s="4" t="s">
        <v>108</v>
      </c>
    </row>
    <row r="565" spans="1:37" x14ac:dyDescent="0.2">
      <c r="A565">
        <v>6500002760</v>
      </c>
      <c r="B565" t="s">
        <v>3</v>
      </c>
      <c r="C565" t="s">
        <v>3</v>
      </c>
      <c r="D565" t="s">
        <v>7</v>
      </c>
      <c r="E565" t="s">
        <v>7</v>
      </c>
      <c r="F565" t="s">
        <v>4</v>
      </c>
      <c r="G565" t="s">
        <v>3</v>
      </c>
      <c r="H565" t="s">
        <v>7</v>
      </c>
      <c r="I565" t="s">
        <v>5</v>
      </c>
      <c r="J565" t="s">
        <v>56</v>
      </c>
      <c r="K565" t="s">
        <v>41</v>
      </c>
      <c r="L565" t="s">
        <v>35</v>
      </c>
      <c r="M565" t="s">
        <v>11</v>
      </c>
      <c r="N565" t="str">
        <f>VLOOKUP(M565,lookups!A$9:B$17,2,FALSE)</f>
        <v>College-graduate</v>
      </c>
      <c r="O565" t="s">
        <v>25</v>
      </c>
      <c r="P565" t="s">
        <v>48</v>
      </c>
      <c r="Q565" t="s">
        <v>27</v>
      </c>
      <c r="S565" s="14">
        <f>VLOOKUP(B565,lookups!$A$2:$B$6,2,FALSE)</f>
        <v>5</v>
      </c>
      <c r="T565" s="14">
        <f>VLOOKUP(C565,lookups!$A$2:$B$6,2,FALSE)</f>
        <v>5</v>
      </c>
      <c r="U565" s="14">
        <f>VLOOKUP(D565,lookups!$A$2:$B$6,2,FALSE)</f>
        <v>4</v>
      </c>
      <c r="V565" s="14">
        <f>VLOOKUP(E565,lookups!$A$2:$B$6,2,FALSE)</f>
        <v>4</v>
      </c>
      <c r="W565" s="14">
        <f>VLOOKUP(F565,lookups!$A$2:$B$6,2,FALSE)</f>
        <v>1</v>
      </c>
      <c r="X565" s="14">
        <f>VLOOKUP(G565,lookups!$A$2:$B$6,2,FALSE)</f>
        <v>5</v>
      </c>
      <c r="Y565" s="14">
        <f>VLOOKUP(H565,lookups!$A$2:$B$6,2,FALSE)</f>
        <v>4</v>
      </c>
      <c r="Z565" s="14">
        <f>VLOOKUP(I565,lookups!$A$2:$B$6,2,FALSE)</f>
        <v>0</v>
      </c>
      <c r="AA565">
        <f t="shared" si="83"/>
        <v>28</v>
      </c>
      <c r="AB565" s="16">
        <f t="shared" si="94"/>
        <v>783</v>
      </c>
      <c r="AC565" s="16">
        <f t="shared" si="92"/>
        <v>589</v>
      </c>
      <c r="AD565" s="17">
        <f t="shared" si="91"/>
        <v>0.41951566951566954</v>
      </c>
      <c r="AE565" s="4">
        <f t="shared" si="85"/>
        <v>10</v>
      </c>
      <c r="AF565" s="4">
        <f t="shared" si="86"/>
        <v>8</v>
      </c>
      <c r="AG565" s="4">
        <f t="shared" si="87"/>
        <v>6</v>
      </c>
      <c r="AH565" s="4">
        <f t="shared" si="88"/>
        <v>4</v>
      </c>
      <c r="AI565" s="4">
        <f t="shared" si="89"/>
        <v>14</v>
      </c>
      <c r="AJ565" s="4">
        <f t="shared" si="90"/>
        <v>14</v>
      </c>
      <c r="AK565" s="4" t="s">
        <v>108</v>
      </c>
    </row>
    <row r="566" spans="1:37" x14ac:dyDescent="0.2">
      <c r="A566">
        <v>6499960126</v>
      </c>
      <c r="B566" t="s">
        <v>3</v>
      </c>
      <c r="C566" t="s">
        <v>7</v>
      </c>
      <c r="D566" t="s">
        <v>4</v>
      </c>
      <c r="E566" t="s">
        <v>3</v>
      </c>
      <c r="F566" t="s">
        <v>3</v>
      </c>
      <c r="G566" t="s">
        <v>6</v>
      </c>
      <c r="H566" t="s">
        <v>3</v>
      </c>
      <c r="I566" t="s">
        <v>4</v>
      </c>
      <c r="J566" t="s">
        <v>8</v>
      </c>
      <c r="K566" t="s">
        <v>9</v>
      </c>
      <c r="L566" t="s">
        <v>10</v>
      </c>
      <c r="M566" t="s">
        <v>34</v>
      </c>
      <c r="N566" t="str">
        <f>VLOOKUP(M566,lookups!A$9:B$17,2,FALSE)</f>
        <v>Some college</v>
      </c>
      <c r="O566" t="s">
        <v>12</v>
      </c>
      <c r="P566" t="s">
        <v>29</v>
      </c>
      <c r="Q566" t="s">
        <v>45</v>
      </c>
      <c r="R566" t="s">
        <v>33</v>
      </c>
      <c r="S566" s="14">
        <f>VLOOKUP(B566,lookups!$A$2:$B$6,2,FALSE)</f>
        <v>5</v>
      </c>
      <c r="T566" s="14">
        <f>VLOOKUP(C566,lookups!$A$2:$B$6,2,FALSE)</f>
        <v>4</v>
      </c>
      <c r="U566" s="14">
        <f>VLOOKUP(D566,lookups!$A$2:$B$6,2,FALSE)</f>
        <v>1</v>
      </c>
      <c r="V566" s="14">
        <f>VLOOKUP(E566,lookups!$A$2:$B$6,2,FALSE)</f>
        <v>5</v>
      </c>
      <c r="W566" s="14">
        <f>VLOOKUP(F566,lookups!$A$2:$B$6,2,FALSE)</f>
        <v>5</v>
      </c>
      <c r="X566" s="14">
        <f>VLOOKUP(G566,lookups!$A$2:$B$6,2,FALSE)</f>
        <v>2</v>
      </c>
      <c r="Y566" s="14">
        <f>VLOOKUP(H566,lookups!$A$2:$B$6,2,FALSE)</f>
        <v>5</v>
      </c>
      <c r="Z566" s="14">
        <f>VLOOKUP(I566,lookups!$A$2:$B$6,2,FALSE)</f>
        <v>1</v>
      </c>
      <c r="AA566">
        <f t="shared" si="83"/>
        <v>28</v>
      </c>
      <c r="AB566" s="16">
        <f t="shared" si="94"/>
        <v>783</v>
      </c>
      <c r="AC566" s="16">
        <f t="shared" si="92"/>
        <v>589</v>
      </c>
      <c r="AD566" s="17">
        <f t="shared" si="91"/>
        <v>0.41951566951566954</v>
      </c>
      <c r="AE566" s="4">
        <f t="shared" si="85"/>
        <v>9</v>
      </c>
      <c r="AF566" s="4">
        <f t="shared" si="86"/>
        <v>6</v>
      </c>
      <c r="AG566" s="4">
        <f t="shared" si="87"/>
        <v>7</v>
      </c>
      <c r="AH566" s="4">
        <f t="shared" si="88"/>
        <v>6</v>
      </c>
      <c r="AI566" s="4">
        <f t="shared" si="89"/>
        <v>16</v>
      </c>
      <c r="AJ566" s="4">
        <f t="shared" si="90"/>
        <v>12</v>
      </c>
      <c r="AK566" s="4" t="s">
        <v>108</v>
      </c>
    </row>
    <row r="567" spans="1:37" x14ac:dyDescent="0.2">
      <c r="A567">
        <v>6499018499</v>
      </c>
      <c r="B567" t="s">
        <v>3</v>
      </c>
      <c r="C567" t="s">
        <v>7</v>
      </c>
      <c r="D567" t="s">
        <v>4</v>
      </c>
      <c r="E567" t="s">
        <v>6</v>
      </c>
      <c r="F567" t="s">
        <v>7</v>
      </c>
      <c r="G567" t="s">
        <v>7</v>
      </c>
      <c r="H567" t="s">
        <v>7</v>
      </c>
      <c r="I567" t="s">
        <v>7</v>
      </c>
      <c r="J567" t="s">
        <v>8</v>
      </c>
      <c r="K567" t="s">
        <v>9</v>
      </c>
      <c r="L567" t="s">
        <v>10</v>
      </c>
      <c r="M567" t="s">
        <v>52</v>
      </c>
      <c r="N567" t="str">
        <f>VLOOKUP(M567,lookups!A$9:B$17,2,FALSE)</f>
        <v>Post-graduate</v>
      </c>
      <c r="O567" t="s">
        <v>39</v>
      </c>
      <c r="P567" t="s">
        <v>13</v>
      </c>
      <c r="Q567" t="s">
        <v>42</v>
      </c>
      <c r="R567" t="s">
        <v>20</v>
      </c>
      <c r="S567" s="14">
        <f>VLOOKUP(B567,lookups!$A$2:$B$6,2,FALSE)</f>
        <v>5</v>
      </c>
      <c r="T567" s="14">
        <f>VLOOKUP(C567,lookups!$A$2:$B$6,2,FALSE)</f>
        <v>4</v>
      </c>
      <c r="U567" s="14">
        <f>VLOOKUP(D567,lookups!$A$2:$B$6,2,FALSE)</f>
        <v>1</v>
      </c>
      <c r="V567" s="14">
        <f>VLOOKUP(E567,lookups!$A$2:$B$6,2,FALSE)</f>
        <v>2</v>
      </c>
      <c r="W567" s="14">
        <f>VLOOKUP(F567,lookups!$A$2:$B$6,2,FALSE)</f>
        <v>4</v>
      </c>
      <c r="X567" s="14">
        <f>VLOOKUP(G567,lookups!$A$2:$B$6,2,FALSE)</f>
        <v>4</v>
      </c>
      <c r="Y567" s="14">
        <f>VLOOKUP(H567,lookups!$A$2:$B$6,2,FALSE)</f>
        <v>4</v>
      </c>
      <c r="Z567" s="14">
        <f>VLOOKUP(I567,lookups!$A$2:$B$6,2,FALSE)</f>
        <v>4</v>
      </c>
      <c r="AA567">
        <f t="shared" si="83"/>
        <v>28</v>
      </c>
      <c r="AB567" s="16">
        <f t="shared" si="94"/>
        <v>783</v>
      </c>
      <c r="AC567" s="16">
        <f t="shared" si="92"/>
        <v>589</v>
      </c>
      <c r="AD567" s="17">
        <f t="shared" si="91"/>
        <v>0.41951566951566954</v>
      </c>
      <c r="AE567" s="4">
        <f t="shared" si="85"/>
        <v>9</v>
      </c>
      <c r="AF567" s="4">
        <f t="shared" si="86"/>
        <v>3</v>
      </c>
      <c r="AG567" s="4">
        <f t="shared" si="87"/>
        <v>8</v>
      </c>
      <c r="AH567" s="4">
        <f t="shared" si="88"/>
        <v>8</v>
      </c>
      <c r="AI567" s="4">
        <f t="shared" si="89"/>
        <v>14</v>
      </c>
      <c r="AJ567" s="4">
        <f t="shared" si="90"/>
        <v>14</v>
      </c>
      <c r="AK567" s="4" t="s">
        <v>108</v>
      </c>
    </row>
    <row r="568" spans="1:37" x14ac:dyDescent="0.2">
      <c r="A568">
        <v>6498879161</v>
      </c>
      <c r="B568" t="s">
        <v>3</v>
      </c>
      <c r="C568" t="s">
        <v>3</v>
      </c>
      <c r="D568" t="s">
        <v>3</v>
      </c>
      <c r="E568" t="s">
        <v>3</v>
      </c>
      <c r="F568" t="s">
        <v>7</v>
      </c>
      <c r="G568" t="s">
        <v>6</v>
      </c>
      <c r="H568" t="s">
        <v>6</v>
      </c>
      <c r="I568" t="s">
        <v>5</v>
      </c>
      <c r="J568" t="s">
        <v>8</v>
      </c>
      <c r="K568" t="s">
        <v>9</v>
      </c>
      <c r="L568" t="s">
        <v>10</v>
      </c>
      <c r="M568" t="s">
        <v>57</v>
      </c>
      <c r="N568" t="str">
        <f>VLOOKUP(M568,lookups!A$9:B$17,2,FALSE)</f>
        <v>High school or less</v>
      </c>
      <c r="O568" t="s">
        <v>25</v>
      </c>
      <c r="P568" t="s">
        <v>13</v>
      </c>
      <c r="Q568" t="s">
        <v>2</v>
      </c>
      <c r="R568" t="s">
        <v>20</v>
      </c>
      <c r="S568" s="14">
        <f>VLOOKUP(B568,lookups!$A$2:$B$6,2,FALSE)</f>
        <v>5</v>
      </c>
      <c r="T568" s="14">
        <f>VLOOKUP(C568,lookups!$A$2:$B$6,2,FALSE)</f>
        <v>5</v>
      </c>
      <c r="U568" s="14">
        <f>VLOOKUP(D568,lookups!$A$2:$B$6,2,FALSE)</f>
        <v>5</v>
      </c>
      <c r="V568" s="14">
        <f>VLOOKUP(E568,lookups!$A$2:$B$6,2,FALSE)</f>
        <v>5</v>
      </c>
      <c r="W568" s="14">
        <f>VLOOKUP(F568,lookups!$A$2:$B$6,2,FALSE)</f>
        <v>4</v>
      </c>
      <c r="X568" s="14">
        <f>VLOOKUP(G568,lookups!$A$2:$B$6,2,FALSE)</f>
        <v>2</v>
      </c>
      <c r="Y568" s="14">
        <f>VLOOKUP(H568,lookups!$A$2:$B$6,2,FALSE)</f>
        <v>2</v>
      </c>
      <c r="Z568" s="14">
        <f>VLOOKUP(I568,lookups!$A$2:$B$6,2,FALSE)</f>
        <v>0</v>
      </c>
      <c r="AA568">
        <f t="shared" si="83"/>
        <v>28</v>
      </c>
      <c r="AB568" s="16">
        <f t="shared" si="94"/>
        <v>783</v>
      </c>
      <c r="AC568" s="16">
        <f t="shared" si="92"/>
        <v>589</v>
      </c>
      <c r="AD568" s="17">
        <f t="shared" si="91"/>
        <v>0.41951566951566954</v>
      </c>
      <c r="AE568" s="4">
        <f t="shared" si="85"/>
        <v>10</v>
      </c>
      <c r="AF568" s="4">
        <f t="shared" si="86"/>
        <v>10</v>
      </c>
      <c r="AG568" s="4">
        <f t="shared" si="87"/>
        <v>6</v>
      </c>
      <c r="AH568" s="4">
        <f t="shared" si="88"/>
        <v>2</v>
      </c>
      <c r="AI568" s="4">
        <f t="shared" si="89"/>
        <v>16</v>
      </c>
      <c r="AJ568" s="4">
        <f t="shared" si="90"/>
        <v>12</v>
      </c>
      <c r="AK568" s="4" t="s">
        <v>108</v>
      </c>
    </row>
    <row r="569" spans="1:37" x14ac:dyDescent="0.2">
      <c r="A569">
        <v>6498841155</v>
      </c>
      <c r="B569" t="s">
        <v>7</v>
      </c>
      <c r="C569" t="s">
        <v>3</v>
      </c>
      <c r="D569" t="s">
        <v>6</v>
      </c>
      <c r="E569" t="s">
        <v>3</v>
      </c>
      <c r="F569" t="s">
        <v>3</v>
      </c>
      <c r="G569" t="s">
        <v>7</v>
      </c>
      <c r="H569" t="s">
        <v>6</v>
      </c>
      <c r="I569" t="s">
        <v>4</v>
      </c>
      <c r="J569" t="s">
        <v>8</v>
      </c>
      <c r="K569" t="s">
        <v>55</v>
      </c>
      <c r="L569" t="s">
        <v>10</v>
      </c>
      <c r="M569" t="s">
        <v>11</v>
      </c>
      <c r="N569" t="str">
        <f>VLOOKUP(M569,lookups!A$9:B$17,2,FALSE)</f>
        <v>College-graduate</v>
      </c>
      <c r="O569" t="s">
        <v>25</v>
      </c>
      <c r="P569" t="s">
        <v>13</v>
      </c>
      <c r="Q569" t="s">
        <v>22</v>
      </c>
      <c r="R569" t="s">
        <v>15</v>
      </c>
      <c r="S569" s="14">
        <f>VLOOKUP(B569,lookups!$A$2:$B$6,2,FALSE)</f>
        <v>4</v>
      </c>
      <c r="T569" s="14">
        <f>VLOOKUP(C569,lookups!$A$2:$B$6,2,FALSE)</f>
        <v>5</v>
      </c>
      <c r="U569" s="14">
        <f>VLOOKUP(D569,lookups!$A$2:$B$6,2,FALSE)</f>
        <v>2</v>
      </c>
      <c r="V569" s="14">
        <f>VLOOKUP(E569,lookups!$A$2:$B$6,2,FALSE)</f>
        <v>5</v>
      </c>
      <c r="W569" s="14">
        <f>VLOOKUP(F569,lookups!$A$2:$B$6,2,FALSE)</f>
        <v>5</v>
      </c>
      <c r="X569" s="14">
        <f>VLOOKUP(G569,lookups!$A$2:$B$6,2,FALSE)</f>
        <v>4</v>
      </c>
      <c r="Y569" s="14">
        <f>VLOOKUP(H569,lookups!$A$2:$B$6,2,FALSE)</f>
        <v>2</v>
      </c>
      <c r="Z569" s="14">
        <f>VLOOKUP(I569,lookups!$A$2:$B$6,2,FALSE)</f>
        <v>1</v>
      </c>
      <c r="AA569">
        <f t="shared" si="83"/>
        <v>28</v>
      </c>
      <c r="AB569" s="16">
        <f t="shared" si="94"/>
        <v>783</v>
      </c>
      <c r="AC569" s="16">
        <f t="shared" si="92"/>
        <v>589</v>
      </c>
      <c r="AD569" s="17">
        <f t="shared" si="91"/>
        <v>0.41951566951566954</v>
      </c>
      <c r="AE569" s="4">
        <f t="shared" si="85"/>
        <v>9</v>
      </c>
      <c r="AF569" s="4">
        <f t="shared" si="86"/>
        <v>7</v>
      </c>
      <c r="AG569" s="4">
        <f t="shared" si="87"/>
        <v>9</v>
      </c>
      <c r="AH569" s="4">
        <f t="shared" si="88"/>
        <v>3</v>
      </c>
      <c r="AI569" s="4">
        <f t="shared" si="89"/>
        <v>13</v>
      </c>
      <c r="AJ569" s="4">
        <f t="shared" si="90"/>
        <v>15</v>
      </c>
      <c r="AK569" s="4" t="s">
        <v>108</v>
      </c>
    </row>
    <row r="570" spans="1:37" x14ac:dyDescent="0.2">
      <c r="A570">
        <v>6498750670</v>
      </c>
      <c r="B570" t="s">
        <v>3</v>
      </c>
      <c r="C570" t="s">
        <v>3</v>
      </c>
      <c r="D570" t="s">
        <v>7</v>
      </c>
      <c r="E570" t="s">
        <v>6</v>
      </c>
      <c r="F570" t="s">
        <v>7</v>
      </c>
      <c r="G570" t="s">
        <v>5</v>
      </c>
      <c r="H570" t="s">
        <v>7</v>
      </c>
      <c r="I570" t="s">
        <v>7</v>
      </c>
      <c r="J570" t="s">
        <v>8</v>
      </c>
      <c r="K570" t="s">
        <v>55</v>
      </c>
      <c r="L570" t="s">
        <v>10</v>
      </c>
      <c r="M570" t="s">
        <v>44</v>
      </c>
      <c r="N570" t="str">
        <f>VLOOKUP(M570,lookups!A$9:B$17,2,FALSE)</f>
        <v>Post-graduate</v>
      </c>
      <c r="O570" t="s">
        <v>47</v>
      </c>
      <c r="P570" t="s">
        <v>13</v>
      </c>
      <c r="Q570" t="s">
        <v>14</v>
      </c>
      <c r="R570" t="s">
        <v>30</v>
      </c>
      <c r="S570" s="14">
        <f>VLOOKUP(B570,lookups!$A$2:$B$6,2,FALSE)</f>
        <v>5</v>
      </c>
      <c r="T570" s="14">
        <f>VLOOKUP(C570,lookups!$A$2:$B$6,2,FALSE)</f>
        <v>5</v>
      </c>
      <c r="U570" s="14">
        <f>VLOOKUP(D570,lookups!$A$2:$B$6,2,FALSE)</f>
        <v>4</v>
      </c>
      <c r="V570" s="14">
        <f>VLOOKUP(E570,lookups!$A$2:$B$6,2,FALSE)</f>
        <v>2</v>
      </c>
      <c r="W570" s="14">
        <f>VLOOKUP(F570,lookups!$A$2:$B$6,2,FALSE)</f>
        <v>4</v>
      </c>
      <c r="X570" s="14">
        <f>VLOOKUP(G570,lookups!$A$2:$B$6,2,FALSE)</f>
        <v>0</v>
      </c>
      <c r="Y570" s="14">
        <f>VLOOKUP(H570,lookups!$A$2:$B$6,2,FALSE)</f>
        <v>4</v>
      </c>
      <c r="Z570" s="14">
        <f>VLOOKUP(I570,lookups!$A$2:$B$6,2,FALSE)</f>
        <v>4</v>
      </c>
      <c r="AA570">
        <f t="shared" si="83"/>
        <v>28</v>
      </c>
      <c r="AB570" s="16">
        <f t="shared" si="94"/>
        <v>783</v>
      </c>
      <c r="AC570" s="16">
        <f t="shared" si="92"/>
        <v>589</v>
      </c>
      <c r="AD570" s="17">
        <f t="shared" si="91"/>
        <v>0.41951566951566954</v>
      </c>
      <c r="AE570" s="4">
        <f t="shared" si="85"/>
        <v>10</v>
      </c>
      <c r="AF570" s="4">
        <f t="shared" si="86"/>
        <v>6</v>
      </c>
      <c r="AG570" s="4">
        <f t="shared" si="87"/>
        <v>4</v>
      </c>
      <c r="AH570" s="4">
        <f t="shared" si="88"/>
        <v>8</v>
      </c>
      <c r="AI570" s="4">
        <f t="shared" si="89"/>
        <v>17</v>
      </c>
      <c r="AJ570" s="4">
        <f t="shared" si="90"/>
        <v>11</v>
      </c>
      <c r="AK570" s="4" t="s">
        <v>108</v>
      </c>
    </row>
    <row r="571" spans="1:37" x14ac:dyDescent="0.2">
      <c r="A571">
        <v>6498659328</v>
      </c>
      <c r="B571" t="s">
        <v>3</v>
      </c>
      <c r="C571" t="s">
        <v>7</v>
      </c>
      <c r="D571" t="s">
        <v>5</v>
      </c>
      <c r="E571" t="s">
        <v>3</v>
      </c>
      <c r="F571" t="s">
        <v>7</v>
      </c>
      <c r="G571" t="s">
        <v>7</v>
      </c>
      <c r="H571" t="s">
        <v>3</v>
      </c>
      <c r="I571" t="s">
        <v>4</v>
      </c>
      <c r="J571" t="s">
        <v>8</v>
      </c>
      <c r="K571" t="s">
        <v>59</v>
      </c>
      <c r="L571" t="s">
        <v>10</v>
      </c>
      <c r="M571" t="s">
        <v>34</v>
      </c>
      <c r="N571" t="str">
        <f>VLOOKUP(M571,lookups!A$9:B$17,2,FALSE)</f>
        <v>Some college</v>
      </c>
      <c r="O571" t="s">
        <v>17</v>
      </c>
      <c r="P571" t="s">
        <v>58</v>
      </c>
      <c r="Q571" t="s">
        <v>2</v>
      </c>
      <c r="R571" t="s">
        <v>20</v>
      </c>
      <c r="S571" s="14">
        <f>VLOOKUP(B571,lookups!$A$2:$B$6,2,FALSE)</f>
        <v>5</v>
      </c>
      <c r="T571" s="14">
        <f>VLOOKUP(C571,lookups!$A$2:$B$6,2,FALSE)</f>
        <v>4</v>
      </c>
      <c r="U571" s="14">
        <f>VLOOKUP(D571,lookups!$A$2:$B$6,2,FALSE)</f>
        <v>0</v>
      </c>
      <c r="V571" s="14">
        <f>VLOOKUP(E571,lookups!$A$2:$B$6,2,FALSE)</f>
        <v>5</v>
      </c>
      <c r="W571" s="14">
        <f>VLOOKUP(F571,lookups!$A$2:$B$6,2,FALSE)</f>
        <v>4</v>
      </c>
      <c r="X571" s="14">
        <f>VLOOKUP(G571,lookups!$A$2:$B$6,2,FALSE)</f>
        <v>4</v>
      </c>
      <c r="Y571" s="14">
        <f>VLOOKUP(H571,lookups!$A$2:$B$6,2,FALSE)</f>
        <v>5</v>
      </c>
      <c r="Z571" s="14">
        <f>VLOOKUP(I571,lookups!$A$2:$B$6,2,FALSE)</f>
        <v>1</v>
      </c>
      <c r="AA571">
        <f t="shared" si="83"/>
        <v>28</v>
      </c>
      <c r="AB571" s="16">
        <f t="shared" si="94"/>
        <v>783</v>
      </c>
      <c r="AC571" s="16">
        <f t="shared" si="92"/>
        <v>589</v>
      </c>
      <c r="AD571" s="17">
        <f t="shared" si="91"/>
        <v>0.41951566951566954</v>
      </c>
      <c r="AE571" s="4">
        <f t="shared" si="85"/>
        <v>9</v>
      </c>
      <c r="AF571" s="4">
        <f t="shared" si="86"/>
        <v>5</v>
      </c>
      <c r="AG571" s="4">
        <f t="shared" si="87"/>
        <v>8</v>
      </c>
      <c r="AH571" s="4">
        <f t="shared" si="88"/>
        <v>6</v>
      </c>
      <c r="AI571" s="4">
        <f t="shared" si="89"/>
        <v>14</v>
      </c>
      <c r="AJ571" s="4">
        <f t="shared" si="90"/>
        <v>14</v>
      </c>
      <c r="AK571" s="4" t="s">
        <v>108</v>
      </c>
    </row>
    <row r="572" spans="1:37" x14ac:dyDescent="0.2">
      <c r="A572">
        <v>6498646153</v>
      </c>
      <c r="B572" t="s">
        <v>7</v>
      </c>
      <c r="C572" t="s">
        <v>3</v>
      </c>
      <c r="D572" t="s">
        <v>6</v>
      </c>
      <c r="E572" t="s">
        <v>6</v>
      </c>
      <c r="F572" t="s">
        <v>3</v>
      </c>
      <c r="G572" t="s">
        <v>7</v>
      </c>
      <c r="H572" t="s">
        <v>6</v>
      </c>
      <c r="I572" t="s">
        <v>7</v>
      </c>
      <c r="J572" t="s">
        <v>8</v>
      </c>
      <c r="K572" t="s">
        <v>62</v>
      </c>
      <c r="L572" t="s">
        <v>10</v>
      </c>
      <c r="M572" t="s">
        <v>32</v>
      </c>
      <c r="N572" t="str">
        <f>VLOOKUP(M572,lookups!A$9:B$17,2,FALSE)</f>
        <v>High school or less</v>
      </c>
      <c r="O572" t="s">
        <v>12</v>
      </c>
      <c r="P572" t="s">
        <v>58</v>
      </c>
      <c r="Q572" t="s">
        <v>2</v>
      </c>
      <c r="R572" t="s">
        <v>28</v>
      </c>
      <c r="S572" s="14">
        <f>VLOOKUP(B572,lookups!$A$2:$B$6,2,FALSE)</f>
        <v>4</v>
      </c>
      <c r="T572" s="14">
        <f>VLOOKUP(C572,lookups!$A$2:$B$6,2,FALSE)</f>
        <v>5</v>
      </c>
      <c r="U572" s="14">
        <f>VLOOKUP(D572,lookups!$A$2:$B$6,2,FALSE)</f>
        <v>2</v>
      </c>
      <c r="V572" s="14">
        <f>VLOOKUP(E572,lookups!$A$2:$B$6,2,FALSE)</f>
        <v>2</v>
      </c>
      <c r="W572" s="14">
        <f>VLOOKUP(F572,lookups!$A$2:$B$6,2,FALSE)</f>
        <v>5</v>
      </c>
      <c r="X572" s="14">
        <f>VLOOKUP(G572,lookups!$A$2:$B$6,2,FALSE)</f>
        <v>4</v>
      </c>
      <c r="Y572" s="14">
        <f>VLOOKUP(H572,lookups!$A$2:$B$6,2,FALSE)</f>
        <v>2</v>
      </c>
      <c r="Z572" s="14">
        <f>VLOOKUP(I572,lookups!$A$2:$B$6,2,FALSE)</f>
        <v>4</v>
      </c>
      <c r="AA572">
        <f t="shared" si="83"/>
        <v>28</v>
      </c>
      <c r="AB572" s="16">
        <f t="shared" si="94"/>
        <v>783</v>
      </c>
      <c r="AC572" s="16">
        <f t="shared" si="92"/>
        <v>589</v>
      </c>
      <c r="AD572" s="17">
        <f t="shared" si="91"/>
        <v>0.41951566951566954</v>
      </c>
      <c r="AE572" s="4">
        <f t="shared" si="85"/>
        <v>9</v>
      </c>
      <c r="AF572" s="4">
        <f t="shared" si="86"/>
        <v>4</v>
      </c>
      <c r="AG572" s="4">
        <f t="shared" si="87"/>
        <v>9</v>
      </c>
      <c r="AH572" s="4">
        <f t="shared" si="88"/>
        <v>6</v>
      </c>
      <c r="AI572" s="4">
        <f t="shared" si="89"/>
        <v>13</v>
      </c>
      <c r="AJ572" s="4">
        <f t="shared" si="90"/>
        <v>15</v>
      </c>
      <c r="AK572" s="4" t="s">
        <v>108</v>
      </c>
    </row>
    <row r="573" spans="1:37" x14ac:dyDescent="0.2">
      <c r="A573">
        <v>6498642728</v>
      </c>
      <c r="B573" t="s">
        <v>7</v>
      </c>
      <c r="C573" t="s">
        <v>6</v>
      </c>
      <c r="D573" t="s">
        <v>6</v>
      </c>
      <c r="E573" t="s">
        <v>3</v>
      </c>
      <c r="F573" t="s">
        <v>3</v>
      </c>
      <c r="G573" t="s">
        <v>6</v>
      </c>
      <c r="H573" t="s">
        <v>7</v>
      </c>
      <c r="I573" t="s">
        <v>7</v>
      </c>
      <c r="J573" t="s">
        <v>8</v>
      </c>
      <c r="K573" t="s">
        <v>62</v>
      </c>
      <c r="L573" t="s">
        <v>10</v>
      </c>
      <c r="M573" t="s">
        <v>34</v>
      </c>
      <c r="N573" t="str">
        <f>VLOOKUP(M573,lookups!A$9:B$17,2,FALSE)</f>
        <v>Some college</v>
      </c>
      <c r="O573" t="s">
        <v>17</v>
      </c>
      <c r="P573" t="s">
        <v>58</v>
      </c>
      <c r="Q573" t="s">
        <v>27</v>
      </c>
      <c r="R573" t="s">
        <v>20</v>
      </c>
      <c r="S573" s="14">
        <f>VLOOKUP(B573,lookups!$A$2:$B$6,2,FALSE)</f>
        <v>4</v>
      </c>
      <c r="T573" s="14">
        <f>VLOOKUP(C573,lookups!$A$2:$B$6,2,FALSE)</f>
        <v>2</v>
      </c>
      <c r="U573" s="14">
        <f>VLOOKUP(D573,lookups!$A$2:$B$6,2,FALSE)</f>
        <v>2</v>
      </c>
      <c r="V573" s="14">
        <f>VLOOKUP(E573,lookups!$A$2:$B$6,2,FALSE)</f>
        <v>5</v>
      </c>
      <c r="W573" s="14">
        <f>VLOOKUP(F573,lookups!$A$2:$B$6,2,FALSE)</f>
        <v>5</v>
      </c>
      <c r="X573" s="14">
        <f>VLOOKUP(G573,lookups!$A$2:$B$6,2,FALSE)</f>
        <v>2</v>
      </c>
      <c r="Y573" s="14">
        <f>VLOOKUP(H573,lookups!$A$2:$B$6,2,FALSE)</f>
        <v>4</v>
      </c>
      <c r="Z573" s="14">
        <f>VLOOKUP(I573,lookups!$A$2:$B$6,2,FALSE)</f>
        <v>4</v>
      </c>
      <c r="AA573">
        <f t="shared" si="83"/>
        <v>28</v>
      </c>
      <c r="AB573" s="16">
        <f t="shared" si="94"/>
        <v>783</v>
      </c>
      <c r="AC573" s="16">
        <f t="shared" si="92"/>
        <v>589</v>
      </c>
      <c r="AD573" s="17">
        <f t="shared" si="91"/>
        <v>0.41951566951566954</v>
      </c>
      <c r="AE573" s="4">
        <f t="shared" si="85"/>
        <v>6</v>
      </c>
      <c r="AF573" s="4">
        <f t="shared" si="86"/>
        <v>7</v>
      </c>
      <c r="AG573" s="4">
        <f t="shared" si="87"/>
        <v>7</v>
      </c>
      <c r="AH573" s="4">
        <f t="shared" si="88"/>
        <v>8</v>
      </c>
      <c r="AI573" s="4">
        <f t="shared" si="89"/>
        <v>15</v>
      </c>
      <c r="AJ573" s="4">
        <f t="shared" si="90"/>
        <v>13</v>
      </c>
      <c r="AK573" s="4" t="s">
        <v>108</v>
      </c>
    </row>
    <row r="574" spans="1:37" x14ac:dyDescent="0.2">
      <c r="A574">
        <v>6498614883</v>
      </c>
      <c r="B574" t="s">
        <v>3</v>
      </c>
      <c r="C574" t="s">
        <v>7</v>
      </c>
      <c r="D574" t="s">
        <v>3</v>
      </c>
      <c r="E574" t="s">
        <v>5</v>
      </c>
      <c r="F574" t="s">
        <v>3</v>
      </c>
      <c r="G574" t="s">
        <v>3</v>
      </c>
      <c r="H574" t="s">
        <v>7</v>
      </c>
      <c r="I574" t="s">
        <v>5</v>
      </c>
      <c r="J574" t="s">
        <v>8</v>
      </c>
      <c r="K574" t="s">
        <v>9</v>
      </c>
      <c r="L574" t="s">
        <v>10</v>
      </c>
      <c r="M574" t="s">
        <v>11</v>
      </c>
      <c r="N574" t="str">
        <f>VLOOKUP(M574,lookups!A$9:B$17,2,FALSE)</f>
        <v>College-graduate</v>
      </c>
      <c r="O574" t="s">
        <v>39</v>
      </c>
      <c r="P574" t="s">
        <v>13</v>
      </c>
      <c r="Q574" t="s">
        <v>14</v>
      </c>
      <c r="S574" s="14">
        <f>VLOOKUP(B574,lookups!$A$2:$B$6,2,FALSE)</f>
        <v>5</v>
      </c>
      <c r="T574" s="14">
        <f>VLOOKUP(C574,lookups!$A$2:$B$6,2,FALSE)</f>
        <v>4</v>
      </c>
      <c r="U574" s="14">
        <f>VLOOKUP(D574,lookups!$A$2:$B$6,2,FALSE)</f>
        <v>5</v>
      </c>
      <c r="V574" s="14">
        <f>VLOOKUP(E574,lookups!$A$2:$B$6,2,FALSE)</f>
        <v>0</v>
      </c>
      <c r="W574" s="14">
        <f>VLOOKUP(F574,lookups!$A$2:$B$6,2,FALSE)</f>
        <v>5</v>
      </c>
      <c r="X574" s="14">
        <f>VLOOKUP(G574,lookups!$A$2:$B$6,2,FALSE)</f>
        <v>5</v>
      </c>
      <c r="Y574" s="14">
        <f>VLOOKUP(H574,lookups!$A$2:$B$6,2,FALSE)</f>
        <v>4</v>
      </c>
      <c r="Z574" s="14">
        <f>VLOOKUP(I574,lookups!$A$2:$B$6,2,FALSE)</f>
        <v>0</v>
      </c>
      <c r="AA574">
        <f t="shared" si="83"/>
        <v>28</v>
      </c>
      <c r="AB574" s="16">
        <f t="shared" si="94"/>
        <v>783</v>
      </c>
      <c r="AC574" s="16">
        <f t="shared" si="92"/>
        <v>589</v>
      </c>
      <c r="AD574" s="17">
        <f t="shared" si="91"/>
        <v>0.41951566951566954</v>
      </c>
      <c r="AE574" s="4">
        <f t="shared" si="85"/>
        <v>9</v>
      </c>
      <c r="AF574" s="4">
        <f t="shared" si="86"/>
        <v>5</v>
      </c>
      <c r="AG574" s="4">
        <f t="shared" si="87"/>
        <v>10</v>
      </c>
      <c r="AH574" s="4">
        <f t="shared" si="88"/>
        <v>4</v>
      </c>
      <c r="AI574" s="4">
        <f t="shared" si="89"/>
        <v>19</v>
      </c>
      <c r="AJ574" s="4">
        <f t="shared" si="90"/>
        <v>9</v>
      </c>
      <c r="AK574" s="4" t="s">
        <v>108</v>
      </c>
    </row>
    <row r="575" spans="1:37" x14ac:dyDescent="0.2">
      <c r="A575">
        <v>6498528443</v>
      </c>
      <c r="B575" t="s">
        <v>4</v>
      </c>
      <c r="C575" t="s">
        <v>7</v>
      </c>
      <c r="D575" t="s">
        <v>6</v>
      </c>
      <c r="E575" t="s">
        <v>3</v>
      </c>
      <c r="F575" t="s">
        <v>3</v>
      </c>
      <c r="G575" t="s">
        <v>3</v>
      </c>
      <c r="H575" t="s">
        <v>7</v>
      </c>
      <c r="I575" t="s">
        <v>6</v>
      </c>
      <c r="J575" t="s">
        <v>8</v>
      </c>
      <c r="K575" t="s">
        <v>59</v>
      </c>
      <c r="L575" t="s">
        <v>10</v>
      </c>
      <c r="M575" t="s">
        <v>34</v>
      </c>
      <c r="N575" t="str">
        <f>VLOOKUP(M575,lookups!A$9:B$17,2,FALSE)</f>
        <v>Some college</v>
      </c>
      <c r="O575" t="s">
        <v>47</v>
      </c>
      <c r="P575" t="s">
        <v>13</v>
      </c>
      <c r="Q575" t="s">
        <v>42</v>
      </c>
      <c r="R575" t="s">
        <v>20</v>
      </c>
      <c r="S575" s="14">
        <f>VLOOKUP(B575,lookups!$A$2:$B$6,2,FALSE)</f>
        <v>1</v>
      </c>
      <c r="T575" s="14">
        <f>VLOOKUP(C575,lookups!$A$2:$B$6,2,FALSE)</f>
        <v>4</v>
      </c>
      <c r="U575" s="14">
        <f>VLOOKUP(D575,lookups!$A$2:$B$6,2,FALSE)</f>
        <v>2</v>
      </c>
      <c r="V575" s="14">
        <f>VLOOKUP(E575,lookups!$A$2:$B$6,2,FALSE)</f>
        <v>5</v>
      </c>
      <c r="W575" s="14">
        <f>VLOOKUP(F575,lookups!$A$2:$B$6,2,FALSE)</f>
        <v>5</v>
      </c>
      <c r="X575" s="14">
        <f>VLOOKUP(G575,lookups!$A$2:$B$6,2,FALSE)</f>
        <v>5</v>
      </c>
      <c r="Y575" s="14">
        <f>VLOOKUP(H575,lookups!$A$2:$B$6,2,FALSE)</f>
        <v>4</v>
      </c>
      <c r="Z575" s="14">
        <f>VLOOKUP(I575,lookups!$A$2:$B$6,2,FALSE)</f>
        <v>2</v>
      </c>
      <c r="AA575">
        <f t="shared" si="83"/>
        <v>28</v>
      </c>
      <c r="AB575" s="16">
        <f t="shared" si="94"/>
        <v>783</v>
      </c>
      <c r="AC575" s="16">
        <f t="shared" si="92"/>
        <v>589</v>
      </c>
      <c r="AD575" s="17">
        <f t="shared" si="91"/>
        <v>0.41951566951566954</v>
      </c>
      <c r="AE575" s="4">
        <f t="shared" si="85"/>
        <v>5</v>
      </c>
      <c r="AF575" s="4">
        <f t="shared" si="86"/>
        <v>7</v>
      </c>
      <c r="AG575" s="4">
        <f t="shared" si="87"/>
        <v>10</v>
      </c>
      <c r="AH575" s="4">
        <f t="shared" si="88"/>
        <v>6</v>
      </c>
      <c r="AI575" s="4">
        <f t="shared" si="89"/>
        <v>12</v>
      </c>
      <c r="AJ575" s="4">
        <f t="shared" si="90"/>
        <v>16</v>
      </c>
      <c r="AK575" s="4" t="s">
        <v>108</v>
      </c>
    </row>
    <row r="576" spans="1:37" x14ac:dyDescent="0.2">
      <c r="A576">
        <v>6498497774</v>
      </c>
      <c r="B576" t="s">
        <v>3</v>
      </c>
      <c r="C576" t="s">
        <v>3</v>
      </c>
      <c r="D576" t="s">
        <v>6</v>
      </c>
      <c r="E576" t="s">
        <v>6</v>
      </c>
      <c r="F576" t="s">
        <v>7</v>
      </c>
      <c r="G576" t="s">
        <v>7</v>
      </c>
      <c r="H576" t="s">
        <v>7</v>
      </c>
      <c r="I576" t="s">
        <v>6</v>
      </c>
      <c r="J576" t="s">
        <v>8</v>
      </c>
      <c r="K576" t="s">
        <v>55</v>
      </c>
      <c r="L576" t="s">
        <v>10</v>
      </c>
      <c r="M576" t="s">
        <v>34</v>
      </c>
      <c r="N576" t="str">
        <f>VLOOKUP(M576,lookups!A$9:B$17,2,FALSE)</f>
        <v>Some college</v>
      </c>
      <c r="O576" t="s">
        <v>17</v>
      </c>
      <c r="P576" t="s">
        <v>58</v>
      </c>
      <c r="Q576" t="s">
        <v>45</v>
      </c>
      <c r="R576" t="s">
        <v>33</v>
      </c>
      <c r="S576" s="14">
        <f>VLOOKUP(B576,lookups!$A$2:$B$6,2,FALSE)</f>
        <v>5</v>
      </c>
      <c r="T576" s="14">
        <f>VLOOKUP(C576,lookups!$A$2:$B$6,2,FALSE)</f>
        <v>5</v>
      </c>
      <c r="U576" s="14">
        <f>VLOOKUP(D576,lookups!$A$2:$B$6,2,FALSE)</f>
        <v>2</v>
      </c>
      <c r="V576" s="14">
        <f>VLOOKUP(E576,lookups!$A$2:$B$6,2,FALSE)</f>
        <v>2</v>
      </c>
      <c r="W576" s="14">
        <f>VLOOKUP(F576,lookups!$A$2:$B$6,2,FALSE)</f>
        <v>4</v>
      </c>
      <c r="X576" s="14">
        <f>VLOOKUP(G576,lookups!$A$2:$B$6,2,FALSE)</f>
        <v>4</v>
      </c>
      <c r="Y576" s="14">
        <f>VLOOKUP(H576,lookups!$A$2:$B$6,2,FALSE)</f>
        <v>4</v>
      </c>
      <c r="Z576" s="14">
        <f>VLOOKUP(I576,lookups!$A$2:$B$6,2,FALSE)</f>
        <v>2</v>
      </c>
      <c r="AA576">
        <f t="shared" si="83"/>
        <v>28</v>
      </c>
      <c r="AB576" s="16">
        <f t="shared" si="94"/>
        <v>783</v>
      </c>
      <c r="AC576" s="16">
        <f t="shared" si="92"/>
        <v>589</v>
      </c>
      <c r="AD576" s="17">
        <f t="shared" si="91"/>
        <v>0.41951566951566954</v>
      </c>
      <c r="AE576" s="4">
        <f t="shared" si="85"/>
        <v>10</v>
      </c>
      <c r="AF576" s="4">
        <f t="shared" si="86"/>
        <v>4</v>
      </c>
      <c r="AG576" s="4">
        <f t="shared" si="87"/>
        <v>8</v>
      </c>
      <c r="AH576" s="4">
        <f t="shared" si="88"/>
        <v>6</v>
      </c>
      <c r="AI576" s="4">
        <f t="shared" si="89"/>
        <v>15</v>
      </c>
      <c r="AJ576" s="4">
        <f t="shared" si="90"/>
        <v>13</v>
      </c>
      <c r="AK576" s="4" t="s">
        <v>108</v>
      </c>
    </row>
    <row r="577" spans="1:37" x14ac:dyDescent="0.2">
      <c r="A577">
        <v>6498465562</v>
      </c>
      <c r="B577" t="s">
        <v>5</v>
      </c>
      <c r="C577" t="s">
        <v>3</v>
      </c>
      <c r="D577" t="s">
        <v>7</v>
      </c>
      <c r="E577" t="s">
        <v>3</v>
      </c>
      <c r="F577" t="s">
        <v>3</v>
      </c>
      <c r="G577" t="s">
        <v>6</v>
      </c>
      <c r="H577" t="s">
        <v>6</v>
      </c>
      <c r="I577" t="s">
        <v>3</v>
      </c>
      <c r="J577" t="s">
        <v>8</v>
      </c>
      <c r="K577" t="s">
        <v>21</v>
      </c>
      <c r="L577" t="s">
        <v>10</v>
      </c>
      <c r="M577" t="s">
        <v>34</v>
      </c>
      <c r="N577" t="str">
        <f>VLOOKUP(M577,lookups!A$9:B$17,2,FALSE)</f>
        <v>Some college</v>
      </c>
      <c r="O577" t="s">
        <v>25</v>
      </c>
      <c r="P577" t="s">
        <v>29</v>
      </c>
      <c r="Q577" t="s">
        <v>50</v>
      </c>
      <c r="R577" t="s">
        <v>23</v>
      </c>
      <c r="S577" s="14">
        <f>VLOOKUP(B577,lookups!$A$2:$B$6,2,FALSE)</f>
        <v>0</v>
      </c>
      <c r="T577" s="14">
        <f>VLOOKUP(C577,lookups!$A$2:$B$6,2,FALSE)</f>
        <v>5</v>
      </c>
      <c r="U577" s="14">
        <f>VLOOKUP(D577,lookups!$A$2:$B$6,2,FALSE)</f>
        <v>4</v>
      </c>
      <c r="V577" s="14">
        <f>VLOOKUP(E577,lookups!$A$2:$B$6,2,FALSE)</f>
        <v>5</v>
      </c>
      <c r="W577" s="14">
        <f>VLOOKUP(F577,lookups!$A$2:$B$6,2,FALSE)</f>
        <v>5</v>
      </c>
      <c r="X577" s="14">
        <f>VLOOKUP(G577,lookups!$A$2:$B$6,2,FALSE)</f>
        <v>2</v>
      </c>
      <c r="Y577" s="14">
        <f>VLOOKUP(H577,lookups!$A$2:$B$6,2,FALSE)</f>
        <v>2</v>
      </c>
      <c r="Z577" s="14">
        <f>VLOOKUP(I577,lookups!$A$2:$B$6,2,FALSE)</f>
        <v>5</v>
      </c>
      <c r="AA577">
        <f t="shared" si="83"/>
        <v>28</v>
      </c>
      <c r="AB577" s="16">
        <f t="shared" si="94"/>
        <v>783</v>
      </c>
      <c r="AC577" s="16">
        <f t="shared" si="92"/>
        <v>589</v>
      </c>
      <c r="AD577" s="17">
        <f t="shared" si="91"/>
        <v>0.41951566951566954</v>
      </c>
      <c r="AE577" s="4">
        <f t="shared" si="85"/>
        <v>5</v>
      </c>
      <c r="AF577" s="4">
        <f t="shared" si="86"/>
        <v>9</v>
      </c>
      <c r="AG577" s="4">
        <f t="shared" si="87"/>
        <v>7</v>
      </c>
      <c r="AH577" s="4">
        <f t="shared" si="88"/>
        <v>7</v>
      </c>
      <c r="AI577" s="4">
        <f t="shared" si="89"/>
        <v>11</v>
      </c>
      <c r="AJ577" s="4">
        <f t="shared" si="90"/>
        <v>17</v>
      </c>
      <c r="AK577" s="4" t="s">
        <v>108</v>
      </c>
    </row>
    <row r="578" spans="1:37" x14ac:dyDescent="0.2">
      <c r="A578">
        <v>6498438656</v>
      </c>
      <c r="B578" t="s">
        <v>4</v>
      </c>
      <c r="C578" t="s">
        <v>3</v>
      </c>
      <c r="D578" t="s">
        <v>3</v>
      </c>
      <c r="E578" t="s">
        <v>3</v>
      </c>
      <c r="F578" t="s">
        <v>3</v>
      </c>
      <c r="G578" t="s">
        <v>3</v>
      </c>
      <c r="H578" t="s">
        <v>6</v>
      </c>
      <c r="I578" t="s">
        <v>5</v>
      </c>
      <c r="J578" t="s">
        <v>53</v>
      </c>
      <c r="K578" t="s">
        <v>41</v>
      </c>
      <c r="L578" t="s">
        <v>10</v>
      </c>
      <c r="M578" t="s">
        <v>34</v>
      </c>
      <c r="N578" t="str">
        <f>VLOOKUP(M578,lookups!A$9:B$17,2,FALSE)</f>
        <v>Some college</v>
      </c>
      <c r="O578" t="s">
        <v>38</v>
      </c>
      <c r="P578" t="s">
        <v>18</v>
      </c>
      <c r="Q578" t="s">
        <v>2</v>
      </c>
      <c r="R578" t="s">
        <v>28</v>
      </c>
      <c r="S578" s="14">
        <f>VLOOKUP(B578,lookups!$A$2:$B$6,2,FALSE)</f>
        <v>1</v>
      </c>
      <c r="T578" s="14">
        <f>VLOOKUP(C578,lookups!$A$2:$B$6,2,FALSE)</f>
        <v>5</v>
      </c>
      <c r="U578" s="14">
        <f>VLOOKUP(D578,lookups!$A$2:$B$6,2,FALSE)</f>
        <v>5</v>
      </c>
      <c r="V578" s="14">
        <f>VLOOKUP(E578,lookups!$A$2:$B$6,2,FALSE)</f>
        <v>5</v>
      </c>
      <c r="W578" s="14">
        <f>VLOOKUP(F578,lookups!$A$2:$B$6,2,FALSE)</f>
        <v>5</v>
      </c>
      <c r="X578" s="14">
        <f>VLOOKUP(G578,lookups!$A$2:$B$6,2,FALSE)</f>
        <v>5</v>
      </c>
      <c r="Y578" s="14">
        <f>VLOOKUP(H578,lookups!$A$2:$B$6,2,FALSE)</f>
        <v>2</v>
      </c>
      <c r="Z578" s="14">
        <f>VLOOKUP(I578,lookups!$A$2:$B$6,2,FALSE)</f>
        <v>0</v>
      </c>
      <c r="AA578">
        <f t="shared" ref="AA578:AA641" si="95">SUM(S578:Z578)</f>
        <v>28</v>
      </c>
      <c r="AB578" s="16">
        <f t="shared" si="94"/>
        <v>783</v>
      </c>
      <c r="AC578" s="16">
        <f t="shared" si="92"/>
        <v>589</v>
      </c>
      <c r="AD578" s="17">
        <f t="shared" si="91"/>
        <v>0.41951566951566954</v>
      </c>
      <c r="AE578" s="4">
        <f t="shared" ref="AE578:AE641" si="96">S578+T578</f>
        <v>6</v>
      </c>
      <c r="AF578" s="4">
        <f t="shared" ref="AF578:AF641" si="97">U578+V578</f>
        <v>10</v>
      </c>
      <c r="AG578" s="4">
        <f t="shared" ref="AG578:AG641" si="98">W578+X578</f>
        <v>10</v>
      </c>
      <c r="AH578" s="4">
        <f t="shared" ref="AH578:AH641" si="99">Y578+Z578</f>
        <v>2</v>
      </c>
      <c r="AI578" s="4">
        <f t="shared" ref="AI578:AI641" si="100">S578+U578+W578+Y578</f>
        <v>13</v>
      </c>
      <c r="AJ578" s="4">
        <f t="shared" ref="AJ578:AJ641" si="101">T578+V578+X578+Z578</f>
        <v>15</v>
      </c>
      <c r="AK578" s="4" t="s">
        <v>108</v>
      </c>
    </row>
    <row r="579" spans="1:37" x14ac:dyDescent="0.2">
      <c r="A579">
        <v>6498424028</v>
      </c>
      <c r="B579" t="s">
        <v>3</v>
      </c>
      <c r="C579" t="s">
        <v>7</v>
      </c>
      <c r="D579" t="s">
        <v>7</v>
      </c>
      <c r="E579" t="s">
        <v>6</v>
      </c>
      <c r="F579" t="s">
        <v>7</v>
      </c>
      <c r="G579" t="s">
        <v>3</v>
      </c>
      <c r="H579" t="s">
        <v>7</v>
      </c>
      <c r="I579" t="s">
        <v>5</v>
      </c>
      <c r="J579" t="s">
        <v>8</v>
      </c>
      <c r="K579" t="s">
        <v>21</v>
      </c>
      <c r="L579" t="s">
        <v>10</v>
      </c>
      <c r="M579" t="s">
        <v>32</v>
      </c>
      <c r="N579" t="str">
        <f>VLOOKUP(M579,lookups!A$9:B$17,2,FALSE)</f>
        <v>High school or less</v>
      </c>
      <c r="O579" t="s">
        <v>25</v>
      </c>
      <c r="P579" t="s">
        <v>13</v>
      </c>
      <c r="Q579" t="s">
        <v>14</v>
      </c>
      <c r="R579" t="s">
        <v>20</v>
      </c>
      <c r="S579" s="14">
        <f>VLOOKUP(B579,lookups!$A$2:$B$6,2,FALSE)</f>
        <v>5</v>
      </c>
      <c r="T579" s="14">
        <f>VLOOKUP(C579,lookups!$A$2:$B$6,2,FALSE)</f>
        <v>4</v>
      </c>
      <c r="U579" s="14">
        <f>VLOOKUP(D579,lookups!$A$2:$B$6,2,FALSE)</f>
        <v>4</v>
      </c>
      <c r="V579" s="14">
        <f>VLOOKUP(E579,lookups!$A$2:$B$6,2,FALSE)</f>
        <v>2</v>
      </c>
      <c r="W579" s="14">
        <f>VLOOKUP(F579,lookups!$A$2:$B$6,2,FALSE)</f>
        <v>4</v>
      </c>
      <c r="X579" s="14">
        <f>VLOOKUP(G579,lookups!$A$2:$B$6,2,FALSE)</f>
        <v>5</v>
      </c>
      <c r="Y579" s="14">
        <f>VLOOKUP(H579,lookups!$A$2:$B$6,2,FALSE)</f>
        <v>4</v>
      </c>
      <c r="Z579" s="14">
        <f>VLOOKUP(I579,lookups!$A$2:$B$6,2,FALSE)</f>
        <v>0</v>
      </c>
      <c r="AA579">
        <f t="shared" si="95"/>
        <v>28</v>
      </c>
      <c r="AB579" s="16">
        <f t="shared" si="94"/>
        <v>783</v>
      </c>
      <c r="AC579" s="16">
        <f t="shared" si="92"/>
        <v>589</v>
      </c>
      <c r="AD579" s="17">
        <f t="shared" ref="AD579:AD642" si="102">AC579/1404</f>
        <v>0.41951566951566954</v>
      </c>
      <c r="AE579" s="4">
        <f t="shared" si="96"/>
        <v>9</v>
      </c>
      <c r="AF579" s="4">
        <f t="shared" si="97"/>
        <v>6</v>
      </c>
      <c r="AG579" s="4">
        <f t="shared" si="98"/>
        <v>9</v>
      </c>
      <c r="AH579" s="4">
        <f t="shared" si="99"/>
        <v>4</v>
      </c>
      <c r="AI579" s="4">
        <f t="shared" si="100"/>
        <v>17</v>
      </c>
      <c r="AJ579" s="4">
        <f t="shared" si="101"/>
        <v>11</v>
      </c>
      <c r="AK579" s="4" t="s">
        <v>108</v>
      </c>
    </row>
    <row r="580" spans="1:37" x14ac:dyDescent="0.2">
      <c r="A580">
        <v>6498397520</v>
      </c>
      <c r="B580" t="s">
        <v>6</v>
      </c>
      <c r="C580" t="s">
        <v>6</v>
      </c>
      <c r="D580" t="s">
        <v>7</v>
      </c>
      <c r="E580" t="s">
        <v>3</v>
      </c>
      <c r="F580" t="s">
        <v>3</v>
      </c>
      <c r="G580" t="s">
        <v>7</v>
      </c>
      <c r="H580" t="s">
        <v>3</v>
      </c>
      <c r="I580" t="s">
        <v>4</v>
      </c>
      <c r="J580" t="s">
        <v>8</v>
      </c>
      <c r="K580" t="s">
        <v>21</v>
      </c>
      <c r="L580" t="s">
        <v>10</v>
      </c>
      <c r="M580" t="s">
        <v>44</v>
      </c>
      <c r="N580" t="str">
        <f>VLOOKUP(M580,lookups!A$9:B$17,2,FALSE)</f>
        <v>Post-graduate</v>
      </c>
      <c r="O580" t="s">
        <v>25</v>
      </c>
      <c r="P580" t="s">
        <v>18</v>
      </c>
      <c r="Q580" t="s">
        <v>2</v>
      </c>
      <c r="R580" t="s">
        <v>30</v>
      </c>
      <c r="S580" s="14">
        <f>VLOOKUP(B580,lookups!$A$2:$B$6,2,FALSE)</f>
        <v>2</v>
      </c>
      <c r="T580" s="14">
        <f>VLOOKUP(C580,lookups!$A$2:$B$6,2,FALSE)</f>
        <v>2</v>
      </c>
      <c r="U580" s="14">
        <f>VLOOKUP(D580,lookups!$A$2:$B$6,2,FALSE)</f>
        <v>4</v>
      </c>
      <c r="V580" s="14">
        <f>VLOOKUP(E580,lookups!$A$2:$B$6,2,FALSE)</f>
        <v>5</v>
      </c>
      <c r="W580" s="14">
        <f>VLOOKUP(F580,lookups!$A$2:$B$6,2,FALSE)</f>
        <v>5</v>
      </c>
      <c r="X580" s="14">
        <f>VLOOKUP(G580,lookups!$A$2:$B$6,2,FALSE)</f>
        <v>4</v>
      </c>
      <c r="Y580" s="14">
        <f>VLOOKUP(H580,lookups!$A$2:$B$6,2,FALSE)</f>
        <v>5</v>
      </c>
      <c r="Z580" s="14">
        <f>VLOOKUP(I580,lookups!$A$2:$B$6,2,FALSE)</f>
        <v>1</v>
      </c>
      <c r="AA580">
        <f t="shared" si="95"/>
        <v>28</v>
      </c>
      <c r="AB580" s="16">
        <f t="shared" si="94"/>
        <v>783</v>
      </c>
      <c r="AC580" s="16">
        <f t="shared" si="92"/>
        <v>589</v>
      </c>
      <c r="AD580" s="17">
        <f t="shared" si="102"/>
        <v>0.41951566951566954</v>
      </c>
      <c r="AE580" s="4">
        <f t="shared" si="96"/>
        <v>4</v>
      </c>
      <c r="AF580" s="4">
        <f t="shared" si="97"/>
        <v>9</v>
      </c>
      <c r="AG580" s="4">
        <f t="shared" si="98"/>
        <v>9</v>
      </c>
      <c r="AH580" s="4">
        <f t="shared" si="99"/>
        <v>6</v>
      </c>
      <c r="AI580" s="4">
        <f t="shared" si="100"/>
        <v>16</v>
      </c>
      <c r="AJ580" s="4">
        <f t="shared" si="101"/>
        <v>12</v>
      </c>
      <c r="AK580" s="4" t="s">
        <v>108</v>
      </c>
    </row>
    <row r="581" spans="1:37" x14ac:dyDescent="0.2">
      <c r="A581">
        <v>6498377936</v>
      </c>
      <c r="B581" t="s">
        <v>3</v>
      </c>
      <c r="C581" t="s">
        <v>3</v>
      </c>
      <c r="D581" t="s">
        <v>6</v>
      </c>
      <c r="E581" t="s">
        <v>3</v>
      </c>
      <c r="F581" t="s">
        <v>6</v>
      </c>
      <c r="G581" t="s">
        <v>3</v>
      </c>
      <c r="H581" t="s">
        <v>6</v>
      </c>
      <c r="I581" t="s">
        <v>6</v>
      </c>
      <c r="J581" t="s">
        <v>53</v>
      </c>
      <c r="K581" t="s">
        <v>59</v>
      </c>
      <c r="L581" t="s">
        <v>10</v>
      </c>
      <c r="M581" t="s">
        <v>34</v>
      </c>
      <c r="N581" t="str">
        <f>VLOOKUP(M581,lookups!A$9:B$17,2,FALSE)</f>
        <v>Some college</v>
      </c>
      <c r="O581" t="s">
        <v>39</v>
      </c>
      <c r="P581" t="s">
        <v>29</v>
      </c>
      <c r="Q581" t="s">
        <v>19</v>
      </c>
      <c r="R581" t="s">
        <v>20</v>
      </c>
      <c r="S581" s="14">
        <f>VLOOKUP(B581,lookups!$A$2:$B$6,2,FALSE)</f>
        <v>5</v>
      </c>
      <c r="T581" s="14">
        <f>VLOOKUP(C581,lookups!$A$2:$B$6,2,FALSE)</f>
        <v>5</v>
      </c>
      <c r="U581" s="14">
        <f>VLOOKUP(D581,lookups!$A$2:$B$6,2,FALSE)</f>
        <v>2</v>
      </c>
      <c r="V581" s="14">
        <f>VLOOKUP(E581,lookups!$A$2:$B$6,2,FALSE)</f>
        <v>5</v>
      </c>
      <c r="W581" s="14">
        <f>VLOOKUP(F581,lookups!$A$2:$B$6,2,FALSE)</f>
        <v>2</v>
      </c>
      <c r="X581" s="14">
        <f>VLOOKUP(G581,lookups!$A$2:$B$6,2,FALSE)</f>
        <v>5</v>
      </c>
      <c r="Y581" s="14">
        <f>VLOOKUP(H581,lookups!$A$2:$B$6,2,FALSE)</f>
        <v>2</v>
      </c>
      <c r="Z581" s="14">
        <f>VLOOKUP(I581,lookups!$A$2:$B$6,2,FALSE)</f>
        <v>2</v>
      </c>
      <c r="AA581">
        <f t="shared" si="95"/>
        <v>28</v>
      </c>
      <c r="AB581" s="16">
        <f t="shared" si="94"/>
        <v>783</v>
      </c>
      <c r="AC581" s="16">
        <f t="shared" si="92"/>
        <v>589</v>
      </c>
      <c r="AD581" s="17">
        <f t="shared" si="102"/>
        <v>0.41951566951566954</v>
      </c>
      <c r="AE581" s="4">
        <f t="shared" si="96"/>
        <v>10</v>
      </c>
      <c r="AF581" s="4">
        <f t="shared" si="97"/>
        <v>7</v>
      </c>
      <c r="AG581" s="4">
        <f t="shared" si="98"/>
        <v>7</v>
      </c>
      <c r="AH581" s="4">
        <f t="shared" si="99"/>
        <v>4</v>
      </c>
      <c r="AI581" s="4">
        <f t="shared" si="100"/>
        <v>11</v>
      </c>
      <c r="AJ581" s="4">
        <f t="shared" si="101"/>
        <v>17</v>
      </c>
      <c r="AK581" s="4" t="s">
        <v>108</v>
      </c>
    </row>
    <row r="582" spans="1:37" x14ac:dyDescent="0.2">
      <c r="A582">
        <v>6498369480</v>
      </c>
      <c r="B582" t="s">
        <v>3</v>
      </c>
      <c r="C582" t="s">
        <v>3</v>
      </c>
      <c r="D582" t="s">
        <v>6</v>
      </c>
      <c r="E582" t="s">
        <v>3</v>
      </c>
      <c r="F582" t="s">
        <v>3</v>
      </c>
      <c r="G582" t="s">
        <v>7</v>
      </c>
      <c r="H582" t="s">
        <v>4</v>
      </c>
      <c r="I582" t="s">
        <v>4</v>
      </c>
      <c r="J582" t="s">
        <v>53</v>
      </c>
      <c r="K582" t="s">
        <v>55</v>
      </c>
      <c r="L582" t="s">
        <v>10</v>
      </c>
      <c r="M582" t="s">
        <v>11</v>
      </c>
      <c r="N582" t="str">
        <f>VLOOKUP(M582,lookups!A$9:B$17,2,FALSE)</f>
        <v>College-graduate</v>
      </c>
      <c r="O582" t="s">
        <v>47</v>
      </c>
      <c r="P582" t="s">
        <v>36</v>
      </c>
      <c r="Q582" t="s">
        <v>27</v>
      </c>
      <c r="R582" t="s">
        <v>20</v>
      </c>
      <c r="S582" s="14">
        <f>VLOOKUP(B582,lookups!$A$2:$B$6,2,FALSE)</f>
        <v>5</v>
      </c>
      <c r="T582" s="14">
        <f>VLOOKUP(C582,lookups!$A$2:$B$6,2,FALSE)</f>
        <v>5</v>
      </c>
      <c r="U582" s="14">
        <f>VLOOKUP(D582,lookups!$A$2:$B$6,2,FALSE)</f>
        <v>2</v>
      </c>
      <c r="V582" s="14">
        <f>VLOOKUP(E582,lookups!$A$2:$B$6,2,FALSE)</f>
        <v>5</v>
      </c>
      <c r="W582" s="14">
        <f>VLOOKUP(F582,lookups!$A$2:$B$6,2,FALSE)</f>
        <v>5</v>
      </c>
      <c r="X582" s="14">
        <f>VLOOKUP(G582,lookups!$A$2:$B$6,2,FALSE)</f>
        <v>4</v>
      </c>
      <c r="Y582" s="14">
        <f>VLOOKUP(H582,lookups!$A$2:$B$6,2,FALSE)</f>
        <v>1</v>
      </c>
      <c r="Z582" s="14">
        <f>VLOOKUP(I582,lookups!$A$2:$B$6,2,FALSE)</f>
        <v>1</v>
      </c>
      <c r="AA582">
        <f t="shared" si="95"/>
        <v>28</v>
      </c>
      <c r="AB582" s="16">
        <f t="shared" si="94"/>
        <v>783</v>
      </c>
      <c r="AC582" s="16">
        <f t="shared" ref="AC582:AC645" si="103">_xlfn.RANK.AVG(AA582,AA$2:AA$1405,1)</f>
        <v>589</v>
      </c>
      <c r="AD582" s="17">
        <f t="shared" si="102"/>
        <v>0.41951566951566954</v>
      </c>
      <c r="AE582" s="4">
        <f t="shared" si="96"/>
        <v>10</v>
      </c>
      <c r="AF582" s="4">
        <f t="shared" si="97"/>
        <v>7</v>
      </c>
      <c r="AG582" s="4">
        <f t="shared" si="98"/>
        <v>9</v>
      </c>
      <c r="AH582" s="4">
        <f t="shared" si="99"/>
        <v>2</v>
      </c>
      <c r="AI582" s="4">
        <f t="shared" si="100"/>
        <v>13</v>
      </c>
      <c r="AJ582" s="4">
        <f t="shared" si="101"/>
        <v>15</v>
      </c>
      <c r="AK582" s="4" t="s">
        <v>108</v>
      </c>
    </row>
    <row r="583" spans="1:37" x14ac:dyDescent="0.2">
      <c r="A583">
        <v>6498364532</v>
      </c>
      <c r="B583" t="s">
        <v>7</v>
      </c>
      <c r="C583" t="s">
        <v>3</v>
      </c>
      <c r="D583" t="s">
        <v>3</v>
      </c>
      <c r="E583" t="s">
        <v>3</v>
      </c>
      <c r="F583" t="s">
        <v>3</v>
      </c>
      <c r="G583" t="s">
        <v>7</v>
      </c>
      <c r="H583" t="s">
        <v>5</v>
      </c>
      <c r="I583" t="s">
        <v>5</v>
      </c>
      <c r="J583" t="s">
        <v>53</v>
      </c>
      <c r="K583" t="s">
        <v>9</v>
      </c>
      <c r="L583" t="s">
        <v>10</v>
      </c>
      <c r="M583" t="s">
        <v>11</v>
      </c>
      <c r="N583" t="str">
        <f>VLOOKUP(M583,lookups!A$9:B$17,2,FALSE)</f>
        <v>College-graduate</v>
      </c>
      <c r="O583" t="s">
        <v>39</v>
      </c>
      <c r="P583" t="s">
        <v>13</v>
      </c>
      <c r="Q583" t="s">
        <v>19</v>
      </c>
      <c r="R583" t="s">
        <v>43</v>
      </c>
      <c r="S583" s="14">
        <f>VLOOKUP(B583,lookups!$A$2:$B$6,2,FALSE)</f>
        <v>4</v>
      </c>
      <c r="T583" s="14">
        <f>VLOOKUP(C583,lookups!$A$2:$B$6,2,FALSE)</f>
        <v>5</v>
      </c>
      <c r="U583" s="14">
        <f>VLOOKUP(D583,lookups!$A$2:$B$6,2,FALSE)</f>
        <v>5</v>
      </c>
      <c r="V583" s="14">
        <f>VLOOKUP(E583,lookups!$A$2:$B$6,2,FALSE)</f>
        <v>5</v>
      </c>
      <c r="W583" s="14">
        <f>VLOOKUP(F583,lookups!$A$2:$B$6,2,FALSE)</f>
        <v>5</v>
      </c>
      <c r="X583" s="14">
        <f>VLOOKUP(G583,lookups!$A$2:$B$6,2,FALSE)</f>
        <v>4</v>
      </c>
      <c r="Y583" s="14">
        <f>VLOOKUP(H583,lookups!$A$2:$B$6,2,FALSE)</f>
        <v>0</v>
      </c>
      <c r="Z583" s="14">
        <f>VLOOKUP(I583,lookups!$A$2:$B$6,2,FALSE)</f>
        <v>0</v>
      </c>
      <c r="AA583">
        <f t="shared" si="95"/>
        <v>28</v>
      </c>
      <c r="AB583" s="16">
        <f t="shared" si="94"/>
        <v>783</v>
      </c>
      <c r="AC583" s="16">
        <f t="shared" si="103"/>
        <v>589</v>
      </c>
      <c r="AD583" s="17">
        <f t="shared" si="102"/>
        <v>0.41951566951566954</v>
      </c>
      <c r="AE583" s="4">
        <f t="shared" si="96"/>
        <v>9</v>
      </c>
      <c r="AF583" s="4">
        <f t="shared" si="97"/>
        <v>10</v>
      </c>
      <c r="AG583" s="4">
        <f t="shared" si="98"/>
        <v>9</v>
      </c>
      <c r="AH583" s="4">
        <f t="shared" si="99"/>
        <v>0</v>
      </c>
      <c r="AI583" s="4">
        <f t="shared" si="100"/>
        <v>14</v>
      </c>
      <c r="AJ583" s="4">
        <f t="shared" si="101"/>
        <v>14</v>
      </c>
      <c r="AK583" s="4" t="s">
        <v>108</v>
      </c>
    </row>
    <row r="584" spans="1:37" x14ac:dyDescent="0.2">
      <c r="A584">
        <v>6498356859</v>
      </c>
      <c r="B584" t="s">
        <v>3</v>
      </c>
      <c r="C584" t="s">
        <v>3</v>
      </c>
      <c r="D584" t="s">
        <v>6</v>
      </c>
      <c r="E584" t="s">
        <v>6</v>
      </c>
      <c r="F584" t="s">
        <v>3</v>
      </c>
      <c r="G584" t="s">
        <v>3</v>
      </c>
      <c r="H584" t="s">
        <v>6</v>
      </c>
      <c r="I584" t="s">
        <v>6</v>
      </c>
      <c r="J584" t="s">
        <v>53</v>
      </c>
      <c r="K584" t="s">
        <v>21</v>
      </c>
      <c r="L584" t="s">
        <v>31</v>
      </c>
      <c r="M584" t="s">
        <v>44</v>
      </c>
      <c r="N584" t="str">
        <f>VLOOKUP(M584,lookups!A$9:B$17,2,FALSE)</f>
        <v>Post-graduate</v>
      </c>
      <c r="O584" t="s">
        <v>17</v>
      </c>
      <c r="P584" t="s">
        <v>13</v>
      </c>
      <c r="Q584" t="s">
        <v>22</v>
      </c>
      <c r="R584" t="s">
        <v>33</v>
      </c>
      <c r="S584" s="14">
        <f>VLOOKUP(B584,lookups!$A$2:$B$6,2,FALSE)</f>
        <v>5</v>
      </c>
      <c r="T584" s="14">
        <f>VLOOKUP(C584,lookups!$A$2:$B$6,2,FALSE)</f>
        <v>5</v>
      </c>
      <c r="U584" s="14">
        <f>VLOOKUP(D584,lookups!$A$2:$B$6,2,FALSE)</f>
        <v>2</v>
      </c>
      <c r="V584" s="14">
        <f>VLOOKUP(E584,lookups!$A$2:$B$6,2,FALSE)</f>
        <v>2</v>
      </c>
      <c r="W584" s="14">
        <f>VLOOKUP(F584,lookups!$A$2:$B$6,2,FALSE)</f>
        <v>5</v>
      </c>
      <c r="X584" s="14">
        <f>VLOOKUP(G584,lookups!$A$2:$B$6,2,FALSE)</f>
        <v>5</v>
      </c>
      <c r="Y584" s="14">
        <f>VLOOKUP(H584,lookups!$A$2:$B$6,2,FALSE)</f>
        <v>2</v>
      </c>
      <c r="Z584" s="14">
        <f>VLOOKUP(I584,lookups!$A$2:$B$6,2,FALSE)</f>
        <v>2</v>
      </c>
      <c r="AA584">
        <f t="shared" si="95"/>
        <v>28</v>
      </c>
      <c r="AB584" s="16">
        <f t="shared" si="94"/>
        <v>783</v>
      </c>
      <c r="AC584" s="16">
        <f t="shared" si="103"/>
        <v>589</v>
      </c>
      <c r="AD584" s="17">
        <f t="shared" si="102"/>
        <v>0.41951566951566954</v>
      </c>
      <c r="AE584" s="4">
        <f t="shared" si="96"/>
        <v>10</v>
      </c>
      <c r="AF584" s="4">
        <f t="shared" si="97"/>
        <v>4</v>
      </c>
      <c r="AG584" s="4">
        <f t="shared" si="98"/>
        <v>10</v>
      </c>
      <c r="AH584" s="4">
        <f t="shared" si="99"/>
        <v>4</v>
      </c>
      <c r="AI584" s="4">
        <f t="shared" si="100"/>
        <v>14</v>
      </c>
      <c r="AJ584" s="4">
        <f t="shared" si="101"/>
        <v>14</v>
      </c>
      <c r="AK584" s="4" t="s">
        <v>108</v>
      </c>
    </row>
    <row r="585" spans="1:37" x14ac:dyDescent="0.2">
      <c r="A585">
        <v>6498348291</v>
      </c>
      <c r="B585" t="s">
        <v>3</v>
      </c>
      <c r="C585" t="s">
        <v>3</v>
      </c>
      <c r="D585" t="s">
        <v>3</v>
      </c>
      <c r="E585" t="s">
        <v>4</v>
      </c>
      <c r="F585" t="s">
        <v>7</v>
      </c>
      <c r="G585" t="s">
        <v>6</v>
      </c>
      <c r="H585" t="s">
        <v>6</v>
      </c>
      <c r="I585" t="s">
        <v>7</v>
      </c>
      <c r="J585" t="s">
        <v>53</v>
      </c>
      <c r="K585" t="s">
        <v>41</v>
      </c>
      <c r="L585" t="s">
        <v>10</v>
      </c>
      <c r="M585" t="s">
        <v>32</v>
      </c>
      <c r="N585" t="str">
        <f>VLOOKUP(M585,lookups!A$9:B$17,2,FALSE)</f>
        <v>High school or less</v>
      </c>
      <c r="O585" t="s">
        <v>12</v>
      </c>
      <c r="P585" t="s">
        <v>18</v>
      </c>
      <c r="Q585" t="s">
        <v>27</v>
      </c>
      <c r="R585" t="s">
        <v>28</v>
      </c>
      <c r="S585" s="14">
        <f>VLOOKUP(B585,lookups!$A$2:$B$6,2,FALSE)</f>
        <v>5</v>
      </c>
      <c r="T585" s="14">
        <f>VLOOKUP(C585,lookups!$A$2:$B$6,2,FALSE)</f>
        <v>5</v>
      </c>
      <c r="U585" s="14">
        <f>VLOOKUP(D585,lookups!$A$2:$B$6,2,FALSE)</f>
        <v>5</v>
      </c>
      <c r="V585" s="14">
        <f>VLOOKUP(E585,lookups!$A$2:$B$6,2,FALSE)</f>
        <v>1</v>
      </c>
      <c r="W585" s="14">
        <f>VLOOKUP(F585,lookups!$A$2:$B$6,2,FALSE)</f>
        <v>4</v>
      </c>
      <c r="X585" s="14">
        <f>VLOOKUP(G585,lookups!$A$2:$B$6,2,FALSE)</f>
        <v>2</v>
      </c>
      <c r="Y585" s="14">
        <f>VLOOKUP(H585,lookups!$A$2:$B$6,2,FALSE)</f>
        <v>2</v>
      </c>
      <c r="Z585" s="14">
        <f>VLOOKUP(I585,lookups!$A$2:$B$6,2,FALSE)</f>
        <v>4</v>
      </c>
      <c r="AA585">
        <f t="shared" si="95"/>
        <v>28</v>
      </c>
      <c r="AB585" s="16">
        <f t="shared" si="94"/>
        <v>783</v>
      </c>
      <c r="AC585" s="16">
        <f t="shared" si="103"/>
        <v>589</v>
      </c>
      <c r="AD585" s="17">
        <f t="shared" si="102"/>
        <v>0.41951566951566954</v>
      </c>
      <c r="AE585" s="4">
        <f t="shared" si="96"/>
        <v>10</v>
      </c>
      <c r="AF585" s="4">
        <f t="shared" si="97"/>
        <v>6</v>
      </c>
      <c r="AG585" s="4">
        <f t="shared" si="98"/>
        <v>6</v>
      </c>
      <c r="AH585" s="4">
        <f t="shared" si="99"/>
        <v>6</v>
      </c>
      <c r="AI585" s="4">
        <f t="shared" si="100"/>
        <v>16</v>
      </c>
      <c r="AJ585" s="4">
        <f t="shared" si="101"/>
        <v>12</v>
      </c>
      <c r="AK585" s="4" t="s">
        <v>108</v>
      </c>
    </row>
    <row r="586" spans="1:37" x14ac:dyDescent="0.2">
      <c r="A586">
        <v>6498344565</v>
      </c>
      <c r="B586" t="s">
        <v>3</v>
      </c>
      <c r="C586" t="s">
        <v>6</v>
      </c>
      <c r="D586" t="s">
        <v>6</v>
      </c>
      <c r="E586" t="s">
        <v>3</v>
      </c>
      <c r="F586" t="s">
        <v>3</v>
      </c>
      <c r="G586" t="s">
        <v>6</v>
      </c>
      <c r="H586" t="s">
        <v>3</v>
      </c>
      <c r="I586" t="s">
        <v>6</v>
      </c>
      <c r="J586" t="s">
        <v>8</v>
      </c>
      <c r="K586" t="s">
        <v>55</v>
      </c>
      <c r="L586" t="s">
        <v>10</v>
      </c>
      <c r="M586" t="s">
        <v>44</v>
      </c>
      <c r="N586" t="str">
        <f>VLOOKUP(M586,lookups!A$9:B$17,2,FALSE)</f>
        <v>Post-graduate</v>
      </c>
      <c r="O586" t="s">
        <v>17</v>
      </c>
      <c r="P586" t="s">
        <v>29</v>
      </c>
      <c r="Q586" t="s">
        <v>42</v>
      </c>
      <c r="R586" t="s">
        <v>20</v>
      </c>
      <c r="S586" s="14">
        <f>VLOOKUP(B586,lookups!$A$2:$B$6,2,FALSE)</f>
        <v>5</v>
      </c>
      <c r="T586" s="14">
        <f>VLOOKUP(C586,lookups!$A$2:$B$6,2,FALSE)</f>
        <v>2</v>
      </c>
      <c r="U586" s="14">
        <f>VLOOKUP(D586,lookups!$A$2:$B$6,2,FALSE)</f>
        <v>2</v>
      </c>
      <c r="V586" s="14">
        <f>VLOOKUP(E586,lookups!$A$2:$B$6,2,FALSE)</f>
        <v>5</v>
      </c>
      <c r="W586" s="14">
        <f>VLOOKUP(F586,lookups!$A$2:$B$6,2,FALSE)</f>
        <v>5</v>
      </c>
      <c r="X586" s="14">
        <f>VLOOKUP(G586,lookups!$A$2:$B$6,2,FALSE)</f>
        <v>2</v>
      </c>
      <c r="Y586" s="14">
        <f>VLOOKUP(H586,lookups!$A$2:$B$6,2,FALSE)</f>
        <v>5</v>
      </c>
      <c r="Z586" s="14">
        <f>VLOOKUP(I586,lookups!$A$2:$B$6,2,FALSE)</f>
        <v>2</v>
      </c>
      <c r="AA586">
        <f t="shared" si="95"/>
        <v>28</v>
      </c>
      <c r="AB586" s="16">
        <f t="shared" si="94"/>
        <v>783</v>
      </c>
      <c r="AC586" s="16">
        <f t="shared" si="103"/>
        <v>589</v>
      </c>
      <c r="AD586" s="17">
        <f t="shared" si="102"/>
        <v>0.41951566951566954</v>
      </c>
      <c r="AE586" s="4">
        <f t="shared" si="96"/>
        <v>7</v>
      </c>
      <c r="AF586" s="4">
        <f t="shared" si="97"/>
        <v>7</v>
      </c>
      <c r="AG586" s="4">
        <f t="shared" si="98"/>
        <v>7</v>
      </c>
      <c r="AH586" s="4">
        <f t="shared" si="99"/>
        <v>7</v>
      </c>
      <c r="AI586" s="4">
        <f t="shared" si="100"/>
        <v>17</v>
      </c>
      <c r="AJ586" s="4">
        <f t="shared" si="101"/>
        <v>11</v>
      </c>
      <c r="AK586" s="4" t="s">
        <v>108</v>
      </c>
    </row>
    <row r="587" spans="1:37" x14ac:dyDescent="0.2">
      <c r="A587">
        <v>6498335730</v>
      </c>
      <c r="B587" t="s">
        <v>7</v>
      </c>
      <c r="C587" t="s">
        <v>6</v>
      </c>
      <c r="D587" t="s">
        <v>6</v>
      </c>
      <c r="E587" t="s">
        <v>3</v>
      </c>
      <c r="F587" t="s">
        <v>3</v>
      </c>
      <c r="G587" t="s">
        <v>6</v>
      </c>
      <c r="H587" t="s">
        <v>7</v>
      </c>
      <c r="I587" t="s">
        <v>7</v>
      </c>
      <c r="J587" t="s">
        <v>8</v>
      </c>
      <c r="K587" t="s">
        <v>63</v>
      </c>
      <c r="L587" t="s">
        <v>10</v>
      </c>
      <c r="M587" t="s">
        <v>11</v>
      </c>
      <c r="N587" t="str">
        <f>VLOOKUP(M587,lookups!A$9:B$17,2,FALSE)</f>
        <v>College-graduate</v>
      </c>
      <c r="O587" t="s">
        <v>39</v>
      </c>
      <c r="P587" t="s">
        <v>58</v>
      </c>
      <c r="Q587" t="s">
        <v>19</v>
      </c>
      <c r="R587" t="s">
        <v>33</v>
      </c>
      <c r="S587" s="14">
        <f>VLOOKUP(B587,lookups!$A$2:$B$6,2,FALSE)</f>
        <v>4</v>
      </c>
      <c r="T587" s="14">
        <f>VLOOKUP(C587,lookups!$A$2:$B$6,2,FALSE)</f>
        <v>2</v>
      </c>
      <c r="U587" s="14">
        <f>VLOOKUP(D587,lookups!$A$2:$B$6,2,FALSE)</f>
        <v>2</v>
      </c>
      <c r="V587" s="14">
        <f>VLOOKUP(E587,lookups!$A$2:$B$6,2,FALSE)</f>
        <v>5</v>
      </c>
      <c r="W587" s="14">
        <f>VLOOKUP(F587,lookups!$A$2:$B$6,2,FALSE)</f>
        <v>5</v>
      </c>
      <c r="X587" s="14">
        <f>VLOOKUP(G587,lookups!$A$2:$B$6,2,FALSE)</f>
        <v>2</v>
      </c>
      <c r="Y587" s="14">
        <f>VLOOKUP(H587,lookups!$A$2:$B$6,2,FALSE)</f>
        <v>4</v>
      </c>
      <c r="Z587" s="14">
        <f>VLOOKUP(I587,lookups!$A$2:$B$6,2,FALSE)</f>
        <v>4</v>
      </c>
      <c r="AA587">
        <f t="shared" si="95"/>
        <v>28</v>
      </c>
      <c r="AB587" s="16">
        <f t="shared" si="94"/>
        <v>783</v>
      </c>
      <c r="AC587" s="16">
        <f t="shared" si="103"/>
        <v>589</v>
      </c>
      <c r="AD587" s="17">
        <f t="shared" si="102"/>
        <v>0.41951566951566954</v>
      </c>
      <c r="AE587" s="4">
        <f t="shared" si="96"/>
        <v>6</v>
      </c>
      <c r="AF587" s="4">
        <f t="shared" si="97"/>
        <v>7</v>
      </c>
      <c r="AG587" s="4">
        <f t="shared" si="98"/>
        <v>7</v>
      </c>
      <c r="AH587" s="4">
        <f t="shared" si="99"/>
        <v>8</v>
      </c>
      <c r="AI587" s="4">
        <f t="shared" si="100"/>
        <v>15</v>
      </c>
      <c r="AJ587" s="4">
        <f t="shared" si="101"/>
        <v>13</v>
      </c>
      <c r="AK587" s="4" t="s">
        <v>108</v>
      </c>
    </row>
    <row r="588" spans="1:37" x14ac:dyDescent="0.2">
      <c r="A588">
        <v>6498299946</v>
      </c>
      <c r="B588" t="s">
        <v>3</v>
      </c>
      <c r="C588" t="s">
        <v>3</v>
      </c>
      <c r="D588" t="s">
        <v>5</v>
      </c>
      <c r="E588" t="s">
        <v>7</v>
      </c>
      <c r="F588" t="s">
        <v>3</v>
      </c>
      <c r="G588" t="s">
        <v>6</v>
      </c>
      <c r="H588" t="s">
        <v>3</v>
      </c>
      <c r="I588" t="s">
        <v>6</v>
      </c>
      <c r="J588" t="s">
        <v>53</v>
      </c>
      <c r="K588" t="s">
        <v>41</v>
      </c>
      <c r="L588" t="s">
        <v>10</v>
      </c>
      <c r="M588" t="s">
        <v>34</v>
      </c>
      <c r="N588" t="str">
        <f>VLOOKUP(M588,lookups!A$9:B$17,2,FALSE)</f>
        <v>Some college</v>
      </c>
      <c r="O588" t="s">
        <v>12</v>
      </c>
      <c r="P588" t="s">
        <v>29</v>
      </c>
      <c r="Q588" t="s">
        <v>22</v>
      </c>
      <c r="R588" t="s">
        <v>33</v>
      </c>
      <c r="S588" s="14">
        <f>VLOOKUP(B588,lookups!$A$2:$B$6,2,FALSE)</f>
        <v>5</v>
      </c>
      <c r="T588" s="14">
        <f>VLOOKUP(C588,lookups!$A$2:$B$6,2,FALSE)</f>
        <v>5</v>
      </c>
      <c r="U588" s="14">
        <f>VLOOKUP(D588,lookups!$A$2:$B$6,2,FALSE)</f>
        <v>0</v>
      </c>
      <c r="V588" s="14">
        <f>VLOOKUP(E588,lookups!$A$2:$B$6,2,FALSE)</f>
        <v>4</v>
      </c>
      <c r="W588" s="14">
        <f>VLOOKUP(F588,lookups!$A$2:$B$6,2,FALSE)</f>
        <v>5</v>
      </c>
      <c r="X588" s="14">
        <f>VLOOKUP(G588,lookups!$A$2:$B$6,2,FALSE)</f>
        <v>2</v>
      </c>
      <c r="Y588" s="14">
        <f>VLOOKUP(H588,lookups!$A$2:$B$6,2,FALSE)</f>
        <v>5</v>
      </c>
      <c r="Z588" s="14">
        <f>VLOOKUP(I588,lookups!$A$2:$B$6,2,FALSE)</f>
        <v>2</v>
      </c>
      <c r="AA588">
        <f t="shared" si="95"/>
        <v>28</v>
      </c>
      <c r="AB588" s="16">
        <f t="shared" si="94"/>
        <v>783</v>
      </c>
      <c r="AC588" s="16">
        <f t="shared" si="103"/>
        <v>589</v>
      </c>
      <c r="AD588" s="17">
        <f t="shared" si="102"/>
        <v>0.41951566951566954</v>
      </c>
      <c r="AE588" s="4">
        <f t="shared" si="96"/>
        <v>10</v>
      </c>
      <c r="AF588" s="4">
        <f t="shared" si="97"/>
        <v>4</v>
      </c>
      <c r="AG588" s="4">
        <f t="shared" si="98"/>
        <v>7</v>
      </c>
      <c r="AH588" s="4">
        <f t="shared" si="99"/>
        <v>7</v>
      </c>
      <c r="AI588" s="4">
        <f t="shared" si="100"/>
        <v>15</v>
      </c>
      <c r="AJ588" s="4">
        <f t="shared" si="101"/>
        <v>13</v>
      </c>
      <c r="AK588" s="4" t="s">
        <v>108</v>
      </c>
    </row>
    <row r="589" spans="1:37" x14ac:dyDescent="0.2">
      <c r="A589">
        <v>6498297007</v>
      </c>
      <c r="B589" t="s">
        <v>3</v>
      </c>
      <c r="C589" t="s">
        <v>3</v>
      </c>
      <c r="D589" t="s">
        <v>5</v>
      </c>
      <c r="E589" t="s">
        <v>3</v>
      </c>
      <c r="F589" t="s">
        <v>3</v>
      </c>
      <c r="G589" t="s">
        <v>6</v>
      </c>
      <c r="H589" t="s">
        <v>4</v>
      </c>
      <c r="I589" t="s">
        <v>3</v>
      </c>
      <c r="J589" t="s">
        <v>53</v>
      </c>
      <c r="K589" t="s">
        <v>21</v>
      </c>
      <c r="L589" t="s">
        <v>10</v>
      </c>
      <c r="M589" t="s">
        <v>11</v>
      </c>
      <c r="N589" t="str">
        <f>VLOOKUP(M589,lookups!A$9:B$17,2,FALSE)</f>
        <v>College-graduate</v>
      </c>
      <c r="O589" t="s">
        <v>17</v>
      </c>
      <c r="P589" t="s">
        <v>36</v>
      </c>
      <c r="Q589" t="s">
        <v>27</v>
      </c>
      <c r="R589" t="s">
        <v>23</v>
      </c>
      <c r="S589" s="14">
        <f>VLOOKUP(B589,lookups!$A$2:$B$6,2,FALSE)</f>
        <v>5</v>
      </c>
      <c r="T589" s="14">
        <f>VLOOKUP(C589,lookups!$A$2:$B$6,2,FALSE)</f>
        <v>5</v>
      </c>
      <c r="U589" s="14">
        <f>VLOOKUP(D589,lookups!$A$2:$B$6,2,FALSE)</f>
        <v>0</v>
      </c>
      <c r="V589" s="14">
        <f>VLOOKUP(E589,lookups!$A$2:$B$6,2,FALSE)</f>
        <v>5</v>
      </c>
      <c r="W589" s="14">
        <f>VLOOKUP(F589,lookups!$A$2:$B$6,2,FALSE)</f>
        <v>5</v>
      </c>
      <c r="X589" s="14">
        <f>VLOOKUP(G589,lookups!$A$2:$B$6,2,FALSE)</f>
        <v>2</v>
      </c>
      <c r="Y589" s="14">
        <f>VLOOKUP(H589,lookups!$A$2:$B$6,2,FALSE)</f>
        <v>1</v>
      </c>
      <c r="Z589" s="14">
        <f>VLOOKUP(I589,lookups!$A$2:$B$6,2,FALSE)</f>
        <v>5</v>
      </c>
      <c r="AA589">
        <f t="shared" si="95"/>
        <v>28</v>
      </c>
      <c r="AB589" s="16">
        <f t="shared" si="94"/>
        <v>783</v>
      </c>
      <c r="AC589" s="16">
        <f t="shared" si="103"/>
        <v>589</v>
      </c>
      <c r="AD589" s="17">
        <f t="shared" si="102"/>
        <v>0.41951566951566954</v>
      </c>
      <c r="AE589" s="4">
        <f t="shared" si="96"/>
        <v>10</v>
      </c>
      <c r="AF589" s="4">
        <f t="shared" si="97"/>
        <v>5</v>
      </c>
      <c r="AG589" s="4">
        <f t="shared" si="98"/>
        <v>7</v>
      </c>
      <c r="AH589" s="4">
        <f t="shared" si="99"/>
        <v>6</v>
      </c>
      <c r="AI589" s="4">
        <f t="shared" si="100"/>
        <v>11</v>
      </c>
      <c r="AJ589" s="4">
        <f t="shared" si="101"/>
        <v>17</v>
      </c>
      <c r="AK589" s="4" t="s">
        <v>108</v>
      </c>
    </row>
    <row r="590" spans="1:37" x14ac:dyDescent="0.2">
      <c r="A590">
        <v>6498273257</v>
      </c>
      <c r="B590" t="s">
        <v>3</v>
      </c>
      <c r="C590" t="s">
        <v>7</v>
      </c>
      <c r="D590" t="s">
        <v>5</v>
      </c>
      <c r="E590" t="s">
        <v>3</v>
      </c>
      <c r="F590" t="s">
        <v>3</v>
      </c>
      <c r="G590" t="s">
        <v>3</v>
      </c>
      <c r="H590" t="s">
        <v>7</v>
      </c>
      <c r="I590" t="s">
        <v>5</v>
      </c>
      <c r="J590" t="s">
        <v>8</v>
      </c>
      <c r="K590" t="s">
        <v>55</v>
      </c>
      <c r="L590" t="s">
        <v>10</v>
      </c>
      <c r="M590" t="s">
        <v>24</v>
      </c>
      <c r="N590" t="str">
        <f>VLOOKUP(M590,lookups!A$9:B$17,2,FALSE)</f>
        <v>High school or less</v>
      </c>
      <c r="O590" t="s">
        <v>25</v>
      </c>
      <c r="P590" t="s">
        <v>29</v>
      </c>
      <c r="Q590" t="s">
        <v>14</v>
      </c>
      <c r="R590" t="s">
        <v>33</v>
      </c>
      <c r="S590" s="14">
        <f>VLOOKUP(B590,lookups!$A$2:$B$6,2,FALSE)</f>
        <v>5</v>
      </c>
      <c r="T590" s="14">
        <f>VLOOKUP(C590,lookups!$A$2:$B$6,2,FALSE)</f>
        <v>4</v>
      </c>
      <c r="U590" s="14">
        <f>VLOOKUP(D590,lookups!$A$2:$B$6,2,FALSE)</f>
        <v>0</v>
      </c>
      <c r="V590" s="14">
        <f>VLOOKUP(E590,lookups!$A$2:$B$6,2,FALSE)</f>
        <v>5</v>
      </c>
      <c r="W590" s="14">
        <f>VLOOKUP(F590,lookups!$A$2:$B$6,2,FALSE)</f>
        <v>5</v>
      </c>
      <c r="X590" s="14">
        <f>VLOOKUP(G590,lookups!$A$2:$B$6,2,FALSE)</f>
        <v>5</v>
      </c>
      <c r="Y590" s="14">
        <f>VLOOKUP(H590,lookups!$A$2:$B$6,2,FALSE)</f>
        <v>4</v>
      </c>
      <c r="Z590" s="14">
        <f>VLOOKUP(I590,lookups!$A$2:$B$6,2,FALSE)</f>
        <v>0</v>
      </c>
      <c r="AA590">
        <f t="shared" si="95"/>
        <v>28</v>
      </c>
      <c r="AB590" s="16">
        <f t="shared" si="94"/>
        <v>783</v>
      </c>
      <c r="AC590" s="16">
        <f t="shared" si="103"/>
        <v>589</v>
      </c>
      <c r="AD590" s="17">
        <f t="shared" si="102"/>
        <v>0.41951566951566954</v>
      </c>
      <c r="AE590" s="4">
        <f t="shared" si="96"/>
        <v>9</v>
      </c>
      <c r="AF590" s="4">
        <f t="shared" si="97"/>
        <v>5</v>
      </c>
      <c r="AG590" s="4">
        <f t="shared" si="98"/>
        <v>10</v>
      </c>
      <c r="AH590" s="4">
        <f t="shared" si="99"/>
        <v>4</v>
      </c>
      <c r="AI590" s="4">
        <f t="shared" si="100"/>
        <v>14</v>
      </c>
      <c r="AJ590" s="4">
        <f t="shared" si="101"/>
        <v>14</v>
      </c>
      <c r="AK590" s="4" t="s">
        <v>108</v>
      </c>
    </row>
    <row r="591" spans="1:37" x14ac:dyDescent="0.2">
      <c r="A591">
        <v>6498272529</v>
      </c>
      <c r="B591" t="s">
        <v>3</v>
      </c>
      <c r="C591" t="s">
        <v>3</v>
      </c>
      <c r="D591" t="s">
        <v>3</v>
      </c>
      <c r="E591" t="s">
        <v>7</v>
      </c>
      <c r="F591" t="s">
        <v>3</v>
      </c>
      <c r="G591" t="s">
        <v>7</v>
      </c>
      <c r="H591" t="s">
        <v>5</v>
      </c>
      <c r="I591" t="s">
        <v>5</v>
      </c>
      <c r="J591" t="s">
        <v>53</v>
      </c>
      <c r="K591" t="s">
        <v>55</v>
      </c>
      <c r="L591" t="s">
        <v>10</v>
      </c>
      <c r="M591" t="s">
        <v>52</v>
      </c>
      <c r="N591" t="str">
        <f>VLOOKUP(M591,lookups!A$9:B$17,2,FALSE)</f>
        <v>Post-graduate</v>
      </c>
      <c r="O591" t="s">
        <v>12</v>
      </c>
      <c r="P591" t="s">
        <v>29</v>
      </c>
      <c r="Q591" t="s">
        <v>19</v>
      </c>
      <c r="R591" t="s">
        <v>33</v>
      </c>
      <c r="S591" s="14">
        <f>VLOOKUP(B591,lookups!$A$2:$B$6,2,FALSE)</f>
        <v>5</v>
      </c>
      <c r="T591" s="14">
        <f>VLOOKUP(C591,lookups!$A$2:$B$6,2,FALSE)</f>
        <v>5</v>
      </c>
      <c r="U591" s="14">
        <f>VLOOKUP(D591,lookups!$A$2:$B$6,2,FALSE)</f>
        <v>5</v>
      </c>
      <c r="V591" s="14">
        <f>VLOOKUP(E591,lookups!$A$2:$B$6,2,FALSE)</f>
        <v>4</v>
      </c>
      <c r="W591" s="14">
        <f>VLOOKUP(F591,lookups!$A$2:$B$6,2,FALSE)</f>
        <v>5</v>
      </c>
      <c r="X591" s="14">
        <f>VLOOKUP(G591,lookups!$A$2:$B$6,2,FALSE)</f>
        <v>4</v>
      </c>
      <c r="Y591" s="14">
        <f>VLOOKUP(H591,lookups!$A$2:$B$6,2,FALSE)</f>
        <v>0</v>
      </c>
      <c r="Z591" s="14">
        <f>VLOOKUP(I591,lookups!$A$2:$B$6,2,FALSE)</f>
        <v>0</v>
      </c>
      <c r="AA591">
        <f t="shared" si="95"/>
        <v>28</v>
      </c>
      <c r="AB591" s="16">
        <f t="shared" si="94"/>
        <v>783</v>
      </c>
      <c r="AC591" s="16">
        <f t="shared" si="103"/>
        <v>589</v>
      </c>
      <c r="AD591" s="17">
        <f t="shared" si="102"/>
        <v>0.41951566951566954</v>
      </c>
      <c r="AE591" s="4">
        <f t="shared" si="96"/>
        <v>10</v>
      </c>
      <c r="AF591" s="4">
        <f t="shared" si="97"/>
        <v>9</v>
      </c>
      <c r="AG591" s="4">
        <f t="shared" si="98"/>
        <v>9</v>
      </c>
      <c r="AH591" s="4">
        <f t="shared" si="99"/>
        <v>0</v>
      </c>
      <c r="AI591" s="4">
        <f t="shared" si="100"/>
        <v>15</v>
      </c>
      <c r="AJ591" s="4">
        <f t="shared" si="101"/>
        <v>13</v>
      </c>
      <c r="AK591" s="4" t="s">
        <v>108</v>
      </c>
    </row>
    <row r="592" spans="1:37" x14ac:dyDescent="0.2">
      <c r="A592">
        <v>6498262656</v>
      </c>
      <c r="B592" t="s">
        <v>7</v>
      </c>
      <c r="C592" t="s">
        <v>3</v>
      </c>
      <c r="D592" t="s">
        <v>5</v>
      </c>
      <c r="E592" t="s">
        <v>3</v>
      </c>
      <c r="F592" t="s">
        <v>3</v>
      </c>
      <c r="G592" t="s">
        <v>3</v>
      </c>
      <c r="H592" t="s">
        <v>7</v>
      </c>
      <c r="I592" t="s">
        <v>5</v>
      </c>
      <c r="J592" t="s">
        <v>53</v>
      </c>
      <c r="K592" t="s">
        <v>55</v>
      </c>
      <c r="L592" t="s">
        <v>10</v>
      </c>
      <c r="M592" t="s">
        <v>11</v>
      </c>
      <c r="N592" t="str">
        <f>VLOOKUP(M592,lookups!A$9:B$17,2,FALSE)</f>
        <v>College-graduate</v>
      </c>
      <c r="O592" t="s">
        <v>17</v>
      </c>
      <c r="P592" t="s">
        <v>13</v>
      </c>
      <c r="Q592" t="s">
        <v>2</v>
      </c>
      <c r="R592" t="s">
        <v>20</v>
      </c>
      <c r="S592" s="14">
        <f>VLOOKUP(B592,lookups!$A$2:$B$6,2,FALSE)</f>
        <v>4</v>
      </c>
      <c r="T592" s="14">
        <f>VLOOKUP(C592,lookups!$A$2:$B$6,2,FALSE)</f>
        <v>5</v>
      </c>
      <c r="U592" s="14">
        <f>VLOOKUP(D592,lookups!$A$2:$B$6,2,FALSE)</f>
        <v>0</v>
      </c>
      <c r="V592" s="14">
        <f>VLOOKUP(E592,lookups!$A$2:$B$6,2,FALSE)</f>
        <v>5</v>
      </c>
      <c r="W592" s="14">
        <f>VLOOKUP(F592,lookups!$A$2:$B$6,2,FALSE)</f>
        <v>5</v>
      </c>
      <c r="X592" s="14">
        <f>VLOOKUP(G592,lookups!$A$2:$B$6,2,FALSE)</f>
        <v>5</v>
      </c>
      <c r="Y592" s="14">
        <f>VLOOKUP(H592,lookups!$A$2:$B$6,2,FALSE)</f>
        <v>4</v>
      </c>
      <c r="Z592" s="14">
        <f>VLOOKUP(I592,lookups!$A$2:$B$6,2,FALSE)</f>
        <v>0</v>
      </c>
      <c r="AA592">
        <f t="shared" si="95"/>
        <v>28</v>
      </c>
      <c r="AB592" s="16">
        <f t="shared" si="94"/>
        <v>783</v>
      </c>
      <c r="AC592" s="16">
        <f t="shared" si="103"/>
        <v>589</v>
      </c>
      <c r="AD592" s="17">
        <f t="shared" si="102"/>
        <v>0.41951566951566954</v>
      </c>
      <c r="AE592" s="4">
        <f t="shared" si="96"/>
        <v>9</v>
      </c>
      <c r="AF592" s="4">
        <f t="shared" si="97"/>
        <v>5</v>
      </c>
      <c r="AG592" s="4">
        <f t="shared" si="98"/>
        <v>10</v>
      </c>
      <c r="AH592" s="4">
        <f t="shared" si="99"/>
        <v>4</v>
      </c>
      <c r="AI592" s="4">
        <f t="shared" si="100"/>
        <v>13</v>
      </c>
      <c r="AJ592" s="4">
        <f t="shared" si="101"/>
        <v>15</v>
      </c>
      <c r="AK592" s="4" t="s">
        <v>108</v>
      </c>
    </row>
    <row r="593" spans="1:37" x14ac:dyDescent="0.2">
      <c r="A593">
        <v>6498252090</v>
      </c>
      <c r="B593" t="s">
        <v>3</v>
      </c>
      <c r="C593" t="s">
        <v>3</v>
      </c>
      <c r="D593" t="s">
        <v>5</v>
      </c>
      <c r="E593" t="s">
        <v>4</v>
      </c>
      <c r="F593" t="s">
        <v>7</v>
      </c>
      <c r="G593" t="s">
        <v>7</v>
      </c>
      <c r="H593" t="s">
        <v>3</v>
      </c>
      <c r="I593" t="s">
        <v>7</v>
      </c>
      <c r="J593" t="s">
        <v>53</v>
      </c>
      <c r="K593" t="s">
        <v>21</v>
      </c>
      <c r="L593" t="s">
        <v>10</v>
      </c>
      <c r="M593" t="s">
        <v>52</v>
      </c>
      <c r="N593" t="str">
        <f>VLOOKUP(M593,lookups!A$9:B$17,2,FALSE)</f>
        <v>Post-graduate</v>
      </c>
      <c r="O593" t="s">
        <v>38</v>
      </c>
      <c r="P593" t="s">
        <v>13</v>
      </c>
      <c r="Q593" t="s">
        <v>42</v>
      </c>
      <c r="R593" t="s">
        <v>37</v>
      </c>
      <c r="S593" s="14">
        <f>VLOOKUP(B593,lookups!$A$2:$B$6,2,FALSE)</f>
        <v>5</v>
      </c>
      <c r="T593" s="14">
        <f>VLOOKUP(C593,lookups!$A$2:$B$6,2,FALSE)</f>
        <v>5</v>
      </c>
      <c r="U593" s="14">
        <f>VLOOKUP(D593,lookups!$A$2:$B$6,2,FALSE)</f>
        <v>0</v>
      </c>
      <c r="V593" s="14">
        <f>VLOOKUP(E593,lookups!$A$2:$B$6,2,FALSE)</f>
        <v>1</v>
      </c>
      <c r="W593" s="14">
        <f>VLOOKUP(F593,lookups!$A$2:$B$6,2,FALSE)</f>
        <v>4</v>
      </c>
      <c r="X593" s="14">
        <f>VLOOKUP(G593,lookups!$A$2:$B$6,2,FALSE)</f>
        <v>4</v>
      </c>
      <c r="Y593" s="14">
        <f>VLOOKUP(H593,lookups!$A$2:$B$6,2,FALSE)</f>
        <v>5</v>
      </c>
      <c r="Z593" s="14">
        <f>VLOOKUP(I593,lookups!$A$2:$B$6,2,FALSE)</f>
        <v>4</v>
      </c>
      <c r="AA593">
        <f t="shared" si="95"/>
        <v>28</v>
      </c>
      <c r="AB593" s="16">
        <f t="shared" si="94"/>
        <v>783</v>
      </c>
      <c r="AC593" s="16">
        <f t="shared" si="103"/>
        <v>589</v>
      </c>
      <c r="AD593" s="17">
        <f t="shared" si="102"/>
        <v>0.41951566951566954</v>
      </c>
      <c r="AE593" s="4">
        <f t="shared" si="96"/>
        <v>10</v>
      </c>
      <c r="AF593" s="4">
        <f t="shared" si="97"/>
        <v>1</v>
      </c>
      <c r="AG593" s="4">
        <f t="shared" si="98"/>
        <v>8</v>
      </c>
      <c r="AH593" s="4">
        <f t="shared" si="99"/>
        <v>9</v>
      </c>
      <c r="AI593" s="4">
        <f t="shared" si="100"/>
        <v>14</v>
      </c>
      <c r="AJ593" s="4">
        <f t="shared" si="101"/>
        <v>14</v>
      </c>
      <c r="AK593" s="4" t="s">
        <v>108</v>
      </c>
    </row>
    <row r="594" spans="1:37" x14ac:dyDescent="0.2">
      <c r="A594">
        <v>6498239665</v>
      </c>
      <c r="B594" t="s">
        <v>4</v>
      </c>
      <c r="C594" t="s">
        <v>6</v>
      </c>
      <c r="D594" t="s">
        <v>3</v>
      </c>
      <c r="E594" t="s">
        <v>3</v>
      </c>
      <c r="F594" t="s">
        <v>3</v>
      </c>
      <c r="G594" t="s">
        <v>3</v>
      </c>
      <c r="H594" t="s">
        <v>7</v>
      </c>
      <c r="I594" t="s">
        <v>4</v>
      </c>
      <c r="J594" t="s">
        <v>53</v>
      </c>
      <c r="K594" t="s">
        <v>9</v>
      </c>
      <c r="L594" t="s">
        <v>10</v>
      </c>
      <c r="M594" t="s">
        <v>44</v>
      </c>
      <c r="N594" t="str">
        <f>VLOOKUP(M594,lookups!A$9:B$17,2,FALSE)</f>
        <v>Post-graduate</v>
      </c>
      <c r="O594" t="s">
        <v>39</v>
      </c>
      <c r="P594" t="s">
        <v>13</v>
      </c>
      <c r="Q594" t="s">
        <v>42</v>
      </c>
      <c r="R594" t="s">
        <v>40</v>
      </c>
      <c r="S594" s="14">
        <f>VLOOKUP(B594,lookups!$A$2:$B$6,2,FALSE)</f>
        <v>1</v>
      </c>
      <c r="T594" s="14">
        <f>VLOOKUP(C594,lookups!$A$2:$B$6,2,FALSE)</f>
        <v>2</v>
      </c>
      <c r="U594" s="14">
        <f>VLOOKUP(D594,lookups!$A$2:$B$6,2,FALSE)</f>
        <v>5</v>
      </c>
      <c r="V594" s="14">
        <f>VLOOKUP(E594,lookups!$A$2:$B$6,2,FALSE)</f>
        <v>5</v>
      </c>
      <c r="W594" s="14">
        <f>VLOOKUP(F594,lookups!$A$2:$B$6,2,FALSE)</f>
        <v>5</v>
      </c>
      <c r="X594" s="14">
        <f>VLOOKUP(G594,lookups!$A$2:$B$6,2,FALSE)</f>
        <v>5</v>
      </c>
      <c r="Y594" s="14">
        <f>VLOOKUP(H594,lookups!$A$2:$B$6,2,FALSE)</f>
        <v>4</v>
      </c>
      <c r="Z594" s="14">
        <f>VLOOKUP(I594,lookups!$A$2:$B$6,2,FALSE)</f>
        <v>1</v>
      </c>
      <c r="AA594">
        <f t="shared" si="95"/>
        <v>28</v>
      </c>
      <c r="AB594" s="16">
        <f t="shared" si="94"/>
        <v>783</v>
      </c>
      <c r="AC594" s="16">
        <f t="shared" si="103"/>
        <v>589</v>
      </c>
      <c r="AD594" s="17">
        <f t="shared" si="102"/>
        <v>0.41951566951566954</v>
      </c>
      <c r="AE594" s="4">
        <f t="shared" si="96"/>
        <v>3</v>
      </c>
      <c r="AF594" s="4">
        <f t="shared" si="97"/>
        <v>10</v>
      </c>
      <c r="AG594" s="4">
        <f t="shared" si="98"/>
        <v>10</v>
      </c>
      <c r="AH594" s="4">
        <f t="shared" si="99"/>
        <v>5</v>
      </c>
      <c r="AI594" s="4">
        <f t="shared" si="100"/>
        <v>15</v>
      </c>
      <c r="AJ594" s="4">
        <f t="shared" si="101"/>
        <v>13</v>
      </c>
      <c r="AK594" s="4" t="s">
        <v>108</v>
      </c>
    </row>
    <row r="595" spans="1:37" x14ac:dyDescent="0.2">
      <c r="A595">
        <v>6498236326</v>
      </c>
      <c r="B595" t="s">
        <v>3</v>
      </c>
      <c r="C595" t="s">
        <v>3</v>
      </c>
      <c r="D595" t="s">
        <v>3</v>
      </c>
      <c r="E595" t="s">
        <v>3</v>
      </c>
      <c r="F595" t="s">
        <v>3</v>
      </c>
      <c r="G595" t="s">
        <v>6</v>
      </c>
      <c r="H595" t="s">
        <v>5</v>
      </c>
      <c r="I595" t="s">
        <v>4</v>
      </c>
      <c r="J595" t="s">
        <v>53</v>
      </c>
      <c r="K595" t="s">
        <v>59</v>
      </c>
      <c r="L595" t="s">
        <v>31</v>
      </c>
      <c r="M595" t="s">
        <v>34</v>
      </c>
      <c r="N595" t="str">
        <f>VLOOKUP(M595,lookups!A$9:B$17,2,FALSE)</f>
        <v>Some college</v>
      </c>
      <c r="O595" t="s">
        <v>17</v>
      </c>
      <c r="P595" t="s">
        <v>13</v>
      </c>
      <c r="Q595" t="s">
        <v>2</v>
      </c>
      <c r="R595" t="s">
        <v>30</v>
      </c>
      <c r="S595" s="14">
        <f>VLOOKUP(B595,lookups!$A$2:$B$6,2,FALSE)</f>
        <v>5</v>
      </c>
      <c r="T595" s="14">
        <f>VLOOKUP(C595,lookups!$A$2:$B$6,2,FALSE)</f>
        <v>5</v>
      </c>
      <c r="U595" s="14">
        <f>VLOOKUP(D595,lookups!$A$2:$B$6,2,FALSE)</f>
        <v>5</v>
      </c>
      <c r="V595" s="14">
        <f>VLOOKUP(E595,lookups!$A$2:$B$6,2,FALSE)</f>
        <v>5</v>
      </c>
      <c r="W595" s="14">
        <f>VLOOKUP(F595,lookups!$A$2:$B$6,2,FALSE)</f>
        <v>5</v>
      </c>
      <c r="X595" s="14">
        <f>VLOOKUP(G595,lookups!$A$2:$B$6,2,FALSE)</f>
        <v>2</v>
      </c>
      <c r="Y595" s="14">
        <f>VLOOKUP(H595,lookups!$A$2:$B$6,2,FALSE)</f>
        <v>0</v>
      </c>
      <c r="Z595" s="14">
        <f>VLOOKUP(I595,lookups!$A$2:$B$6,2,FALSE)</f>
        <v>1</v>
      </c>
      <c r="AA595">
        <f t="shared" si="95"/>
        <v>28</v>
      </c>
      <c r="AB595" s="16">
        <f t="shared" si="94"/>
        <v>783</v>
      </c>
      <c r="AC595" s="16">
        <f t="shared" si="103"/>
        <v>589</v>
      </c>
      <c r="AD595" s="17">
        <f t="shared" si="102"/>
        <v>0.41951566951566954</v>
      </c>
      <c r="AE595" s="4">
        <f t="shared" si="96"/>
        <v>10</v>
      </c>
      <c r="AF595" s="4">
        <f t="shared" si="97"/>
        <v>10</v>
      </c>
      <c r="AG595" s="4">
        <f t="shared" si="98"/>
        <v>7</v>
      </c>
      <c r="AH595" s="4">
        <f t="shared" si="99"/>
        <v>1</v>
      </c>
      <c r="AI595" s="4">
        <f t="shared" si="100"/>
        <v>15</v>
      </c>
      <c r="AJ595" s="4">
        <f t="shared" si="101"/>
        <v>13</v>
      </c>
      <c r="AK595" s="4" t="s">
        <v>108</v>
      </c>
    </row>
    <row r="596" spans="1:37" x14ac:dyDescent="0.2">
      <c r="A596">
        <v>6498235054</v>
      </c>
      <c r="B596" t="s">
        <v>3</v>
      </c>
      <c r="C596" t="s">
        <v>3</v>
      </c>
      <c r="D596" t="s">
        <v>6</v>
      </c>
      <c r="E596" t="s">
        <v>7</v>
      </c>
      <c r="F596" t="s">
        <v>7</v>
      </c>
      <c r="G596" t="s">
        <v>6</v>
      </c>
      <c r="H596" t="s">
        <v>7</v>
      </c>
      <c r="I596" t="s">
        <v>6</v>
      </c>
      <c r="J596" t="s">
        <v>8</v>
      </c>
      <c r="K596" t="s">
        <v>59</v>
      </c>
      <c r="L596" t="s">
        <v>10</v>
      </c>
      <c r="M596" t="s">
        <v>44</v>
      </c>
      <c r="N596" t="str">
        <f>VLOOKUP(M596,lookups!A$9:B$17,2,FALSE)</f>
        <v>Post-graduate</v>
      </c>
      <c r="O596" t="s">
        <v>38</v>
      </c>
      <c r="P596" t="s">
        <v>13</v>
      </c>
      <c r="Q596" t="s">
        <v>42</v>
      </c>
      <c r="R596" t="s">
        <v>15</v>
      </c>
      <c r="S596" s="14">
        <f>VLOOKUP(B596,lookups!$A$2:$B$6,2,FALSE)</f>
        <v>5</v>
      </c>
      <c r="T596" s="14">
        <f>VLOOKUP(C596,lookups!$A$2:$B$6,2,FALSE)</f>
        <v>5</v>
      </c>
      <c r="U596" s="14">
        <f>VLOOKUP(D596,lookups!$A$2:$B$6,2,FALSE)</f>
        <v>2</v>
      </c>
      <c r="V596" s="14">
        <f>VLOOKUP(E596,lookups!$A$2:$B$6,2,FALSE)</f>
        <v>4</v>
      </c>
      <c r="W596" s="14">
        <f>VLOOKUP(F596,lookups!$A$2:$B$6,2,FALSE)</f>
        <v>4</v>
      </c>
      <c r="X596" s="14">
        <f>VLOOKUP(G596,lookups!$A$2:$B$6,2,FALSE)</f>
        <v>2</v>
      </c>
      <c r="Y596" s="14">
        <f>VLOOKUP(H596,lookups!$A$2:$B$6,2,FALSE)</f>
        <v>4</v>
      </c>
      <c r="Z596" s="14">
        <f>VLOOKUP(I596,lookups!$A$2:$B$6,2,FALSE)</f>
        <v>2</v>
      </c>
      <c r="AA596">
        <f t="shared" si="95"/>
        <v>28</v>
      </c>
      <c r="AB596" s="16">
        <f t="shared" si="94"/>
        <v>783</v>
      </c>
      <c r="AC596" s="16">
        <f t="shared" si="103"/>
        <v>589</v>
      </c>
      <c r="AD596" s="17">
        <f t="shared" si="102"/>
        <v>0.41951566951566954</v>
      </c>
      <c r="AE596" s="4">
        <f t="shared" si="96"/>
        <v>10</v>
      </c>
      <c r="AF596" s="4">
        <f t="shared" si="97"/>
        <v>6</v>
      </c>
      <c r="AG596" s="4">
        <f t="shared" si="98"/>
        <v>6</v>
      </c>
      <c r="AH596" s="4">
        <f t="shared" si="99"/>
        <v>6</v>
      </c>
      <c r="AI596" s="4">
        <f t="shared" si="100"/>
        <v>15</v>
      </c>
      <c r="AJ596" s="4">
        <f t="shared" si="101"/>
        <v>13</v>
      </c>
      <c r="AK596" s="4" t="s">
        <v>108</v>
      </c>
    </row>
    <row r="597" spans="1:37" x14ac:dyDescent="0.2">
      <c r="A597">
        <v>6498204249</v>
      </c>
      <c r="B597" t="s">
        <v>7</v>
      </c>
      <c r="C597" t="s">
        <v>7</v>
      </c>
      <c r="D597" t="s">
        <v>6</v>
      </c>
      <c r="E597" t="s">
        <v>7</v>
      </c>
      <c r="F597" t="s">
        <v>3</v>
      </c>
      <c r="G597" t="s">
        <v>3</v>
      </c>
      <c r="H597" t="s">
        <v>6</v>
      </c>
      <c r="I597" t="s">
        <v>6</v>
      </c>
      <c r="J597" t="s">
        <v>56</v>
      </c>
      <c r="K597" t="s">
        <v>21</v>
      </c>
      <c r="L597" t="s">
        <v>10</v>
      </c>
      <c r="M597" t="s">
        <v>52</v>
      </c>
      <c r="N597" t="str">
        <f>VLOOKUP(M597,lookups!A$9:B$17,2,FALSE)</f>
        <v>Post-graduate</v>
      </c>
      <c r="O597" t="s">
        <v>25</v>
      </c>
      <c r="P597" t="s">
        <v>18</v>
      </c>
      <c r="Q597" t="s">
        <v>27</v>
      </c>
      <c r="R597" t="s">
        <v>33</v>
      </c>
      <c r="S597" s="14">
        <f>VLOOKUP(B597,lookups!$A$2:$B$6,2,FALSE)</f>
        <v>4</v>
      </c>
      <c r="T597" s="14">
        <f>VLOOKUP(C597,lookups!$A$2:$B$6,2,FALSE)</f>
        <v>4</v>
      </c>
      <c r="U597" s="14">
        <f>VLOOKUP(D597,lookups!$A$2:$B$6,2,FALSE)</f>
        <v>2</v>
      </c>
      <c r="V597" s="14">
        <f>VLOOKUP(E597,lookups!$A$2:$B$6,2,FALSE)</f>
        <v>4</v>
      </c>
      <c r="W597" s="14">
        <f>VLOOKUP(F597,lookups!$A$2:$B$6,2,FALSE)</f>
        <v>5</v>
      </c>
      <c r="X597" s="14">
        <f>VLOOKUP(G597,lookups!$A$2:$B$6,2,FALSE)</f>
        <v>5</v>
      </c>
      <c r="Y597" s="14">
        <f>VLOOKUP(H597,lookups!$A$2:$B$6,2,FALSE)</f>
        <v>2</v>
      </c>
      <c r="Z597" s="14">
        <f>VLOOKUP(I597,lookups!$A$2:$B$6,2,FALSE)</f>
        <v>2</v>
      </c>
      <c r="AA597">
        <f t="shared" si="95"/>
        <v>28</v>
      </c>
      <c r="AB597" s="16">
        <f t="shared" si="94"/>
        <v>783</v>
      </c>
      <c r="AC597" s="16">
        <f t="shared" si="103"/>
        <v>589</v>
      </c>
      <c r="AD597" s="17">
        <f t="shared" si="102"/>
        <v>0.41951566951566954</v>
      </c>
      <c r="AE597" s="4">
        <f t="shared" si="96"/>
        <v>8</v>
      </c>
      <c r="AF597" s="4">
        <f t="shared" si="97"/>
        <v>6</v>
      </c>
      <c r="AG597" s="4">
        <f t="shared" si="98"/>
        <v>10</v>
      </c>
      <c r="AH597" s="4">
        <f t="shared" si="99"/>
        <v>4</v>
      </c>
      <c r="AI597" s="4">
        <f t="shared" si="100"/>
        <v>13</v>
      </c>
      <c r="AJ597" s="4">
        <f t="shared" si="101"/>
        <v>15</v>
      </c>
      <c r="AK597" s="4" t="s">
        <v>108</v>
      </c>
    </row>
    <row r="598" spans="1:37" x14ac:dyDescent="0.2">
      <c r="A598">
        <v>6498190348</v>
      </c>
      <c r="B598" t="s">
        <v>3</v>
      </c>
      <c r="C598" t="s">
        <v>3</v>
      </c>
      <c r="D598" t="s">
        <v>6</v>
      </c>
      <c r="E598" t="s">
        <v>5</v>
      </c>
      <c r="F598" t="s">
        <v>3</v>
      </c>
      <c r="G598" t="s">
        <v>3</v>
      </c>
      <c r="H598" t="s">
        <v>7</v>
      </c>
      <c r="I598" t="s">
        <v>6</v>
      </c>
      <c r="J598" t="s">
        <v>8</v>
      </c>
      <c r="K598" t="s">
        <v>55</v>
      </c>
      <c r="L598" t="s">
        <v>1</v>
      </c>
      <c r="M598" t="s">
        <v>11</v>
      </c>
      <c r="N598" t="str">
        <f>VLOOKUP(M598,lookups!A$9:B$17,2,FALSE)</f>
        <v>College-graduate</v>
      </c>
      <c r="O598" t="s">
        <v>38</v>
      </c>
      <c r="P598" t="s">
        <v>13</v>
      </c>
      <c r="Q598" t="s">
        <v>19</v>
      </c>
      <c r="R598" t="s">
        <v>23</v>
      </c>
      <c r="S598" s="14">
        <f>VLOOKUP(B598,lookups!$A$2:$B$6,2,FALSE)</f>
        <v>5</v>
      </c>
      <c r="T598" s="14">
        <f>VLOOKUP(C598,lookups!$A$2:$B$6,2,FALSE)</f>
        <v>5</v>
      </c>
      <c r="U598" s="14">
        <f>VLOOKUP(D598,lookups!$A$2:$B$6,2,FALSE)</f>
        <v>2</v>
      </c>
      <c r="V598" s="14">
        <f>VLOOKUP(E598,lookups!$A$2:$B$6,2,FALSE)</f>
        <v>0</v>
      </c>
      <c r="W598" s="14">
        <f>VLOOKUP(F598,lookups!$A$2:$B$6,2,FALSE)</f>
        <v>5</v>
      </c>
      <c r="X598" s="14">
        <f>VLOOKUP(G598,lookups!$A$2:$B$6,2,FALSE)</f>
        <v>5</v>
      </c>
      <c r="Y598" s="14">
        <f>VLOOKUP(H598,lookups!$A$2:$B$6,2,FALSE)</f>
        <v>4</v>
      </c>
      <c r="Z598" s="14">
        <f>VLOOKUP(I598,lookups!$A$2:$B$6,2,FALSE)</f>
        <v>2</v>
      </c>
      <c r="AA598">
        <f t="shared" si="95"/>
        <v>28</v>
      </c>
      <c r="AB598" s="16">
        <f t="shared" si="94"/>
        <v>783</v>
      </c>
      <c r="AC598" s="16">
        <f t="shared" si="103"/>
        <v>589</v>
      </c>
      <c r="AD598" s="17">
        <f t="shared" si="102"/>
        <v>0.41951566951566954</v>
      </c>
      <c r="AE598" s="4">
        <f t="shared" si="96"/>
        <v>10</v>
      </c>
      <c r="AF598" s="4">
        <f t="shared" si="97"/>
        <v>2</v>
      </c>
      <c r="AG598" s="4">
        <f t="shared" si="98"/>
        <v>10</v>
      </c>
      <c r="AH598" s="4">
        <f t="shared" si="99"/>
        <v>6</v>
      </c>
      <c r="AI598" s="4">
        <f t="shared" si="100"/>
        <v>16</v>
      </c>
      <c r="AJ598" s="4">
        <f t="shared" si="101"/>
        <v>12</v>
      </c>
      <c r="AK598" s="4" t="s">
        <v>108</v>
      </c>
    </row>
    <row r="599" spans="1:37" x14ac:dyDescent="0.2">
      <c r="A599">
        <v>6498183568</v>
      </c>
      <c r="B599" t="s">
        <v>4</v>
      </c>
      <c r="C599" t="s">
        <v>3</v>
      </c>
      <c r="D599" t="s">
        <v>3</v>
      </c>
      <c r="E599" t="s">
        <v>3</v>
      </c>
      <c r="F599" t="s">
        <v>3</v>
      </c>
      <c r="G599" t="s">
        <v>3</v>
      </c>
      <c r="H599" t="s">
        <v>5</v>
      </c>
      <c r="I599" t="s">
        <v>6</v>
      </c>
      <c r="J599" t="s">
        <v>53</v>
      </c>
      <c r="K599" t="s">
        <v>59</v>
      </c>
      <c r="L599" t="s">
        <v>10</v>
      </c>
      <c r="M599" t="s">
        <v>34</v>
      </c>
      <c r="N599" t="str">
        <f>VLOOKUP(M599,lookups!A$9:B$17,2,FALSE)</f>
        <v>Some college</v>
      </c>
      <c r="O599" t="s">
        <v>12</v>
      </c>
      <c r="P599" t="s">
        <v>26</v>
      </c>
      <c r="Q599" t="s">
        <v>27</v>
      </c>
      <c r="R599" t="s">
        <v>23</v>
      </c>
      <c r="S599" s="14">
        <f>VLOOKUP(B599,lookups!$A$2:$B$6,2,FALSE)</f>
        <v>1</v>
      </c>
      <c r="T599" s="14">
        <f>VLOOKUP(C599,lookups!$A$2:$B$6,2,FALSE)</f>
        <v>5</v>
      </c>
      <c r="U599" s="14">
        <f>VLOOKUP(D599,lookups!$A$2:$B$6,2,FALSE)</f>
        <v>5</v>
      </c>
      <c r="V599" s="14">
        <f>VLOOKUP(E599,lookups!$A$2:$B$6,2,FALSE)</f>
        <v>5</v>
      </c>
      <c r="W599" s="14">
        <f>VLOOKUP(F599,lookups!$A$2:$B$6,2,FALSE)</f>
        <v>5</v>
      </c>
      <c r="X599" s="14">
        <f>VLOOKUP(G599,lookups!$A$2:$B$6,2,FALSE)</f>
        <v>5</v>
      </c>
      <c r="Y599" s="14">
        <f>VLOOKUP(H599,lookups!$A$2:$B$6,2,FALSE)</f>
        <v>0</v>
      </c>
      <c r="Z599" s="14">
        <f>VLOOKUP(I599,lookups!$A$2:$B$6,2,FALSE)</f>
        <v>2</v>
      </c>
      <c r="AA599">
        <f t="shared" si="95"/>
        <v>28</v>
      </c>
      <c r="AB599" s="16">
        <f t="shared" si="94"/>
        <v>783</v>
      </c>
      <c r="AC599" s="16">
        <f t="shared" si="103"/>
        <v>589</v>
      </c>
      <c r="AD599" s="17">
        <f t="shared" si="102"/>
        <v>0.41951566951566954</v>
      </c>
      <c r="AE599" s="4">
        <f t="shared" si="96"/>
        <v>6</v>
      </c>
      <c r="AF599" s="4">
        <f t="shared" si="97"/>
        <v>10</v>
      </c>
      <c r="AG599" s="4">
        <f t="shared" si="98"/>
        <v>10</v>
      </c>
      <c r="AH599" s="4">
        <f t="shared" si="99"/>
        <v>2</v>
      </c>
      <c r="AI599" s="4">
        <f t="shared" si="100"/>
        <v>11</v>
      </c>
      <c r="AJ599" s="4">
        <f t="shared" si="101"/>
        <v>17</v>
      </c>
      <c r="AK599" s="4" t="s">
        <v>108</v>
      </c>
    </row>
    <row r="600" spans="1:37" x14ac:dyDescent="0.2">
      <c r="A600">
        <v>6498170236</v>
      </c>
      <c r="B600" t="s">
        <v>7</v>
      </c>
      <c r="C600" t="s">
        <v>6</v>
      </c>
      <c r="D600" t="s">
        <v>7</v>
      </c>
      <c r="E600" t="s">
        <v>3</v>
      </c>
      <c r="F600" t="s">
        <v>7</v>
      </c>
      <c r="G600" t="s">
        <v>3</v>
      </c>
      <c r="H600" t="s">
        <v>6</v>
      </c>
      <c r="I600" t="s">
        <v>6</v>
      </c>
      <c r="J600" t="s">
        <v>8</v>
      </c>
      <c r="K600" t="s">
        <v>9</v>
      </c>
      <c r="L600" t="s">
        <v>10</v>
      </c>
      <c r="M600" t="s">
        <v>34</v>
      </c>
      <c r="N600" t="str">
        <f>VLOOKUP(M600,lookups!A$9:B$17,2,FALSE)</f>
        <v>Some college</v>
      </c>
      <c r="O600" t="s">
        <v>12</v>
      </c>
      <c r="P600" t="s">
        <v>13</v>
      </c>
      <c r="Q600" t="s">
        <v>14</v>
      </c>
      <c r="R600" t="s">
        <v>33</v>
      </c>
      <c r="S600" s="14">
        <f>VLOOKUP(B600,lookups!$A$2:$B$6,2,FALSE)</f>
        <v>4</v>
      </c>
      <c r="T600" s="14">
        <f>VLOOKUP(C600,lookups!$A$2:$B$6,2,FALSE)</f>
        <v>2</v>
      </c>
      <c r="U600" s="14">
        <f>VLOOKUP(D600,lookups!$A$2:$B$6,2,FALSE)</f>
        <v>4</v>
      </c>
      <c r="V600" s="14">
        <f>VLOOKUP(E600,lookups!$A$2:$B$6,2,FALSE)</f>
        <v>5</v>
      </c>
      <c r="W600" s="14">
        <f>VLOOKUP(F600,lookups!$A$2:$B$6,2,FALSE)</f>
        <v>4</v>
      </c>
      <c r="X600" s="14">
        <f>VLOOKUP(G600,lookups!$A$2:$B$6,2,FALSE)</f>
        <v>5</v>
      </c>
      <c r="Y600" s="14">
        <f>VLOOKUP(H600,lookups!$A$2:$B$6,2,FALSE)</f>
        <v>2</v>
      </c>
      <c r="Z600" s="14">
        <f>VLOOKUP(I600,lookups!$A$2:$B$6,2,FALSE)</f>
        <v>2</v>
      </c>
      <c r="AA600">
        <f t="shared" si="95"/>
        <v>28</v>
      </c>
      <c r="AB600" s="16">
        <f t="shared" si="94"/>
        <v>783</v>
      </c>
      <c r="AC600" s="16">
        <f t="shared" si="103"/>
        <v>589</v>
      </c>
      <c r="AD600" s="17">
        <f t="shared" si="102"/>
        <v>0.41951566951566954</v>
      </c>
      <c r="AE600" s="4">
        <f t="shared" si="96"/>
        <v>6</v>
      </c>
      <c r="AF600" s="4">
        <f t="shared" si="97"/>
        <v>9</v>
      </c>
      <c r="AG600" s="4">
        <f t="shared" si="98"/>
        <v>9</v>
      </c>
      <c r="AH600" s="4">
        <f t="shared" si="99"/>
        <v>4</v>
      </c>
      <c r="AI600" s="4">
        <f t="shared" si="100"/>
        <v>14</v>
      </c>
      <c r="AJ600" s="4">
        <f t="shared" si="101"/>
        <v>14</v>
      </c>
      <c r="AK600" s="4" t="s">
        <v>108</v>
      </c>
    </row>
    <row r="601" spans="1:37" x14ac:dyDescent="0.2">
      <c r="A601">
        <v>6498160822</v>
      </c>
      <c r="B601" t="s">
        <v>7</v>
      </c>
      <c r="C601" t="s">
        <v>3</v>
      </c>
      <c r="D601" t="s">
        <v>6</v>
      </c>
      <c r="E601" t="s">
        <v>3</v>
      </c>
      <c r="F601" t="s">
        <v>6</v>
      </c>
      <c r="G601" t="s">
        <v>6</v>
      </c>
      <c r="H601" t="s">
        <v>7</v>
      </c>
      <c r="I601" t="s">
        <v>7</v>
      </c>
      <c r="J601" t="s">
        <v>8</v>
      </c>
      <c r="K601" t="s">
        <v>59</v>
      </c>
      <c r="L601" t="s">
        <v>54</v>
      </c>
      <c r="M601" t="s">
        <v>11</v>
      </c>
      <c r="N601" t="str">
        <f>VLOOKUP(M601,lookups!A$9:B$17,2,FALSE)</f>
        <v>College-graduate</v>
      </c>
      <c r="O601" t="s">
        <v>12</v>
      </c>
      <c r="P601" t="s">
        <v>13</v>
      </c>
      <c r="Q601" t="s">
        <v>42</v>
      </c>
      <c r="R601" t="s">
        <v>20</v>
      </c>
      <c r="S601" s="14">
        <f>VLOOKUP(B601,lookups!$A$2:$B$6,2,FALSE)</f>
        <v>4</v>
      </c>
      <c r="T601" s="14">
        <f>VLOOKUP(C601,lookups!$A$2:$B$6,2,FALSE)</f>
        <v>5</v>
      </c>
      <c r="U601" s="14">
        <f>VLOOKUP(D601,lookups!$A$2:$B$6,2,FALSE)</f>
        <v>2</v>
      </c>
      <c r="V601" s="14">
        <f>VLOOKUP(E601,lookups!$A$2:$B$6,2,FALSE)</f>
        <v>5</v>
      </c>
      <c r="W601" s="14">
        <f>VLOOKUP(F601,lookups!$A$2:$B$6,2,FALSE)</f>
        <v>2</v>
      </c>
      <c r="X601" s="14">
        <f>VLOOKUP(G601,lookups!$A$2:$B$6,2,FALSE)</f>
        <v>2</v>
      </c>
      <c r="Y601" s="14">
        <f>VLOOKUP(H601,lookups!$A$2:$B$6,2,FALSE)</f>
        <v>4</v>
      </c>
      <c r="Z601" s="14">
        <f>VLOOKUP(I601,lookups!$A$2:$B$6,2,FALSE)</f>
        <v>4</v>
      </c>
      <c r="AA601">
        <f t="shared" si="95"/>
        <v>28</v>
      </c>
      <c r="AB601" s="16">
        <f t="shared" si="94"/>
        <v>783</v>
      </c>
      <c r="AC601" s="16">
        <f t="shared" si="103"/>
        <v>589</v>
      </c>
      <c r="AD601" s="17">
        <f t="shared" si="102"/>
        <v>0.41951566951566954</v>
      </c>
      <c r="AE601" s="4">
        <f t="shared" si="96"/>
        <v>9</v>
      </c>
      <c r="AF601" s="4">
        <f t="shared" si="97"/>
        <v>7</v>
      </c>
      <c r="AG601" s="4">
        <f t="shared" si="98"/>
        <v>4</v>
      </c>
      <c r="AH601" s="4">
        <f t="shared" si="99"/>
        <v>8</v>
      </c>
      <c r="AI601" s="4">
        <f t="shared" si="100"/>
        <v>12</v>
      </c>
      <c r="AJ601" s="4">
        <f t="shared" si="101"/>
        <v>16</v>
      </c>
      <c r="AK601" s="4" t="s">
        <v>108</v>
      </c>
    </row>
    <row r="602" spans="1:37" x14ac:dyDescent="0.2">
      <c r="A602">
        <v>6498160047</v>
      </c>
      <c r="B602" t="s">
        <v>6</v>
      </c>
      <c r="C602" t="s">
        <v>7</v>
      </c>
      <c r="D602" t="s">
        <v>6</v>
      </c>
      <c r="E602" t="s">
        <v>3</v>
      </c>
      <c r="F602" t="s">
        <v>3</v>
      </c>
      <c r="G602" t="s">
        <v>7</v>
      </c>
      <c r="H602" t="s">
        <v>3</v>
      </c>
      <c r="I602" t="s">
        <v>4</v>
      </c>
      <c r="J602" t="s">
        <v>53</v>
      </c>
      <c r="K602" t="s">
        <v>59</v>
      </c>
      <c r="L602" t="s">
        <v>31</v>
      </c>
      <c r="M602" t="s">
        <v>11</v>
      </c>
      <c r="N602" t="str">
        <f>VLOOKUP(M602,lookups!A$9:B$17,2,FALSE)</f>
        <v>College-graduate</v>
      </c>
      <c r="O602" t="s">
        <v>17</v>
      </c>
      <c r="P602" t="s">
        <v>13</v>
      </c>
      <c r="Q602" t="s">
        <v>14</v>
      </c>
      <c r="R602" t="s">
        <v>33</v>
      </c>
      <c r="S602" s="14">
        <f>VLOOKUP(B602,lookups!$A$2:$B$6,2,FALSE)</f>
        <v>2</v>
      </c>
      <c r="T602" s="14">
        <f>VLOOKUP(C602,lookups!$A$2:$B$6,2,FALSE)</f>
        <v>4</v>
      </c>
      <c r="U602" s="14">
        <f>VLOOKUP(D602,lookups!$A$2:$B$6,2,FALSE)</f>
        <v>2</v>
      </c>
      <c r="V602" s="14">
        <f>VLOOKUP(E602,lookups!$A$2:$B$6,2,FALSE)</f>
        <v>5</v>
      </c>
      <c r="W602" s="14">
        <f>VLOOKUP(F602,lookups!$A$2:$B$6,2,FALSE)</f>
        <v>5</v>
      </c>
      <c r="X602" s="14">
        <f>VLOOKUP(G602,lookups!$A$2:$B$6,2,FALSE)</f>
        <v>4</v>
      </c>
      <c r="Y602" s="14">
        <f>VLOOKUP(H602,lookups!$A$2:$B$6,2,FALSE)</f>
        <v>5</v>
      </c>
      <c r="Z602" s="14">
        <f>VLOOKUP(I602,lookups!$A$2:$B$6,2,FALSE)</f>
        <v>1</v>
      </c>
      <c r="AA602">
        <f t="shared" si="95"/>
        <v>28</v>
      </c>
      <c r="AB602" s="16">
        <f t="shared" si="94"/>
        <v>783</v>
      </c>
      <c r="AC602" s="16">
        <f t="shared" si="103"/>
        <v>589</v>
      </c>
      <c r="AD602" s="17">
        <f t="shared" si="102"/>
        <v>0.41951566951566954</v>
      </c>
      <c r="AE602" s="4">
        <f t="shared" si="96"/>
        <v>6</v>
      </c>
      <c r="AF602" s="4">
        <f t="shared" si="97"/>
        <v>7</v>
      </c>
      <c r="AG602" s="4">
        <f t="shared" si="98"/>
        <v>9</v>
      </c>
      <c r="AH602" s="4">
        <f t="shared" si="99"/>
        <v>6</v>
      </c>
      <c r="AI602" s="4">
        <f t="shared" si="100"/>
        <v>14</v>
      </c>
      <c r="AJ602" s="4">
        <f t="shared" si="101"/>
        <v>14</v>
      </c>
      <c r="AK602" s="4" t="s">
        <v>108</v>
      </c>
    </row>
    <row r="603" spans="1:37" x14ac:dyDescent="0.2">
      <c r="A603">
        <v>6498140101</v>
      </c>
      <c r="B603" t="s">
        <v>3</v>
      </c>
      <c r="C603" t="s">
        <v>3</v>
      </c>
      <c r="D603" t="s">
        <v>6</v>
      </c>
      <c r="E603" t="s">
        <v>3</v>
      </c>
      <c r="F603" t="s">
        <v>3</v>
      </c>
      <c r="G603" t="s">
        <v>4</v>
      </c>
      <c r="H603" t="s">
        <v>3</v>
      </c>
      <c r="I603" t="s">
        <v>5</v>
      </c>
      <c r="J603" t="s">
        <v>53</v>
      </c>
      <c r="K603" t="s">
        <v>55</v>
      </c>
      <c r="L603" t="s">
        <v>10</v>
      </c>
      <c r="M603" t="s">
        <v>34</v>
      </c>
      <c r="N603" t="str">
        <f>VLOOKUP(M603,lookups!A$9:B$17,2,FALSE)</f>
        <v>Some college</v>
      </c>
      <c r="O603" t="s">
        <v>17</v>
      </c>
      <c r="P603" t="s">
        <v>13</v>
      </c>
      <c r="Q603" t="s">
        <v>2</v>
      </c>
      <c r="R603" t="s">
        <v>40</v>
      </c>
      <c r="S603" s="14">
        <f>VLOOKUP(B603,lookups!$A$2:$B$6,2,FALSE)</f>
        <v>5</v>
      </c>
      <c r="T603" s="14">
        <f>VLOOKUP(C603,lookups!$A$2:$B$6,2,FALSE)</f>
        <v>5</v>
      </c>
      <c r="U603" s="14">
        <f>VLOOKUP(D603,lookups!$A$2:$B$6,2,FALSE)</f>
        <v>2</v>
      </c>
      <c r="V603" s="14">
        <f>VLOOKUP(E603,lookups!$A$2:$B$6,2,FALSE)</f>
        <v>5</v>
      </c>
      <c r="W603" s="14">
        <f>VLOOKUP(F603,lookups!$A$2:$B$6,2,FALSE)</f>
        <v>5</v>
      </c>
      <c r="X603" s="14">
        <f>VLOOKUP(G603,lookups!$A$2:$B$6,2,FALSE)</f>
        <v>1</v>
      </c>
      <c r="Y603" s="14">
        <f>VLOOKUP(H603,lookups!$A$2:$B$6,2,FALSE)</f>
        <v>5</v>
      </c>
      <c r="Z603" s="14">
        <f>VLOOKUP(I603,lookups!$A$2:$B$6,2,FALSE)</f>
        <v>0</v>
      </c>
      <c r="AA603">
        <f t="shared" si="95"/>
        <v>28</v>
      </c>
      <c r="AB603" s="16">
        <f t="shared" si="94"/>
        <v>783</v>
      </c>
      <c r="AC603" s="16">
        <f t="shared" si="103"/>
        <v>589</v>
      </c>
      <c r="AD603" s="17">
        <f t="shared" si="102"/>
        <v>0.41951566951566954</v>
      </c>
      <c r="AE603" s="4">
        <f t="shared" si="96"/>
        <v>10</v>
      </c>
      <c r="AF603" s="4">
        <f t="shared" si="97"/>
        <v>7</v>
      </c>
      <c r="AG603" s="4">
        <f t="shared" si="98"/>
        <v>6</v>
      </c>
      <c r="AH603" s="4">
        <f t="shared" si="99"/>
        <v>5</v>
      </c>
      <c r="AI603" s="4">
        <f t="shared" si="100"/>
        <v>17</v>
      </c>
      <c r="AJ603" s="4">
        <f t="shared" si="101"/>
        <v>11</v>
      </c>
      <c r="AK603" s="4" t="s">
        <v>108</v>
      </c>
    </row>
    <row r="604" spans="1:37" x14ac:dyDescent="0.2">
      <c r="A604">
        <v>6498131267</v>
      </c>
      <c r="B604" t="s">
        <v>3</v>
      </c>
      <c r="C604" t="s">
        <v>7</v>
      </c>
      <c r="D604" t="s">
        <v>7</v>
      </c>
      <c r="E604" t="s">
        <v>7</v>
      </c>
      <c r="F604" t="s">
        <v>3</v>
      </c>
      <c r="G604" t="s">
        <v>7</v>
      </c>
      <c r="H604" t="s">
        <v>4</v>
      </c>
      <c r="I604" t="s">
        <v>4</v>
      </c>
      <c r="J604" t="s">
        <v>53</v>
      </c>
      <c r="K604" t="s">
        <v>59</v>
      </c>
      <c r="L604" t="s">
        <v>10</v>
      </c>
      <c r="M604" t="s">
        <v>34</v>
      </c>
      <c r="N604" t="str">
        <f>VLOOKUP(M604,lookups!A$9:B$17,2,FALSE)</f>
        <v>Some college</v>
      </c>
      <c r="O604" t="s">
        <v>47</v>
      </c>
      <c r="P604" t="s">
        <v>48</v>
      </c>
      <c r="Q604" t="s">
        <v>27</v>
      </c>
      <c r="R604" t="s">
        <v>23</v>
      </c>
      <c r="S604" s="14">
        <f>VLOOKUP(B604,lookups!$A$2:$B$6,2,FALSE)</f>
        <v>5</v>
      </c>
      <c r="T604" s="14">
        <f>VLOOKUP(C604,lookups!$A$2:$B$6,2,FALSE)</f>
        <v>4</v>
      </c>
      <c r="U604" s="14">
        <f>VLOOKUP(D604,lookups!$A$2:$B$6,2,FALSE)</f>
        <v>4</v>
      </c>
      <c r="V604" s="14">
        <f>VLOOKUP(E604,lookups!$A$2:$B$6,2,FALSE)</f>
        <v>4</v>
      </c>
      <c r="W604" s="14">
        <f>VLOOKUP(F604,lookups!$A$2:$B$6,2,FALSE)</f>
        <v>5</v>
      </c>
      <c r="X604" s="14">
        <f>VLOOKUP(G604,lookups!$A$2:$B$6,2,FALSE)</f>
        <v>4</v>
      </c>
      <c r="Y604" s="14">
        <f>VLOOKUP(H604,lookups!$A$2:$B$6,2,FALSE)</f>
        <v>1</v>
      </c>
      <c r="Z604" s="14">
        <f>VLOOKUP(I604,lookups!$A$2:$B$6,2,FALSE)</f>
        <v>1</v>
      </c>
      <c r="AA604">
        <f t="shared" si="95"/>
        <v>28</v>
      </c>
      <c r="AB604" s="16">
        <f t="shared" si="94"/>
        <v>783</v>
      </c>
      <c r="AC604" s="16">
        <f t="shared" si="103"/>
        <v>589</v>
      </c>
      <c r="AD604" s="17">
        <f t="shared" si="102"/>
        <v>0.41951566951566954</v>
      </c>
      <c r="AE604" s="4">
        <f t="shared" si="96"/>
        <v>9</v>
      </c>
      <c r="AF604" s="4">
        <f t="shared" si="97"/>
        <v>8</v>
      </c>
      <c r="AG604" s="4">
        <f t="shared" si="98"/>
        <v>9</v>
      </c>
      <c r="AH604" s="4">
        <f t="shared" si="99"/>
        <v>2</v>
      </c>
      <c r="AI604" s="4">
        <f t="shared" si="100"/>
        <v>15</v>
      </c>
      <c r="AJ604" s="4">
        <f t="shared" si="101"/>
        <v>13</v>
      </c>
      <c r="AK604" s="4" t="s">
        <v>108</v>
      </c>
    </row>
    <row r="605" spans="1:37" x14ac:dyDescent="0.2">
      <c r="A605">
        <v>6498101607</v>
      </c>
      <c r="B605" t="s">
        <v>3</v>
      </c>
      <c r="C605" t="s">
        <v>7</v>
      </c>
      <c r="D605" t="s">
        <v>6</v>
      </c>
      <c r="E605" t="s">
        <v>3</v>
      </c>
      <c r="F605" t="s">
        <v>7</v>
      </c>
      <c r="G605" t="s">
        <v>7</v>
      </c>
      <c r="H605" t="s">
        <v>6</v>
      </c>
      <c r="I605" t="s">
        <v>6</v>
      </c>
      <c r="J605" t="s">
        <v>8</v>
      </c>
      <c r="K605" t="s">
        <v>59</v>
      </c>
      <c r="L605" t="s">
        <v>10</v>
      </c>
      <c r="M605" t="s">
        <v>11</v>
      </c>
      <c r="N605" t="str">
        <f>VLOOKUP(M605,lookups!A$9:B$17,2,FALSE)</f>
        <v>College-graduate</v>
      </c>
      <c r="O605" t="s">
        <v>17</v>
      </c>
      <c r="P605" t="s">
        <v>13</v>
      </c>
      <c r="Q605" t="s">
        <v>19</v>
      </c>
      <c r="R605" t="s">
        <v>28</v>
      </c>
      <c r="S605" s="14">
        <f>VLOOKUP(B605,lookups!$A$2:$B$6,2,FALSE)</f>
        <v>5</v>
      </c>
      <c r="T605" s="14">
        <f>VLOOKUP(C605,lookups!$A$2:$B$6,2,FALSE)</f>
        <v>4</v>
      </c>
      <c r="U605" s="14">
        <f>VLOOKUP(D605,lookups!$A$2:$B$6,2,FALSE)</f>
        <v>2</v>
      </c>
      <c r="V605" s="14">
        <f>VLOOKUP(E605,lookups!$A$2:$B$6,2,FALSE)</f>
        <v>5</v>
      </c>
      <c r="W605" s="14">
        <f>VLOOKUP(F605,lookups!$A$2:$B$6,2,FALSE)</f>
        <v>4</v>
      </c>
      <c r="X605" s="14">
        <f>VLOOKUP(G605,lookups!$A$2:$B$6,2,FALSE)</f>
        <v>4</v>
      </c>
      <c r="Y605" s="14">
        <f>VLOOKUP(H605,lookups!$A$2:$B$6,2,FALSE)</f>
        <v>2</v>
      </c>
      <c r="Z605" s="14">
        <f>VLOOKUP(I605,lookups!$A$2:$B$6,2,FALSE)</f>
        <v>2</v>
      </c>
      <c r="AA605">
        <f t="shared" si="95"/>
        <v>28</v>
      </c>
      <c r="AB605" s="16">
        <f t="shared" si="94"/>
        <v>783</v>
      </c>
      <c r="AC605" s="16">
        <f t="shared" si="103"/>
        <v>589</v>
      </c>
      <c r="AD605" s="17">
        <f t="shared" si="102"/>
        <v>0.41951566951566954</v>
      </c>
      <c r="AE605" s="4">
        <f t="shared" si="96"/>
        <v>9</v>
      </c>
      <c r="AF605" s="4">
        <f t="shared" si="97"/>
        <v>7</v>
      </c>
      <c r="AG605" s="4">
        <f t="shared" si="98"/>
        <v>8</v>
      </c>
      <c r="AH605" s="4">
        <f t="shared" si="99"/>
        <v>4</v>
      </c>
      <c r="AI605" s="4">
        <f t="shared" si="100"/>
        <v>13</v>
      </c>
      <c r="AJ605" s="4">
        <f t="shared" si="101"/>
        <v>15</v>
      </c>
      <c r="AK605" s="4" t="s">
        <v>108</v>
      </c>
    </row>
    <row r="606" spans="1:37" x14ac:dyDescent="0.2">
      <c r="A606">
        <v>6498067063</v>
      </c>
      <c r="B606" t="s">
        <v>3</v>
      </c>
      <c r="C606" t="s">
        <v>3</v>
      </c>
      <c r="D606" t="s">
        <v>6</v>
      </c>
      <c r="E606" t="s">
        <v>3</v>
      </c>
      <c r="F606" t="s">
        <v>7</v>
      </c>
      <c r="G606" t="s">
        <v>7</v>
      </c>
      <c r="H606" t="s">
        <v>6</v>
      </c>
      <c r="I606" t="s">
        <v>4</v>
      </c>
      <c r="J606" t="s">
        <v>53</v>
      </c>
      <c r="K606" t="s">
        <v>59</v>
      </c>
      <c r="L606" t="s">
        <v>61</v>
      </c>
      <c r="M606" t="s">
        <v>11</v>
      </c>
      <c r="N606" t="str">
        <f>VLOOKUP(M606,lookups!A$9:B$17,2,FALSE)</f>
        <v>College-graduate</v>
      </c>
      <c r="O606" t="s">
        <v>39</v>
      </c>
      <c r="P606" t="s">
        <v>58</v>
      </c>
      <c r="Q606" t="s">
        <v>45</v>
      </c>
      <c r="R606" t="s">
        <v>20</v>
      </c>
      <c r="S606" s="14">
        <f>VLOOKUP(B606,lookups!$A$2:$B$6,2,FALSE)</f>
        <v>5</v>
      </c>
      <c r="T606" s="14">
        <f>VLOOKUP(C606,lookups!$A$2:$B$6,2,FALSE)</f>
        <v>5</v>
      </c>
      <c r="U606" s="14">
        <f>VLOOKUP(D606,lookups!$A$2:$B$6,2,FALSE)</f>
        <v>2</v>
      </c>
      <c r="V606" s="14">
        <f>VLOOKUP(E606,lookups!$A$2:$B$6,2,FALSE)</f>
        <v>5</v>
      </c>
      <c r="W606" s="14">
        <f>VLOOKUP(F606,lookups!$A$2:$B$6,2,FALSE)</f>
        <v>4</v>
      </c>
      <c r="X606" s="14">
        <f>VLOOKUP(G606,lookups!$A$2:$B$6,2,FALSE)</f>
        <v>4</v>
      </c>
      <c r="Y606" s="14">
        <f>VLOOKUP(H606,lookups!$A$2:$B$6,2,FALSE)</f>
        <v>2</v>
      </c>
      <c r="Z606" s="14">
        <f>VLOOKUP(I606,lookups!$A$2:$B$6,2,FALSE)</f>
        <v>1</v>
      </c>
      <c r="AA606">
        <f t="shared" si="95"/>
        <v>28</v>
      </c>
      <c r="AB606" s="16">
        <f t="shared" si="94"/>
        <v>783</v>
      </c>
      <c r="AC606" s="16">
        <f t="shared" si="103"/>
        <v>589</v>
      </c>
      <c r="AD606" s="17">
        <f t="shared" si="102"/>
        <v>0.41951566951566954</v>
      </c>
      <c r="AE606" s="4">
        <f t="shared" si="96"/>
        <v>10</v>
      </c>
      <c r="AF606" s="4">
        <f t="shared" si="97"/>
        <v>7</v>
      </c>
      <c r="AG606" s="4">
        <f t="shared" si="98"/>
        <v>8</v>
      </c>
      <c r="AH606" s="4">
        <f t="shared" si="99"/>
        <v>3</v>
      </c>
      <c r="AI606" s="4">
        <f t="shared" si="100"/>
        <v>13</v>
      </c>
      <c r="AJ606" s="4">
        <f t="shared" si="101"/>
        <v>15</v>
      </c>
      <c r="AK606" s="4" t="s">
        <v>108</v>
      </c>
    </row>
    <row r="607" spans="1:37" x14ac:dyDescent="0.2">
      <c r="A607">
        <v>6498026956</v>
      </c>
      <c r="B607" t="s">
        <v>3</v>
      </c>
      <c r="C607" t="s">
        <v>3</v>
      </c>
      <c r="D607" t="s">
        <v>7</v>
      </c>
      <c r="E607" t="s">
        <v>7</v>
      </c>
      <c r="F607" t="s">
        <v>3</v>
      </c>
      <c r="G607" t="s">
        <v>3</v>
      </c>
      <c r="H607" t="s">
        <v>5</v>
      </c>
      <c r="I607" t="s">
        <v>5</v>
      </c>
      <c r="J607" t="s">
        <v>53</v>
      </c>
      <c r="K607" t="s">
        <v>55</v>
      </c>
      <c r="L607" t="s">
        <v>35</v>
      </c>
      <c r="M607" t="s">
        <v>34</v>
      </c>
      <c r="N607" t="str">
        <f>VLOOKUP(M607,lookups!A$9:B$17,2,FALSE)</f>
        <v>Some college</v>
      </c>
      <c r="O607" t="s">
        <v>38</v>
      </c>
      <c r="P607" t="s">
        <v>58</v>
      </c>
      <c r="Q607" t="s">
        <v>27</v>
      </c>
      <c r="R607" t="s">
        <v>20</v>
      </c>
      <c r="S607" s="14">
        <f>VLOOKUP(B607,lookups!$A$2:$B$6,2,FALSE)</f>
        <v>5</v>
      </c>
      <c r="T607" s="14">
        <f>VLOOKUP(C607,lookups!$A$2:$B$6,2,FALSE)</f>
        <v>5</v>
      </c>
      <c r="U607" s="14">
        <f>VLOOKUP(D607,lookups!$A$2:$B$6,2,FALSE)</f>
        <v>4</v>
      </c>
      <c r="V607" s="14">
        <f>VLOOKUP(E607,lookups!$A$2:$B$6,2,FALSE)</f>
        <v>4</v>
      </c>
      <c r="W607" s="14">
        <f>VLOOKUP(F607,lookups!$A$2:$B$6,2,FALSE)</f>
        <v>5</v>
      </c>
      <c r="X607" s="14">
        <f>VLOOKUP(G607,lookups!$A$2:$B$6,2,FALSE)</f>
        <v>5</v>
      </c>
      <c r="Y607" s="14">
        <f>VLOOKUP(H607,lookups!$A$2:$B$6,2,FALSE)</f>
        <v>0</v>
      </c>
      <c r="Z607" s="14">
        <f>VLOOKUP(I607,lookups!$A$2:$B$6,2,FALSE)</f>
        <v>0</v>
      </c>
      <c r="AA607">
        <f t="shared" si="95"/>
        <v>28</v>
      </c>
      <c r="AB607" s="16">
        <f t="shared" si="94"/>
        <v>783</v>
      </c>
      <c r="AC607" s="16">
        <f t="shared" si="103"/>
        <v>589</v>
      </c>
      <c r="AD607" s="17">
        <f t="shared" si="102"/>
        <v>0.41951566951566954</v>
      </c>
      <c r="AE607" s="4">
        <f t="shared" si="96"/>
        <v>10</v>
      </c>
      <c r="AF607" s="4">
        <f t="shared" si="97"/>
        <v>8</v>
      </c>
      <c r="AG607" s="4">
        <f t="shared" si="98"/>
        <v>10</v>
      </c>
      <c r="AH607" s="4">
        <f t="shared" si="99"/>
        <v>0</v>
      </c>
      <c r="AI607" s="4">
        <f t="shared" si="100"/>
        <v>14</v>
      </c>
      <c r="AJ607" s="4">
        <f t="shared" si="101"/>
        <v>14</v>
      </c>
      <c r="AK607" s="4" t="s">
        <v>108</v>
      </c>
    </row>
    <row r="608" spans="1:37" x14ac:dyDescent="0.2">
      <c r="A608">
        <v>6498018358</v>
      </c>
      <c r="B608" t="s">
        <v>5</v>
      </c>
      <c r="C608" t="s">
        <v>6</v>
      </c>
      <c r="D608" t="s">
        <v>3</v>
      </c>
      <c r="E608" t="s">
        <v>3</v>
      </c>
      <c r="F608" t="s">
        <v>3</v>
      </c>
      <c r="G608" t="s">
        <v>3</v>
      </c>
      <c r="H608" t="s">
        <v>4</v>
      </c>
      <c r="I608" t="s">
        <v>3</v>
      </c>
      <c r="J608" t="s">
        <v>8</v>
      </c>
      <c r="K608" t="s">
        <v>55</v>
      </c>
      <c r="L608" t="s">
        <v>10</v>
      </c>
      <c r="M608" t="s">
        <v>44</v>
      </c>
      <c r="N608" t="str">
        <f>VLOOKUP(M608,lookups!A$9:B$17,2,FALSE)</f>
        <v>Post-graduate</v>
      </c>
      <c r="O608" t="s">
        <v>38</v>
      </c>
      <c r="P608" t="s">
        <v>48</v>
      </c>
      <c r="Q608" t="s">
        <v>27</v>
      </c>
      <c r="R608" t="s">
        <v>23</v>
      </c>
      <c r="S608" s="14">
        <f>VLOOKUP(B608,lookups!$A$2:$B$6,2,FALSE)</f>
        <v>0</v>
      </c>
      <c r="T608" s="14">
        <f>VLOOKUP(C608,lookups!$A$2:$B$6,2,FALSE)</f>
        <v>2</v>
      </c>
      <c r="U608" s="14">
        <f>VLOOKUP(D608,lookups!$A$2:$B$6,2,FALSE)</f>
        <v>5</v>
      </c>
      <c r="V608" s="14">
        <f>VLOOKUP(E608,lookups!$A$2:$B$6,2,FALSE)</f>
        <v>5</v>
      </c>
      <c r="W608" s="14">
        <f>VLOOKUP(F608,lookups!$A$2:$B$6,2,FALSE)</f>
        <v>5</v>
      </c>
      <c r="X608" s="14">
        <f>VLOOKUP(G608,lookups!$A$2:$B$6,2,FALSE)</f>
        <v>5</v>
      </c>
      <c r="Y608" s="14">
        <f>VLOOKUP(H608,lookups!$A$2:$B$6,2,FALSE)</f>
        <v>1</v>
      </c>
      <c r="Z608" s="14">
        <f>VLOOKUP(I608,lookups!$A$2:$B$6,2,FALSE)</f>
        <v>5</v>
      </c>
      <c r="AA608">
        <f t="shared" si="95"/>
        <v>28</v>
      </c>
      <c r="AB608" s="16">
        <f t="shared" si="94"/>
        <v>783</v>
      </c>
      <c r="AC608" s="16">
        <f t="shared" si="103"/>
        <v>589</v>
      </c>
      <c r="AD608" s="17">
        <f t="shared" si="102"/>
        <v>0.41951566951566954</v>
      </c>
      <c r="AE608" s="4">
        <f t="shared" si="96"/>
        <v>2</v>
      </c>
      <c r="AF608" s="4">
        <f t="shared" si="97"/>
        <v>10</v>
      </c>
      <c r="AG608" s="4">
        <f t="shared" si="98"/>
        <v>10</v>
      </c>
      <c r="AH608" s="4">
        <f t="shared" si="99"/>
        <v>6</v>
      </c>
      <c r="AI608" s="4">
        <f t="shared" si="100"/>
        <v>11</v>
      </c>
      <c r="AJ608" s="4">
        <f t="shared" si="101"/>
        <v>17</v>
      </c>
      <c r="AK608" s="4" t="s">
        <v>108</v>
      </c>
    </row>
    <row r="609" spans="1:37" x14ac:dyDescent="0.2">
      <c r="A609">
        <v>6498003859</v>
      </c>
      <c r="B609" t="s">
        <v>7</v>
      </c>
      <c r="C609" t="s">
        <v>3</v>
      </c>
      <c r="D609" t="s">
        <v>4</v>
      </c>
      <c r="E609" t="s">
        <v>3</v>
      </c>
      <c r="F609" t="s">
        <v>7</v>
      </c>
      <c r="G609" t="s">
        <v>7</v>
      </c>
      <c r="H609" t="s">
        <v>7</v>
      </c>
      <c r="I609" t="s">
        <v>4</v>
      </c>
      <c r="J609" t="s">
        <v>53</v>
      </c>
      <c r="K609" t="s">
        <v>41</v>
      </c>
      <c r="L609" t="s">
        <v>10</v>
      </c>
      <c r="M609" t="s">
        <v>32</v>
      </c>
      <c r="N609" t="str">
        <f>VLOOKUP(M609,lookups!A$9:B$17,2,FALSE)</f>
        <v>High school or less</v>
      </c>
      <c r="O609" t="s">
        <v>17</v>
      </c>
      <c r="P609" t="s">
        <v>36</v>
      </c>
      <c r="Q609" t="s">
        <v>27</v>
      </c>
      <c r="R609" t="s">
        <v>33</v>
      </c>
      <c r="S609" s="14">
        <f>VLOOKUP(B609,lookups!$A$2:$B$6,2,FALSE)</f>
        <v>4</v>
      </c>
      <c r="T609" s="14">
        <f>VLOOKUP(C609,lookups!$A$2:$B$6,2,FALSE)</f>
        <v>5</v>
      </c>
      <c r="U609" s="14">
        <f>VLOOKUP(D609,lookups!$A$2:$B$6,2,FALSE)</f>
        <v>1</v>
      </c>
      <c r="V609" s="14">
        <f>VLOOKUP(E609,lookups!$A$2:$B$6,2,FALSE)</f>
        <v>5</v>
      </c>
      <c r="W609" s="14">
        <f>VLOOKUP(F609,lookups!$A$2:$B$6,2,FALSE)</f>
        <v>4</v>
      </c>
      <c r="X609" s="14">
        <f>VLOOKUP(G609,lookups!$A$2:$B$6,2,FALSE)</f>
        <v>4</v>
      </c>
      <c r="Y609" s="14">
        <f>VLOOKUP(H609,lookups!$A$2:$B$6,2,FALSE)</f>
        <v>4</v>
      </c>
      <c r="Z609" s="14">
        <f>VLOOKUP(I609,lookups!$A$2:$B$6,2,FALSE)</f>
        <v>1</v>
      </c>
      <c r="AA609">
        <f t="shared" si="95"/>
        <v>28</v>
      </c>
      <c r="AB609" s="16">
        <f t="shared" si="94"/>
        <v>783</v>
      </c>
      <c r="AC609" s="16">
        <f t="shared" si="103"/>
        <v>589</v>
      </c>
      <c r="AD609" s="17">
        <f t="shared" si="102"/>
        <v>0.41951566951566954</v>
      </c>
      <c r="AE609" s="4">
        <f t="shared" si="96"/>
        <v>9</v>
      </c>
      <c r="AF609" s="4">
        <f t="shared" si="97"/>
        <v>6</v>
      </c>
      <c r="AG609" s="4">
        <f t="shared" si="98"/>
        <v>8</v>
      </c>
      <c r="AH609" s="4">
        <f t="shared" si="99"/>
        <v>5</v>
      </c>
      <c r="AI609" s="4">
        <f t="shared" si="100"/>
        <v>13</v>
      </c>
      <c r="AJ609" s="4">
        <f t="shared" si="101"/>
        <v>15</v>
      </c>
      <c r="AK609" s="4" t="s">
        <v>108</v>
      </c>
    </row>
    <row r="610" spans="1:37" x14ac:dyDescent="0.2">
      <c r="A610">
        <v>6498001375</v>
      </c>
      <c r="B610" t="s">
        <v>3</v>
      </c>
      <c r="C610" t="s">
        <v>3</v>
      </c>
      <c r="D610" t="s">
        <v>3</v>
      </c>
      <c r="E610" t="s">
        <v>3</v>
      </c>
      <c r="F610" t="s">
        <v>3</v>
      </c>
      <c r="G610" t="s">
        <v>6</v>
      </c>
      <c r="H610" t="s">
        <v>4</v>
      </c>
      <c r="I610" t="s">
        <v>5</v>
      </c>
      <c r="J610" t="s">
        <v>53</v>
      </c>
      <c r="K610" t="s">
        <v>21</v>
      </c>
      <c r="L610" t="s">
        <v>10</v>
      </c>
      <c r="M610" t="s">
        <v>34</v>
      </c>
      <c r="N610" t="str">
        <f>VLOOKUP(M610,lookups!A$9:B$17,2,FALSE)</f>
        <v>Some college</v>
      </c>
      <c r="O610" t="s">
        <v>17</v>
      </c>
      <c r="P610" t="s">
        <v>13</v>
      </c>
      <c r="Q610" t="s">
        <v>45</v>
      </c>
      <c r="R610" t="s">
        <v>28</v>
      </c>
      <c r="S610" s="14">
        <f>VLOOKUP(B610,lookups!$A$2:$B$6,2,FALSE)</f>
        <v>5</v>
      </c>
      <c r="T610" s="14">
        <f>VLOOKUP(C610,lookups!$A$2:$B$6,2,FALSE)</f>
        <v>5</v>
      </c>
      <c r="U610" s="14">
        <f>VLOOKUP(D610,lookups!$A$2:$B$6,2,FALSE)</f>
        <v>5</v>
      </c>
      <c r="V610" s="14">
        <f>VLOOKUP(E610,lookups!$A$2:$B$6,2,FALSE)</f>
        <v>5</v>
      </c>
      <c r="W610" s="14">
        <f>VLOOKUP(F610,lookups!$A$2:$B$6,2,FALSE)</f>
        <v>5</v>
      </c>
      <c r="X610" s="14">
        <f>VLOOKUP(G610,lookups!$A$2:$B$6,2,FALSE)</f>
        <v>2</v>
      </c>
      <c r="Y610" s="14">
        <f>VLOOKUP(H610,lookups!$A$2:$B$6,2,FALSE)</f>
        <v>1</v>
      </c>
      <c r="Z610" s="14">
        <f>VLOOKUP(I610,lookups!$A$2:$B$6,2,FALSE)</f>
        <v>0</v>
      </c>
      <c r="AA610">
        <f t="shared" si="95"/>
        <v>28</v>
      </c>
      <c r="AB610" s="16">
        <f t="shared" si="94"/>
        <v>783</v>
      </c>
      <c r="AC610" s="16">
        <f t="shared" si="103"/>
        <v>589</v>
      </c>
      <c r="AD610" s="17">
        <f t="shared" si="102"/>
        <v>0.41951566951566954</v>
      </c>
      <c r="AE610" s="4">
        <f t="shared" si="96"/>
        <v>10</v>
      </c>
      <c r="AF610" s="4">
        <f t="shared" si="97"/>
        <v>10</v>
      </c>
      <c r="AG610" s="4">
        <f t="shared" si="98"/>
        <v>7</v>
      </c>
      <c r="AH610" s="4">
        <f t="shared" si="99"/>
        <v>1</v>
      </c>
      <c r="AI610" s="4">
        <f t="shared" si="100"/>
        <v>16</v>
      </c>
      <c r="AJ610" s="4">
        <f t="shared" si="101"/>
        <v>12</v>
      </c>
      <c r="AK610" s="4" t="s">
        <v>108</v>
      </c>
    </row>
    <row r="611" spans="1:37" x14ac:dyDescent="0.2">
      <c r="A611">
        <v>6497977905</v>
      </c>
      <c r="B611" t="s">
        <v>3</v>
      </c>
      <c r="C611" t="s">
        <v>3</v>
      </c>
      <c r="D611" t="s">
        <v>5</v>
      </c>
      <c r="E611" t="s">
        <v>3</v>
      </c>
      <c r="F611" t="s">
        <v>3</v>
      </c>
      <c r="G611" t="s">
        <v>7</v>
      </c>
      <c r="H611" t="s">
        <v>7</v>
      </c>
      <c r="I611" t="s">
        <v>5</v>
      </c>
      <c r="J611" t="s">
        <v>53</v>
      </c>
      <c r="K611" t="s">
        <v>9</v>
      </c>
      <c r="L611" t="s">
        <v>10</v>
      </c>
      <c r="M611" t="s">
        <v>32</v>
      </c>
      <c r="N611" t="str">
        <f>VLOOKUP(M611,lookups!A$9:B$17,2,FALSE)</f>
        <v>High school or less</v>
      </c>
      <c r="O611" t="s">
        <v>25</v>
      </c>
      <c r="P611" t="s">
        <v>13</v>
      </c>
      <c r="Q611" t="s">
        <v>22</v>
      </c>
      <c r="R611" t="s">
        <v>37</v>
      </c>
      <c r="S611" s="14">
        <f>VLOOKUP(B611,lookups!$A$2:$B$6,2,FALSE)</f>
        <v>5</v>
      </c>
      <c r="T611" s="14">
        <f>VLOOKUP(C611,lookups!$A$2:$B$6,2,FALSE)</f>
        <v>5</v>
      </c>
      <c r="U611" s="14">
        <f>VLOOKUP(D611,lookups!$A$2:$B$6,2,FALSE)</f>
        <v>0</v>
      </c>
      <c r="V611" s="14">
        <f>VLOOKUP(E611,lookups!$A$2:$B$6,2,FALSE)</f>
        <v>5</v>
      </c>
      <c r="W611" s="14">
        <f>VLOOKUP(F611,lookups!$A$2:$B$6,2,FALSE)</f>
        <v>5</v>
      </c>
      <c r="X611" s="14">
        <f>VLOOKUP(G611,lookups!$A$2:$B$6,2,FALSE)</f>
        <v>4</v>
      </c>
      <c r="Y611" s="14">
        <f>VLOOKUP(H611,lookups!$A$2:$B$6,2,FALSE)</f>
        <v>4</v>
      </c>
      <c r="Z611" s="14">
        <f>VLOOKUP(I611,lookups!$A$2:$B$6,2,FALSE)</f>
        <v>0</v>
      </c>
      <c r="AA611">
        <f t="shared" si="95"/>
        <v>28</v>
      </c>
      <c r="AB611" s="16">
        <f t="shared" si="94"/>
        <v>783</v>
      </c>
      <c r="AC611" s="16">
        <f t="shared" si="103"/>
        <v>589</v>
      </c>
      <c r="AD611" s="17">
        <f t="shared" si="102"/>
        <v>0.41951566951566954</v>
      </c>
      <c r="AE611" s="4">
        <f t="shared" si="96"/>
        <v>10</v>
      </c>
      <c r="AF611" s="4">
        <f t="shared" si="97"/>
        <v>5</v>
      </c>
      <c r="AG611" s="4">
        <f t="shared" si="98"/>
        <v>9</v>
      </c>
      <c r="AH611" s="4">
        <f t="shared" si="99"/>
        <v>4</v>
      </c>
      <c r="AI611" s="4">
        <f t="shared" si="100"/>
        <v>14</v>
      </c>
      <c r="AJ611" s="4">
        <f t="shared" si="101"/>
        <v>14</v>
      </c>
      <c r="AK611" s="4" t="s">
        <v>108</v>
      </c>
    </row>
    <row r="612" spans="1:37" x14ac:dyDescent="0.2">
      <c r="A612">
        <v>6497913048</v>
      </c>
      <c r="B612" t="s">
        <v>7</v>
      </c>
      <c r="C612" t="s">
        <v>3</v>
      </c>
      <c r="D612" t="s">
        <v>6</v>
      </c>
      <c r="E612" t="s">
        <v>3</v>
      </c>
      <c r="F612" t="s">
        <v>6</v>
      </c>
      <c r="G612" t="s">
        <v>4</v>
      </c>
      <c r="H612" t="s">
        <v>7</v>
      </c>
      <c r="I612" t="s">
        <v>3</v>
      </c>
      <c r="J612" t="s">
        <v>53</v>
      </c>
      <c r="K612" t="s">
        <v>9</v>
      </c>
      <c r="L612" t="s">
        <v>10</v>
      </c>
      <c r="M612" t="s">
        <v>34</v>
      </c>
      <c r="N612" t="str">
        <f>VLOOKUP(M612,lookups!A$9:B$17,2,FALSE)</f>
        <v>Some college</v>
      </c>
      <c r="O612" t="s">
        <v>12</v>
      </c>
      <c r="P612" t="s">
        <v>13</v>
      </c>
      <c r="Q612" t="s">
        <v>14</v>
      </c>
      <c r="R612" t="s">
        <v>43</v>
      </c>
      <c r="S612" s="14">
        <f>VLOOKUP(B612,lookups!$A$2:$B$6,2,FALSE)</f>
        <v>4</v>
      </c>
      <c r="T612" s="14">
        <f>VLOOKUP(C612,lookups!$A$2:$B$6,2,FALSE)</f>
        <v>5</v>
      </c>
      <c r="U612" s="14">
        <f>VLOOKUP(D612,lookups!$A$2:$B$6,2,FALSE)</f>
        <v>2</v>
      </c>
      <c r="V612" s="14">
        <f>VLOOKUP(E612,lookups!$A$2:$B$6,2,FALSE)</f>
        <v>5</v>
      </c>
      <c r="W612" s="14">
        <f>VLOOKUP(F612,lookups!$A$2:$B$6,2,FALSE)</f>
        <v>2</v>
      </c>
      <c r="X612" s="14">
        <f>VLOOKUP(G612,lookups!$A$2:$B$6,2,FALSE)</f>
        <v>1</v>
      </c>
      <c r="Y612" s="14">
        <f>VLOOKUP(H612,lookups!$A$2:$B$6,2,FALSE)</f>
        <v>4</v>
      </c>
      <c r="Z612" s="14">
        <f>VLOOKUP(I612,lookups!$A$2:$B$6,2,FALSE)</f>
        <v>5</v>
      </c>
      <c r="AA612">
        <f t="shared" si="95"/>
        <v>28</v>
      </c>
      <c r="AB612" s="16">
        <f t="shared" si="94"/>
        <v>783</v>
      </c>
      <c r="AC612" s="16">
        <f t="shared" si="103"/>
        <v>589</v>
      </c>
      <c r="AD612" s="17">
        <f t="shared" si="102"/>
        <v>0.41951566951566954</v>
      </c>
      <c r="AE612" s="4">
        <f t="shared" si="96"/>
        <v>9</v>
      </c>
      <c r="AF612" s="4">
        <f t="shared" si="97"/>
        <v>7</v>
      </c>
      <c r="AG612" s="4">
        <f t="shared" si="98"/>
        <v>3</v>
      </c>
      <c r="AH612" s="4">
        <f t="shared" si="99"/>
        <v>9</v>
      </c>
      <c r="AI612" s="4">
        <f t="shared" si="100"/>
        <v>12</v>
      </c>
      <c r="AJ612" s="4">
        <f t="shared" si="101"/>
        <v>16</v>
      </c>
      <c r="AK612" s="4" t="s">
        <v>108</v>
      </c>
    </row>
    <row r="613" spans="1:37" x14ac:dyDescent="0.2">
      <c r="A613">
        <v>6497901304</v>
      </c>
      <c r="B613" t="s">
        <v>6</v>
      </c>
      <c r="C613" t="s">
        <v>3</v>
      </c>
      <c r="D613" t="s">
        <v>4</v>
      </c>
      <c r="E613" t="s">
        <v>7</v>
      </c>
      <c r="F613" t="s">
        <v>3</v>
      </c>
      <c r="G613" t="s">
        <v>3</v>
      </c>
      <c r="H613" t="s">
        <v>7</v>
      </c>
      <c r="I613" t="s">
        <v>6</v>
      </c>
      <c r="J613" t="s">
        <v>53</v>
      </c>
      <c r="K613" t="s">
        <v>55</v>
      </c>
      <c r="L613" t="s">
        <v>10</v>
      </c>
      <c r="M613" t="s">
        <v>34</v>
      </c>
      <c r="N613" t="str">
        <f>VLOOKUP(M613,lookups!A$9:B$17,2,FALSE)</f>
        <v>Some college</v>
      </c>
      <c r="O613" t="s">
        <v>17</v>
      </c>
      <c r="P613" t="s">
        <v>13</v>
      </c>
      <c r="Q613" t="s">
        <v>14</v>
      </c>
      <c r="R613" t="s">
        <v>20</v>
      </c>
      <c r="S613" s="14">
        <f>VLOOKUP(B613,lookups!$A$2:$B$6,2,FALSE)</f>
        <v>2</v>
      </c>
      <c r="T613" s="14">
        <f>VLOOKUP(C613,lookups!$A$2:$B$6,2,FALSE)</f>
        <v>5</v>
      </c>
      <c r="U613" s="14">
        <f>VLOOKUP(D613,lookups!$A$2:$B$6,2,FALSE)</f>
        <v>1</v>
      </c>
      <c r="V613" s="14">
        <f>VLOOKUP(E613,lookups!$A$2:$B$6,2,FALSE)</f>
        <v>4</v>
      </c>
      <c r="W613" s="14">
        <f>VLOOKUP(F613,lookups!$A$2:$B$6,2,FALSE)</f>
        <v>5</v>
      </c>
      <c r="X613" s="14">
        <f>VLOOKUP(G613,lookups!$A$2:$B$6,2,FALSE)</f>
        <v>5</v>
      </c>
      <c r="Y613" s="14">
        <f>VLOOKUP(H613,lookups!$A$2:$B$6,2,FALSE)</f>
        <v>4</v>
      </c>
      <c r="Z613" s="14">
        <f>VLOOKUP(I613,lookups!$A$2:$B$6,2,FALSE)</f>
        <v>2</v>
      </c>
      <c r="AA613">
        <f t="shared" si="95"/>
        <v>28</v>
      </c>
      <c r="AB613" s="16">
        <f t="shared" si="94"/>
        <v>783</v>
      </c>
      <c r="AC613" s="16">
        <f t="shared" si="103"/>
        <v>589</v>
      </c>
      <c r="AD613" s="17">
        <f t="shared" si="102"/>
        <v>0.41951566951566954</v>
      </c>
      <c r="AE613" s="4">
        <f t="shared" si="96"/>
        <v>7</v>
      </c>
      <c r="AF613" s="4">
        <f t="shared" si="97"/>
        <v>5</v>
      </c>
      <c r="AG613" s="4">
        <f t="shared" si="98"/>
        <v>10</v>
      </c>
      <c r="AH613" s="4">
        <f t="shared" si="99"/>
        <v>6</v>
      </c>
      <c r="AI613" s="4">
        <f t="shared" si="100"/>
        <v>12</v>
      </c>
      <c r="AJ613" s="4">
        <f t="shared" si="101"/>
        <v>16</v>
      </c>
      <c r="AK613" s="4" t="s">
        <v>108</v>
      </c>
    </row>
    <row r="614" spans="1:37" x14ac:dyDescent="0.2">
      <c r="A614">
        <v>6497894032</v>
      </c>
      <c r="B614" t="s">
        <v>6</v>
      </c>
      <c r="C614" t="s">
        <v>3</v>
      </c>
      <c r="D614" t="s">
        <v>6</v>
      </c>
      <c r="E614" t="s">
        <v>3</v>
      </c>
      <c r="F614" t="s">
        <v>7</v>
      </c>
      <c r="G614" t="s">
        <v>7</v>
      </c>
      <c r="H614" t="s">
        <v>7</v>
      </c>
      <c r="I614" t="s">
        <v>6</v>
      </c>
      <c r="J614" t="s">
        <v>53</v>
      </c>
      <c r="K614" t="s">
        <v>9</v>
      </c>
      <c r="L614" t="s">
        <v>10</v>
      </c>
      <c r="M614" t="s">
        <v>34</v>
      </c>
      <c r="N614" t="str">
        <f>VLOOKUP(M614,lookups!A$9:B$17,2,FALSE)</f>
        <v>Some college</v>
      </c>
      <c r="O614" t="s">
        <v>25</v>
      </c>
      <c r="P614" t="s">
        <v>13</v>
      </c>
      <c r="Q614" t="s">
        <v>2</v>
      </c>
      <c r="R614" t="s">
        <v>37</v>
      </c>
      <c r="S614" s="14">
        <f>VLOOKUP(B614,lookups!$A$2:$B$6,2,FALSE)</f>
        <v>2</v>
      </c>
      <c r="T614" s="14">
        <f>VLOOKUP(C614,lookups!$A$2:$B$6,2,FALSE)</f>
        <v>5</v>
      </c>
      <c r="U614" s="14">
        <f>VLOOKUP(D614,lookups!$A$2:$B$6,2,FALSE)</f>
        <v>2</v>
      </c>
      <c r="V614" s="14">
        <f>VLOOKUP(E614,lookups!$A$2:$B$6,2,FALSE)</f>
        <v>5</v>
      </c>
      <c r="W614" s="14">
        <f>VLOOKUP(F614,lookups!$A$2:$B$6,2,FALSE)</f>
        <v>4</v>
      </c>
      <c r="X614" s="14">
        <f>VLOOKUP(G614,lookups!$A$2:$B$6,2,FALSE)</f>
        <v>4</v>
      </c>
      <c r="Y614" s="14">
        <f>VLOOKUP(H614,lookups!$A$2:$B$6,2,FALSE)</f>
        <v>4</v>
      </c>
      <c r="Z614" s="14">
        <f>VLOOKUP(I614,lookups!$A$2:$B$6,2,FALSE)</f>
        <v>2</v>
      </c>
      <c r="AA614">
        <f t="shared" si="95"/>
        <v>28</v>
      </c>
      <c r="AB614" s="16">
        <f t="shared" si="94"/>
        <v>783</v>
      </c>
      <c r="AC614" s="16">
        <f t="shared" si="103"/>
        <v>589</v>
      </c>
      <c r="AD614" s="17">
        <f t="shared" si="102"/>
        <v>0.41951566951566954</v>
      </c>
      <c r="AE614" s="4">
        <f t="shared" si="96"/>
        <v>7</v>
      </c>
      <c r="AF614" s="4">
        <f t="shared" si="97"/>
        <v>7</v>
      </c>
      <c r="AG614" s="4">
        <f t="shared" si="98"/>
        <v>8</v>
      </c>
      <c r="AH614" s="4">
        <f t="shared" si="99"/>
        <v>6</v>
      </c>
      <c r="AI614" s="4">
        <f t="shared" si="100"/>
        <v>12</v>
      </c>
      <c r="AJ614" s="4">
        <f t="shared" si="101"/>
        <v>16</v>
      </c>
      <c r="AK614" s="4" t="s">
        <v>108</v>
      </c>
    </row>
    <row r="615" spans="1:37" x14ac:dyDescent="0.2">
      <c r="A615">
        <v>6497892407</v>
      </c>
      <c r="B615" t="s">
        <v>7</v>
      </c>
      <c r="C615" t="s">
        <v>7</v>
      </c>
      <c r="D615" t="s">
        <v>4</v>
      </c>
      <c r="E615" t="s">
        <v>3</v>
      </c>
      <c r="F615" t="s">
        <v>7</v>
      </c>
      <c r="G615" t="s">
        <v>7</v>
      </c>
      <c r="H615" t="s">
        <v>4</v>
      </c>
      <c r="I615" t="s">
        <v>3</v>
      </c>
      <c r="J615" t="s">
        <v>53</v>
      </c>
      <c r="K615" t="s">
        <v>9</v>
      </c>
      <c r="L615" t="s">
        <v>31</v>
      </c>
      <c r="M615" t="s">
        <v>11</v>
      </c>
      <c r="N615" t="str">
        <f>VLOOKUP(M615,lookups!A$9:B$17,2,FALSE)</f>
        <v>College-graduate</v>
      </c>
      <c r="O615" t="s">
        <v>17</v>
      </c>
      <c r="P615" t="s">
        <v>13</v>
      </c>
      <c r="Q615" t="s">
        <v>19</v>
      </c>
      <c r="R615" t="s">
        <v>33</v>
      </c>
      <c r="S615" s="14">
        <f>VLOOKUP(B615,lookups!$A$2:$B$6,2,FALSE)</f>
        <v>4</v>
      </c>
      <c r="T615" s="14">
        <f>VLOOKUP(C615,lookups!$A$2:$B$6,2,FALSE)</f>
        <v>4</v>
      </c>
      <c r="U615" s="14">
        <f>VLOOKUP(D615,lookups!$A$2:$B$6,2,FALSE)</f>
        <v>1</v>
      </c>
      <c r="V615" s="14">
        <f>VLOOKUP(E615,lookups!$A$2:$B$6,2,FALSE)</f>
        <v>5</v>
      </c>
      <c r="W615" s="14">
        <f>VLOOKUP(F615,lookups!$A$2:$B$6,2,FALSE)</f>
        <v>4</v>
      </c>
      <c r="X615" s="14">
        <f>VLOOKUP(G615,lookups!$A$2:$B$6,2,FALSE)</f>
        <v>4</v>
      </c>
      <c r="Y615" s="14">
        <f>VLOOKUP(H615,lookups!$A$2:$B$6,2,FALSE)</f>
        <v>1</v>
      </c>
      <c r="Z615" s="14">
        <f>VLOOKUP(I615,lookups!$A$2:$B$6,2,FALSE)</f>
        <v>5</v>
      </c>
      <c r="AA615">
        <f t="shared" si="95"/>
        <v>28</v>
      </c>
      <c r="AB615" s="16">
        <f t="shared" si="94"/>
        <v>783</v>
      </c>
      <c r="AC615" s="16">
        <f t="shared" si="103"/>
        <v>589</v>
      </c>
      <c r="AD615" s="17">
        <f t="shared" si="102"/>
        <v>0.41951566951566954</v>
      </c>
      <c r="AE615" s="4">
        <f t="shared" si="96"/>
        <v>8</v>
      </c>
      <c r="AF615" s="4">
        <f t="shared" si="97"/>
        <v>6</v>
      </c>
      <c r="AG615" s="4">
        <f t="shared" si="98"/>
        <v>8</v>
      </c>
      <c r="AH615" s="4">
        <f t="shared" si="99"/>
        <v>6</v>
      </c>
      <c r="AI615" s="4">
        <f t="shared" si="100"/>
        <v>10</v>
      </c>
      <c r="AJ615" s="4">
        <f t="shared" si="101"/>
        <v>18</v>
      </c>
      <c r="AK615" s="4" t="s">
        <v>108</v>
      </c>
    </row>
    <row r="616" spans="1:37" x14ac:dyDescent="0.2">
      <c r="A616">
        <v>6497891305</v>
      </c>
      <c r="B616" t="s">
        <v>6</v>
      </c>
      <c r="C616" t="s">
        <v>7</v>
      </c>
      <c r="D616" t="s">
        <v>6</v>
      </c>
      <c r="E616" t="s">
        <v>6</v>
      </c>
      <c r="F616" t="s">
        <v>7</v>
      </c>
      <c r="G616" t="s">
        <v>3</v>
      </c>
      <c r="H616" t="s">
        <v>3</v>
      </c>
      <c r="I616" t="s">
        <v>7</v>
      </c>
      <c r="J616" t="s">
        <v>8</v>
      </c>
      <c r="K616" t="s">
        <v>9</v>
      </c>
      <c r="L616" t="s">
        <v>10</v>
      </c>
      <c r="M616" t="s">
        <v>34</v>
      </c>
      <c r="N616" t="str">
        <f>VLOOKUP(M616,lookups!A$9:B$17,2,FALSE)</f>
        <v>Some college</v>
      </c>
      <c r="O616" t="s">
        <v>47</v>
      </c>
      <c r="P616" t="s">
        <v>13</v>
      </c>
      <c r="Q616" t="s">
        <v>14</v>
      </c>
      <c r="R616" t="s">
        <v>20</v>
      </c>
      <c r="S616" s="14">
        <f>VLOOKUP(B616,lookups!$A$2:$B$6,2,FALSE)</f>
        <v>2</v>
      </c>
      <c r="T616" s="14">
        <f>VLOOKUP(C616,lookups!$A$2:$B$6,2,FALSE)</f>
        <v>4</v>
      </c>
      <c r="U616" s="14">
        <f>VLOOKUP(D616,lookups!$A$2:$B$6,2,FALSE)</f>
        <v>2</v>
      </c>
      <c r="V616" s="14">
        <f>VLOOKUP(E616,lookups!$A$2:$B$6,2,FALSE)</f>
        <v>2</v>
      </c>
      <c r="W616" s="14">
        <f>VLOOKUP(F616,lookups!$A$2:$B$6,2,FALSE)</f>
        <v>4</v>
      </c>
      <c r="X616" s="14">
        <f>VLOOKUP(G616,lookups!$A$2:$B$6,2,FALSE)</f>
        <v>5</v>
      </c>
      <c r="Y616" s="14">
        <f>VLOOKUP(H616,lookups!$A$2:$B$6,2,FALSE)</f>
        <v>5</v>
      </c>
      <c r="Z616" s="14">
        <f>VLOOKUP(I616,lookups!$A$2:$B$6,2,FALSE)</f>
        <v>4</v>
      </c>
      <c r="AA616">
        <f t="shared" si="95"/>
        <v>28</v>
      </c>
      <c r="AB616" s="16">
        <f t="shared" si="94"/>
        <v>783</v>
      </c>
      <c r="AC616" s="16">
        <f t="shared" si="103"/>
        <v>589</v>
      </c>
      <c r="AD616" s="17">
        <f t="shared" si="102"/>
        <v>0.41951566951566954</v>
      </c>
      <c r="AE616" s="4">
        <f t="shared" si="96"/>
        <v>6</v>
      </c>
      <c r="AF616" s="4">
        <f t="shared" si="97"/>
        <v>4</v>
      </c>
      <c r="AG616" s="4">
        <f t="shared" si="98"/>
        <v>9</v>
      </c>
      <c r="AH616" s="4">
        <f t="shared" si="99"/>
        <v>9</v>
      </c>
      <c r="AI616" s="4">
        <f t="shared" si="100"/>
        <v>13</v>
      </c>
      <c r="AJ616" s="4">
        <f t="shared" si="101"/>
        <v>15</v>
      </c>
      <c r="AK616" s="4" t="s">
        <v>108</v>
      </c>
    </row>
    <row r="617" spans="1:37" x14ac:dyDescent="0.2">
      <c r="A617">
        <v>6497874821</v>
      </c>
      <c r="B617" t="s">
        <v>3</v>
      </c>
      <c r="C617" t="s">
        <v>6</v>
      </c>
      <c r="D617" t="s">
        <v>5</v>
      </c>
      <c r="E617" t="s">
        <v>7</v>
      </c>
      <c r="F617" t="s">
        <v>3</v>
      </c>
      <c r="G617" t="s">
        <v>3</v>
      </c>
      <c r="H617" t="s">
        <v>3</v>
      </c>
      <c r="I617" t="s">
        <v>6</v>
      </c>
      <c r="J617" t="s">
        <v>53</v>
      </c>
      <c r="K617" t="s">
        <v>62</v>
      </c>
      <c r="L617" t="s">
        <v>10</v>
      </c>
      <c r="M617" t="s">
        <v>44</v>
      </c>
      <c r="N617" t="str">
        <f>VLOOKUP(M617,lookups!A$9:B$17,2,FALSE)</f>
        <v>Post-graduate</v>
      </c>
      <c r="O617" t="s">
        <v>17</v>
      </c>
      <c r="P617" t="s">
        <v>58</v>
      </c>
      <c r="Q617" t="s">
        <v>27</v>
      </c>
      <c r="R617" t="s">
        <v>28</v>
      </c>
      <c r="S617" s="14">
        <f>VLOOKUP(B617,lookups!$A$2:$B$6,2,FALSE)</f>
        <v>5</v>
      </c>
      <c r="T617" s="14">
        <f>VLOOKUP(C617,lookups!$A$2:$B$6,2,FALSE)</f>
        <v>2</v>
      </c>
      <c r="U617" s="14">
        <f>VLOOKUP(D617,lookups!$A$2:$B$6,2,FALSE)</f>
        <v>0</v>
      </c>
      <c r="V617" s="14">
        <f>VLOOKUP(E617,lookups!$A$2:$B$6,2,FALSE)</f>
        <v>4</v>
      </c>
      <c r="W617" s="14">
        <f>VLOOKUP(F617,lookups!$A$2:$B$6,2,FALSE)</f>
        <v>5</v>
      </c>
      <c r="X617" s="14">
        <f>VLOOKUP(G617,lookups!$A$2:$B$6,2,FALSE)</f>
        <v>5</v>
      </c>
      <c r="Y617" s="14">
        <f>VLOOKUP(H617,lookups!$A$2:$B$6,2,FALSE)</f>
        <v>5</v>
      </c>
      <c r="Z617" s="14">
        <f>VLOOKUP(I617,lookups!$A$2:$B$6,2,FALSE)</f>
        <v>2</v>
      </c>
      <c r="AA617">
        <f t="shared" si="95"/>
        <v>28</v>
      </c>
      <c r="AB617" s="16">
        <f t="shared" si="94"/>
        <v>783</v>
      </c>
      <c r="AC617" s="16">
        <f t="shared" si="103"/>
        <v>589</v>
      </c>
      <c r="AD617" s="17">
        <f t="shared" si="102"/>
        <v>0.41951566951566954</v>
      </c>
      <c r="AE617" s="4">
        <f t="shared" si="96"/>
        <v>7</v>
      </c>
      <c r="AF617" s="4">
        <f t="shared" si="97"/>
        <v>4</v>
      </c>
      <c r="AG617" s="4">
        <f t="shared" si="98"/>
        <v>10</v>
      </c>
      <c r="AH617" s="4">
        <f t="shared" si="99"/>
        <v>7</v>
      </c>
      <c r="AI617" s="4">
        <f t="shared" si="100"/>
        <v>15</v>
      </c>
      <c r="AJ617" s="4">
        <f t="shared" si="101"/>
        <v>13</v>
      </c>
      <c r="AK617" s="4" t="s">
        <v>108</v>
      </c>
    </row>
    <row r="618" spans="1:37" x14ac:dyDescent="0.2">
      <c r="A618">
        <v>6497852500</v>
      </c>
      <c r="B618" t="s">
        <v>6</v>
      </c>
      <c r="C618" t="s">
        <v>3</v>
      </c>
      <c r="D618" t="s">
        <v>7</v>
      </c>
      <c r="E618" t="s">
        <v>3</v>
      </c>
      <c r="F618" t="s">
        <v>7</v>
      </c>
      <c r="G618" t="s">
        <v>3</v>
      </c>
      <c r="H618" t="s">
        <v>4</v>
      </c>
      <c r="I618" t="s">
        <v>6</v>
      </c>
      <c r="J618" t="s">
        <v>8</v>
      </c>
      <c r="K618" t="s">
        <v>55</v>
      </c>
      <c r="L618" t="s">
        <v>10</v>
      </c>
      <c r="M618" t="s">
        <v>11</v>
      </c>
      <c r="N618" t="str">
        <f>VLOOKUP(M618,lookups!A$9:B$17,2,FALSE)</f>
        <v>College-graduate</v>
      </c>
      <c r="O618" t="s">
        <v>12</v>
      </c>
      <c r="P618" t="s">
        <v>13</v>
      </c>
      <c r="Q618" t="s">
        <v>22</v>
      </c>
      <c r="R618" t="s">
        <v>33</v>
      </c>
      <c r="S618" s="14">
        <f>VLOOKUP(B618,lookups!$A$2:$B$6,2,FALSE)</f>
        <v>2</v>
      </c>
      <c r="T618" s="14">
        <f>VLOOKUP(C618,lookups!$A$2:$B$6,2,FALSE)</f>
        <v>5</v>
      </c>
      <c r="U618" s="14">
        <f>VLOOKUP(D618,lookups!$A$2:$B$6,2,FALSE)</f>
        <v>4</v>
      </c>
      <c r="V618" s="14">
        <f>VLOOKUP(E618,lookups!$A$2:$B$6,2,FALSE)</f>
        <v>5</v>
      </c>
      <c r="W618" s="14">
        <f>VLOOKUP(F618,lookups!$A$2:$B$6,2,FALSE)</f>
        <v>4</v>
      </c>
      <c r="X618" s="14">
        <f>VLOOKUP(G618,lookups!$A$2:$B$6,2,FALSE)</f>
        <v>5</v>
      </c>
      <c r="Y618" s="14">
        <f>VLOOKUP(H618,lookups!$A$2:$B$6,2,FALSE)</f>
        <v>1</v>
      </c>
      <c r="Z618" s="14">
        <f>VLOOKUP(I618,lookups!$A$2:$B$6,2,FALSE)</f>
        <v>2</v>
      </c>
      <c r="AA618">
        <f t="shared" si="95"/>
        <v>28</v>
      </c>
      <c r="AB618" s="16">
        <f t="shared" si="94"/>
        <v>783</v>
      </c>
      <c r="AC618" s="16">
        <f t="shared" si="103"/>
        <v>589</v>
      </c>
      <c r="AD618" s="17">
        <f t="shared" si="102"/>
        <v>0.41951566951566954</v>
      </c>
      <c r="AE618" s="4">
        <f t="shared" si="96"/>
        <v>7</v>
      </c>
      <c r="AF618" s="4">
        <f t="shared" si="97"/>
        <v>9</v>
      </c>
      <c r="AG618" s="4">
        <f t="shared" si="98"/>
        <v>9</v>
      </c>
      <c r="AH618" s="4">
        <f t="shared" si="99"/>
        <v>3</v>
      </c>
      <c r="AI618" s="4">
        <f t="shared" si="100"/>
        <v>11</v>
      </c>
      <c r="AJ618" s="4">
        <f t="shared" si="101"/>
        <v>17</v>
      </c>
      <c r="AK618" s="4" t="s">
        <v>108</v>
      </c>
    </row>
    <row r="619" spans="1:37" x14ac:dyDescent="0.2">
      <c r="A619">
        <v>6497826480</v>
      </c>
      <c r="B619" t="s">
        <v>3</v>
      </c>
      <c r="C619" t="s">
        <v>3</v>
      </c>
      <c r="D619" t="s">
        <v>4</v>
      </c>
      <c r="E619" t="s">
        <v>7</v>
      </c>
      <c r="F619" t="s">
        <v>3</v>
      </c>
      <c r="G619" t="s">
        <v>7</v>
      </c>
      <c r="H619" t="s">
        <v>5</v>
      </c>
      <c r="I619" t="s">
        <v>7</v>
      </c>
      <c r="J619" t="s">
        <v>8</v>
      </c>
      <c r="K619" t="s">
        <v>55</v>
      </c>
      <c r="L619" t="s">
        <v>10</v>
      </c>
      <c r="M619" t="s">
        <v>34</v>
      </c>
      <c r="N619" t="str">
        <f>VLOOKUP(M619,lookups!A$9:B$17,2,FALSE)</f>
        <v>Some college</v>
      </c>
      <c r="O619" t="s">
        <v>25</v>
      </c>
      <c r="P619" t="s">
        <v>58</v>
      </c>
      <c r="Q619" t="s">
        <v>2</v>
      </c>
      <c r="R619" t="s">
        <v>33</v>
      </c>
      <c r="S619" s="14">
        <f>VLOOKUP(B619,lookups!$A$2:$B$6,2,FALSE)</f>
        <v>5</v>
      </c>
      <c r="T619" s="14">
        <f>VLOOKUP(C619,lookups!$A$2:$B$6,2,FALSE)</f>
        <v>5</v>
      </c>
      <c r="U619" s="14">
        <f>VLOOKUP(D619,lookups!$A$2:$B$6,2,FALSE)</f>
        <v>1</v>
      </c>
      <c r="V619" s="14">
        <f>VLOOKUP(E619,lookups!$A$2:$B$6,2,FALSE)</f>
        <v>4</v>
      </c>
      <c r="W619" s="14">
        <f>VLOOKUP(F619,lookups!$A$2:$B$6,2,FALSE)</f>
        <v>5</v>
      </c>
      <c r="X619" s="14">
        <f>VLOOKUP(G619,lookups!$A$2:$B$6,2,FALSE)</f>
        <v>4</v>
      </c>
      <c r="Y619" s="14">
        <f>VLOOKUP(H619,lookups!$A$2:$B$6,2,FALSE)</f>
        <v>0</v>
      </c>
      <c r="Z619" s="14">
        <f>VLOOKUP(I619,lookups!$A$2:$B$6,2,FALSE)</f>
        <v>4</v>
      </c>
      <c r="AA619">
        <f t="shared" si="95"/>
        <v>28</v>
      </c>
      <c r="AB619" s="16">
        <f t="shared" si="94"/>
        <v>783</v>
      </c>
      <c r="AC619" s="16">
        <f t="shared" si="103"/>
        <v>589</v>
      </c>
      <c r="AD619" s="17">
        <f t="shared" si="102"/>
        <v>0.41951566951566954</v>
      </c>
      <c r="AE619" s="4">
        <f t="shared" si="96"/>
        <v>10</v>
      </c>
      <c r="AF619" s="4">
        <f t="shared" si="97"/>
        <v>5</v>
      </c>
      <c r="AG619" s="4">
        <f t="shared" si="98"/>
        <v>9</v>
      </c>
      <c r="AH619" s="4">
        <f t="shared" si="99"/>
        <v>4</v>
      </c>
      <c r="AI619" s="4">
        <f t="shared" si="100"/>
        <v>11</v>
      </c>
      <c r="AJ619" s="4">
        <f t="shared" si="101"/>
        <v>17</v>
      </c>
      <c r="AK619" s="4" t="s">
        <v>108</v>
      </c>
    </row>
    <row r="620" spans="1:37" x14ac:dyDescent="0.2">
      <c r="A620">
        <v>6497826395</v>
      </c>
      <c r="B620" t="s">
        <v>3</v>
      </c>
      <c r="C620" t="s">
        <v>3</v>
      </c>
      <c r="D620" t="s">
        <v>3</v>
      </c>
      <c r="E620" t="s">
        <v>3</v>
      </c>
      <c r="F620" t="s">
        <v>5</v>
      </c>
      <c r="G620" t="s">
        <v>7</v>
      </c>
      <c r="H620" t="s">
        <v>6</v>
      </c>
      <c r="I620" t="s">
        <v>6</v>
      </c>
      <c r="J620" t="s">
        <v>53</v>
      </c>
      <c r="K620" t="s">
        <v>21</v>
      </c>
      <c r="L620" t="s">
        <v>31</v>
      </c>
      <c r="M620" t="s">
        <v>11</v>
      </c>
      <c r="N620" t="str">
        <f>VLOOKUP(M620,lookups!A$9:B$17,2,FALSE)</f>
        <v>College-graduate</v>
      </c>
      <c r="O620" t="s">
        <v>25</v>
      </c>
      <c r="P620" t="s">
        <v>13</v>
      </c>
      <c r="Q620" t="s">
        <v>45</v>
      </c>
      <c r="R620" t="s">
        <v>15</v>
      </c>
      <c r="S620" s="14">
        <f>VLOOKUP(B620,lookups!$A$2:$B$6,2,FALSE)</f>
        <v>5</v>
      </c>
      <c r="T620" s="14">
        <f>VLOOKUP(C620,lookups!$A$2:$B$6,2,FALSE)</f>
        <v>5</v>
      </c>
      <c r="U620" s="14">
        <f>VLOOKUP(D620,lookups!$A$2:$B$6,2,FALSE)</f>
        <v>5</v>
      </c>
      <c r="V620" s="14">
        <f>VLOOKUP(E620,lookups!$A$2:$B$6,2,FALSE)</f>
        <v>5</v>
      </c>
      <c r="W620" s="14">
        <f>VLOOKUP(F620,lookups!$A$2:$B$6,2,FALSE)</f>
        <v>0</v>
      </c>
      <c r="X620" s="14">
        <f>VLOOKUP(G620,lookups!$A$2:$B$6,2,FALSE)</f>
        <v>4</v>
      </c>
      <c r="Y620" s="14">
        <f>VLOOKUP(H620,lookups!$A$2:$B$6,2,FALSE)</f>
        <v>2</v>
      </c>
      <c r="Z620" s="14">
        <f>VLOOKUP(I620,lookups!$A$2:$B$6,2,FALSE)</f>
        <v>2</v>
      </c>
      <c r="AA620">
        <f t="shared" si="95"/>
        <v>28</v>
      </c>
      <c r="AB620" s="16">
        <f t="shared" si="94"/>
        <v>783</v>
      </c>
      <c r="AC620" s="16">
        <f t="shared" si="103"/>
        <v>589</v>
      </c>
      <c r="AD620" s="17">
        <f t="shared" si="102"/>
        <v>0.41951566951566954</v>
      </c>
      <c r="AE620" s="4">
        <f t="shared" si="96"/>
        <v>10</v>
      </c>
      <c r="AF620" s="4">
        <f t="shared" si="97"/>
        <v>10</v>
      </c>
      <c r="AG620" s="4">
        <f t="shared" si="98"/>
        <v>4</v>
      </c>
      <c r="AH620" s="4">
        <f t="shared" si="99"/>
        <v>4</v>
      </c>
      <c r="AI620" s="4">
        <f t="shared" si="100"/>
        <v>12</v>
      </c>
      <c r="AJ620" s="4">
        <f t="shared" si="101"/>
        <v>16</v>
      </c>
      <c r="AK620" s="4" t="s">
        <v>108</v>
      </c>
    </row>
    <row r="621" spans="1:37" x14ac:dyDescent="0.2">
      <c r="A621">
        <v>6497804623</v>
      </c>
      <c r="B621" t="s">
        <v>3</v>
      </c>
      <c r="C621" t="s">
        <v>7</v>
      </c>
      <c r="D621" t="s">
        <v>4</v>
      </c>
      <c r="E621" t="s">
        <v>7</v>
      </c>
      <c r="F621" t="s">
        <v>3</v>
      </c>
      <c r="G621" t="s">
        <v>3</v>
      </c>
      <c r="H621" t="s">
        <v>7</v>
      </c>
      <c r="I621" t="s">
        <v>5</v>
      </c>
      <c r="J621" t="s">
        <v>53</v>
      </c>
      <c r="K621" t="s">
        <v>62</v>
      </c>
      <c r="L621" t="s">
        <v>10</v>
      </c>
      <c r="M621" t="s">
        <v>11</v>
      </c>
      <c r="N621" t="str">
        <f>VLOOKUP(M621,lookups!A$9:B$17,2,FALSE)</f>
        <v>College-graduate</v>
      </c>
      <c r="O621" t="s">
        <v>47</v>
      </c>
      <c r="P621" t="s">
        <v>29</v>
      </c>
      <c r="Q621" t="s">
        <v>45</v>
      </c>
      <c r="R621" t="s">
        <v>20</v>
      </c>
      <c r="S621" s="14">
        <f>VLOOKUP(B621,lookups!$A$2:$B$6,2,FALSE)</f>
        <v>5</v>
      </c>
      <c r="T621" s="14">
        <f>VLOOKUP(C621,lookups!$A$2:$B$6,2,FALSE)</f>
        <v>4</v>
      </c>
      <c r="U621" s="14">
        <f>VLOOKUP(D621,lookups!$A$2:$B$6,2,FALSE)</f>
        <v>1</v>
      </c>
      <c r="V621" s="14">
        <f>VLOOKUP(E621,lookups!$A$2:$B$6,2,FALSE)</f>
        <v>4</v>
      </c>
      <c r="W621" s="14">
        <f>VLOOKUP(F621,lookups!$A$2:$B$6,2,FALSE)</f>
        <v>5</v>
      </c>
      <c r="X621" s="14">
        <f>VLOOKUP(G621,lookups!$A$2:$B$6,2,FALSE)</f>
        <v>5</v>
      </c>
      <c r="Y621" s="14">
        <f>VLOOKUP(H621,lookups!$A$2:$B$6,2,FALSE)</f>
        <v>4</v>
      </c>
      <c r="Z621" s="14">
        <f>VLOOKUP(I621,lookups!$A$2:$B$6,2,FALSE)</f>
        <v>0</v>
      </c>
      <c r="AA621">
        <f t="shared" si="95"/>
        <v>28</v>
      </c>
      <c r="AB621" s="16">
        <f t="shared" si="94"/>
        <v>783</v>
      </c>
      <c r="AC621" s="16">
        <f t="shared" si="103"/>
        <v>589</v>
      </c>
      <c r="AD621" s="17">
        <f t="shared" si="102"/>
        <v>0.41951566951566954</v>
      </c>
      <c r="AE621" s="4">
        <f t="shared" si="96"/>
        <v>9</v>
      </c>
      <c r="AF621" s="4">
        <f t="shared" si="97"/>
        <v>5</v>
      </c>
      <c r="AG621" s="4">
        <f t="shared" si="98"/>
        <v>10</v>
      </c>
      <c r="AH621" s="4">
        <f t="shared" si="99"/>
        <v>4</v>
      </c>
      <c r="AI621" s="4">
        <f t="shared" si="100"/>
        <v>15</v>
      </c>
      <c r="AJ621" s="4">
        <f t="shared" si="101"/>
        <v>13</v>
      </c>
      <c r="AK621" s="4" t="s">
        <v>108</v>
      </c>
    </row>
    <row r="622" spans="1:37" x14ac:dyDescent="0.2">
      <c r="A622">
        <v>6497798551</v>
      </c>
      <c r="B622" t="s">
        <v>7</v>
      </c>
      <c r="C622" t="s">
        <v>7</v>
      </c>
      <c r="D622" t="s">
        <v>4</v>
      </c>
      <c r="E622" t="s">
        <v>7</v>
      </c>
      <c r="F622" t="s">
        <v>3</v>
      </c>
      <c r="G622" t="s">
        <v>3</v>
      </c>
      <c r="H622" t="s">
        <v>7</v>
      </c>
      <c r="I622" t="s">
        <v>4</v>
      </c>
      <c r="J622" t="s">
        <v>53</v>
      </c>
      <c r="K622" t="s">
        <v>21</v>
      </c>
      <c r="L622" t="s">
        <v>10</v>
      </c>
      <c r="M622" t="s">
        <v>11</v>
      </c>
      <c r="N622" t="str">
        <f>VLOOKUP(M622,lookups!A$9:B$17,2,FALSE)</f>
        <v>College-graduate</v>
      </c>
      <c r="O622" t="s">
        <v>12</v>
      </c>
      <c r="P622" t="s">
        <v>13</v>
      </c>
      <c r="Q622" t="s">
        <v>42</v>
      </c>
      <c r="R622" t="s">
        <v>15</v>
      </c>
      <c r="S622" s="14">
        <f>VLOOKUP(B622,lookups!$A$2:$B$6,2,FALSE)</f>
        <v>4</v>
      </c>
      <c r="T622" s="14">
        <f>VLOOKUP(C622,lookups!$A$2:$B$6,2,FALSE)</f>
        <v>4</v>
      </c>
      <c r="U622" s="14">
        <f>VLOOKUP(D622,lookups!$A$2:$B$6,2,FALSE)</f>
        <v>1</v>
      </c>
      <c r="V622" s="14">
        <f>VLOOKUP(E622,lookups!$A$2:$B$6,2,FALSE)</f>
        <v>4</v>
      </c>
      <c r="W622" s="14">
        <f>VLOOKUP(F622,lookups!$A$2:$B$6,2,FALSE)</f>
        <v>5</v>
      </c>
      <c r="X622" s="14">
        <f>VLOOKUP(G622,lookups!$A$2:$B$6,2,FALSE)</f>
        <v>5</v>
      </c>
      <c r="Y622" s="14">
        <f>VLOOKUP(H622,lookups!$A$2:$B$6,2,FALSE)</f>
        <v>4</v>
      </c>
      <c r="Z622" s="14">
        <f>VLOOKUP(I622,lookups!$A$2:$B$6,2,FALSE)</f>
        <v>1</v>
      </c>
      <c r="AA622">
        <f t="shared" si="95"/>
        <v>28</v>
      </c>
      <c r="AB622" s="16">
        <f t="shared" ref="AB622:AB685" si="104">RANK(AA622,AA$2:AA$1405,0)</f>
        <v>783</v>
      </c>
      <c r="AC622" s="16">
        <f t="shared" si="103"/>
        <v>589</v>
      </c>
      <c r="AD622" s="17">
        <f t="shared" si="102"/>
        <v>0.41951566951566954</v>
      </c>
      <c r="AE622" s="4">
        <f t="shared" si="96"/>
        <v>8</v>
      </c>
      <c r="AF622" s="4">
        <f t="shared" si="97"/>
        <v>5</v>
      </c>
      <c r="AG622" s="4">
        <f t="shared" si="98"/>
        <v>10</v>
      </c>
      <c r="AH622" s="4">
        <f t="shared" si="99"/>
        <v>5</v>
      </c>
      <c r="AI622" s="4">
        <f t="shared" si="100"/>
        <v>14</v>
      </c>
      <c r="AJ622" s="4">
        <f t="shared" si="101"/>
        <v>14</v>
      </c>
      <c r="AK622" s="4" t="s">
        <v>108</v>
      </c>
    </row>
    <row r="623" spans="1:37" x14ac:dyDescent="0.2">
      <c r="A623">
        <v>6497796641</v>
      </c>
      <c r="B623" t="s">
        <v>6</v>
      </c>
      <c r="C623" t="s">
        <v>3</v>
      </c>
      <c r="D623" t="s">
        <v>6</v>
      </c>
      <c r="E623" t="s">
        <v>3</v>
      </c>
      <c r="F623" t="s">
        <v>7</v>
      </c>
      <c r="G623" t="s">
        <v>3</v>
      </c>
      <c r="H623" t="s">
        <v>3</v>
      </c>
      <c r="I623" t="s">
        <v>5</v>
      </c>
      <c r="J623" t="s">
        <v>53</v>
      </c>
      <c r="K623" t="s">
        <v>41</v>
      </c>
      <c r="L623" t="s">
        <v>10</v>
      </c>
      <c r="M623" t="s">
        <v>34</v>
      </c>
      <c r="N623" t="str">
        <f>VLOOKUP(M623,lookups!A$9:B$17,2,FALSE)</f>
        <v>Some college</v>
      </c>
      <c r="O623" t="s">
        <v>25</v>
      </c>
      <c r="P623" t="s">
        <v>18</v>
      </c>
      <c r="Q623" t="s">
        <v>27</v>
      </c>
      <c r="R623" t="s">
        <v>33</v>
      </c>
      <c r="S623" s="14">
        <f>VLOOKUP(B623,lookups!$A$2:$B$6,2,FALSE)</f>
        <v>2</v>
      </c>
      <c r="T623" s="14">
        <f>VLOOKUP(C623,lookups!$A$2:$B$6,2,FALSE)</f>
        <v>5</v>
      </c>
      <c r="U623" s="14">
        <f>VLOOKUP(D623,lookups!$A$2:$B$6,2,FALSE)</f>
        <v>2</v>
      </c>
      <c r="V623" s="14">
        <f>VLOOKUP(E623,lookups!$A$2:$B$6,2,FALSE)</f>
        <v>5</v>
      </c>
      <c r="W623" s="14">
        <f>VLOOKUP(F623,lookups!$A$2:$B$6,2,FALSE)</f>
        <v>4</v>
      </c>
      <c r="X623" s="14">
        <f>VLOOKUP(G623,lookups!$A$2:$B$6,2,FALSE)</f>
        <v>5</v>
      </c>
      <c r="Y623" s="14">
        <f>VLOOKUP(H623,lookups!$A$2:$B$6,2,FALSE)</f>
        <v>5</v>
      </c>
      <c r="Z623" s="14">
        <f>VLOOKUP(I623,lookups!$A$2:$B$6,2,FALSE)</f>
        <v>0</v>
      </c>
      <c r="AA623">
        <f t="shared" si="95"/>
        <v>28</v>
      </c>
      <c r="AB623" s="16">
        <f t="shared" si="104"/>
        <v>783</v>
      </c>
      <c r="AC623" s="16">
        <f t="shared" si="103"/>
        <v>589</v>
      </c>
      <c r="AD623" s="17">
        <f t="shared" si="102"/>
        <v>0.41951566951566954</v>
      </c>
      <c r="AE623" s="4">
        <f t="shared" si="96"/>
        <v>7</v>
      </c>
      <c r="AF623" s="4">
        <f t="shared" si="97"/>
        <v>7</v>
      </c>
      <c r="AG623" s="4">
        <f t="shared" si="98"/>
        <v>9</v>
      </c>
      <c r="AH623" s="4">
        <f t="shared" si="99"/>
        <v>5</v>
      </c>
      <c r="AI623" s="4">
        <f t="shared" si="100"/>
        <v>13</v>
      </c>
      <c r="AJ623" s="4">
        <f t="shared" si="101"/>
        <v>15</v>
      </c>
      <c r="AK623" s="4" t="s">
        <v>108</v>
      </c>
    </row>
    <row r="624" spans="1:37" x14ac:dyDescent="0.2">
      <c r="A624">
        <v>6501002108</v>
      </c>
      <c r="B624" t="s">
        <v>6</v>
      </c>
      <c r="C624" t="s">
        <v>3</v>
      </c>
      <c r="D624" t="s">
        <v>7</v>
      </c>
      <c r="E624" t="s">
        <v>3</v>
      </c>
      <c r="F624" t="s">
        <v>4</v>
      </c>
      <c r="G624" t="s">
        <v>7</v>
      </c>
      <c r="H624" t="s">
        <v>7</v>
      </c>
      <c r="I624" t="s">
        <v>7</v>
      </c>
      <c r="J624" t="s">
        <v>8</v>
      </c>
      <c r="K624" t="s">
        <v>21</v>
      </c>
      <c r="L624" t="s">
        <v>10</v>
      </c>
      <c r="M624" t="s">
        <v>11</v>
      </c>
      <c r="N624" t="str">
        <f>VLOOKUP(M624,lookups!A$9:B$17,2,FALSE)</f>
        <v>College-graduate</v>
      </c>
      <c r="O624" t="s">
        <v>39</v>
      </c>
      <c r="P624" t="s">
        <v>13</v>
      </c>
      <c r="Q624" t="s">
        <v>45</v>
      </c>
      <c r="R624" t="s">
        <v>37</v>
      </c>
      <c r="S624" s="14">
        <f>VLOOKUP(B624,lookups!$A$2:$B$6,2,FALSE)</f>
        <v>2</v>
      </c>
      <c r="T624" s="14">
        <f>VLOOKUP(C624,lookups!$A$2:$B$6,2,FALSE)</f>
        <v>5</v>
      </c>
      <c r="U624" s="14">
        <f>VLOOKUP(D624,lookups!$A$2:$B$6,2,FALSE)</f>
        <v>4</v>
      </c>
      <c r="V624" s="14">
        <f>VLOOKUP(E624,lookups!$A$2:$B$6,2,FALSE)</f>
        <v>5</v>
      </c>
      <c r="W624" s="14">
        <f>VLOOKUP(F624,lookups!$A$2:$B$6,2,FALSE)</f>
        <v>1</v>
      </c>
      <c r="X624" s="14">
        <f>VLOOKUP(G624,lookups!$A$2:$B$6,2,FALSE)</f>
        <v>4</v>
      </c>
      <c r="Y624" s="14">
        <f>VLOOKUP(H624,lookups!$A$2:$B$6,2,FALSE)</f>
        <v>4</v>
      </c>
      <c r="Z624" s="14">
        <f>VLOOKUP(I624,lookups!$A$2:$B$6,2,FALSE)</f>
        <v>4</v>
      </c>
      <c r="AA624">
        <f t="shared" si="95"/>
        <v>29</v>
      </c>
      <c r="AB624" s="16">
        <f t="shared" si="104"/>
        <v>711</v>
      </c>
      <c r="AC624" s="16">
        <f t="shared" si="103"/>
        <v>658.5</v>
      </c>
      <c r="AD624" s="17">
        <f t="shared" si="102"/>
        <v>0.46901709401709402</v>
      </c>
      <c r="AE624" s="4">
        <f t="shared" si="96"/>
        <v>7</v>
      </c>
      <c r="AF624" s="4">
        <f t="shared" si="97"/>
        <v>9</v>
      </c>
      <c r="AG624" s="4">
        <f t="shared" si="98"/>
        <v>5</v>
      </c>
      <c r="AH624" s="4">
        <f t="shared" si="99"/>
        <v>8</v>
      </c>
      <c r="AI624" s="4">
        <f t="shared" si="100"/>
        <v>11</v>
      </c>
      <c r="AJ624" s="4">
        <f t="shared" si="101"/>
        <v>18</v>
      </c>
      <c r="AK624" s="4" t="s">
        <v>108</v>
      </c>
    </row>
    <row r="625" spans="1:37" x14ac:dyDescent="0.2">
      <c r="A625">
        <v>6500992782</v>
      </c>
      <c r="B625" t="s">
        <v>3</v>
      </c>
      <c r="C625" t="s">
        <v>7</v>
      </c>
      <c r="D625" t="s">
        <v>6</v>
      </c>
      <c r="E625" t="s">
        <v>7</v>
      </c>
      <c r="F625" t="s">
        <v>7</v>
      </c>
      <c r="G625" t="s">
        <v>7</v>
      </c>
      <c r="H625" t="s">
        <v>7</v>
      </c>
      <c r="I625" t="s">
        <v>6</v>
      </c>
      <c r="J625" t="s">
        <v>8</v>
      </c>
      <c r="K625" t="s">
        <v>9</v>
      </c>
      <c r="L625" t="s">
        <v>10</v>
      </c>
      <c r="M625" t="s">
        <v>11</v>
      </c>
      <c r="N625" t="str">
        <f>VLOOKUP(M625,lookups!A$9:B$17,2,FALSE)</f>
        <v>College-graduate</v>
      </c>
      <c r="O625" t="s">
        <v>39</v>
      </c>
      <c r="P625" t="s">
        <v>13</v>
      </c>
      <c r="Q625" t="s">
        <v>45</v>
      </c>
      <c r="R625" t="s">
        <v>28</v>
      </c>
      <c r="S625" s="14">
        <f>VLOOKUP(B625,lookups!$A$2:$B$6,2,FALSE)</f>
        <v>5</v>
      </c>
      <c r="T625" s="14">
        <f>VLOOKUP(C625,lookups!$A$2:$B$6,2,FALSE)</f>
        <v>4</v>
      </c>
      <c r="U625" s="14">
        <f>VLOOKUP(D625,lookups!$A$2:$B$6,2,FALSE)</f>
        <v>2</v>
      </c>
      <c r="V625" s="14">
        <f>VLOOKUP(E625,lookups!$A$2:$B$6,2,FALSE)</f>
        <v>4</v>
      </c>
      <c r="W625" s="14">
        <f>VLOOKUP(F625,lookups!$A$2:$B$6,2,FALSE)</f>
        <v>4</v>
      </c>
      <c r="X625" s="14">
        <f>VLOOKUP(G625,lookups!$A$2:$B$6,2,FALSE)</f>
        <v>4</v>
      </c>
      <c r="Y625" s="14">
        <f>VLOOKUP(H625,lookups!$A$2:$B$6,2,FALSE)</f>
        <v>4</v>
      </c>
      <c r="Z625" s="14">
        <f>VLOOKUP(I625,lookups!$A$2:$B$6,2,FALSE)</f>
        <v>2</v>
      </c>
      <c r="AA625">
        <f t="shared" si="95"/>
        <v>29</v>
      </c>
      <c r="AB625" s="16">
        <f t="shared" si="104"/>
        <v>711</v>
      </c>
      <c r="AC625" s="16">
        <f t="shared" si="103"/>
        <v>658.5</v>
      </c>
      <c r="AD625" s="17">
        <f t="shared" si="102"/>
        <v>0.46901709401709402</v>
      </c>
      <c r="AE625" s="4">
        <f t="shared" si="96"/>
        <v>9</v>
      </c>
      <c r="AF625" s="4">
        <f t="shared" si="97"/>
        <v>6</v>
      </c>
      <c r="AG625" s="4">
        <f t="shared" si="98"/>
        <v>8</v>
      </c>
      <c r="AH625" s="4">
        <f t="shared" si="99"/>
        <v>6</v>
      </c>
      <c r="AI625" s="4">
        <f t="shared" si="100"/>
        <v>15</v>
      </c>
      <c r="AJ625" s="4">
        <f t="shared" si="101"/>
        <v>14</v>
      </c>
      <c r="AK625" s="4" t="s">
        <v>108</v>
      </c>
    </row>
    <row r="626" spans="1:37" x14ac:dyDescent="0.2">
      <c r="A626">
        <v>6500880597</v>
      </c>
      <c r="B626" t="s">
        <v>3</v>
      </c>
      <c r="C626" t="s">
        <v>7</v>
      </c>
      <c r="D626" t="s">
        <v>6</v>
      </c>
      <c r="E626" t="s">
        <v>3</v>
      </c>
      <c r="F626" t="s">
        <v>3</v>
      </c>
      <c r="G626" t="s">
        <v>6</v>
      </c>
      <c r="H626" t="s">
        <v>7</v>
      </c>
      <c r="I626" t="s">
        <v>6</v>
      </c>
      <c r="J626" t="s">
        <v>8</v>
      </c>
      <c r="K626" t="s">
        <v>21</v>
      </c>
      <c r="L626" t="s">
        <v>10</v>
      </c>
      <c r="M626" t="s">
        <v>34</v>
      </c>
      <c r="N626" t="str">
        <f>VLOOKUP(M626,lookups!A$9:B$17,2,FALSE)</f>
        <v>Some college</v>
      </c>
      <c r="O626" t="s">
        <v>17</v>
      </c>
      <c r="P626" t="s">
        <v>13</v>
      </c>
      <c r="Q626" t="s">
        <v>14</v>
      </c>
      <c r="R626" t="s">
        <v>15</v>
      </c>
      <c r="S626" s="14">
        <f>VLOOKUP(B626,lookups!$A$2:$B$6,2,FALSE)</f>
        <v>5</v>
      </c>
      <c r="T626" s="14">
        <f>VLOOKUP(C626,lookups!$A$2:$B$6,2,FALSE)</f>
        <v>4</v>
      </c>
      <c r="U626" s="14">
        <f>VLOOKUP(D626,lookups!$A$2:$B$6,2,FALSE)</f>
        <v>2</v>
      </c>
      <c r="V626" s="14">
        <f>VLOOKUP(E626,lookups!$A$2:$B$6,2,FALSE)</f>
        <v>5</v>
      </c>
      <c r="W626" s="14">
        <f>VLOOKUP(F626,lookups!$A$2:$B$6,2,FALSE)</f>
        <v>5</v>
      </c>
      <c r="X626" s="14">
        <f>VLOOKUP(G626,lookups!$A$2:$B$6,2,FALSE)</f>
        <v>2</v>
      </c>
      <c r="Y626" s="14">
        <f>VLOOKUP(H626,lookups!$A$2:$B$6,2,FALSE)</f>
        <v>4</v>
      </c>
      <c r="Z626" s="14">
        <f>VLOOKUP(I626,lookups!$A$2:$B$6,2,FALSE)</f>
        <v>2</v>
      </c>
      <c r="AA626">
        <f t="shared" si="95"/>
        <v>29</v>
      </c>
      <c r="AB626" s="16">
        <f t="shared" si="104"/>
        <v>711</v>
      </c>
      <c r="AC626" s="16">
        <f t="shared" si="103"/>
        <v>658.5</v>
      </c>
      <c r="AD626" s="17">
        <f t="shared" si="102"/>
        <v>0.46901709401709402</v>
      </c>
      <c r="AE626" s="4">
        <f t="shared" si="96"/>
        <v>9</v>
      </c>
      <c r="AF626" s="4">
        <f t="shared" si="97"/>
        <v>7</v>
      </c>
      <c r="AG626" s="4">
        <f t="shared" si="98"/>
        <v>7</v>
      </c>
      <c r="AH626" s="4">
        <f t="shared" si="99"/>
        <v>6</v>
      </c>
      <c r="AI626" s="4">
        <f t="shared" si="100"/>
        <v>16</v>
      </c>
      <c r="AJ626" s="4">
        <f t="shared" si="101"/>
        <v>13</v>
      </c>
      <c r="AK626" s="4" t="s">
        <v>108</v>
      </c>
    </row>
    <row r="627" spans="1:37" x14ac:dyDescent="0.2">
      <c r="A627">
        <v>6500699209</v>
      </c>
      <c r="B627" t="s">
        <v>3</v>
      </c>
      <c r="C627" t="s">
        <v>7</v>
      </c>
      <c r="D627" t="s">
        <v>4</v>
      </c>
      <c r="E627" t="s">
        <v>6</v>
      </c>
      <c r="F627" t="s">
        <v>7</v>
      </c>
      <c r="G627" t="s">
        <v>3</v>
      </c>
      <c r="H627" t="s">
        <v>7</v>
      </c>
      <c r="I627" t="s">
        <v>7</v>
      </c>
      <c r="J627" t="s">
        <v>8</v>
      </c>
      <c r="K627" t="s">
        <v>21</v>
      </c>
      <c r="L627" t="s">
        <v>10</v>
      </c>
      <c r="M627" t="s">
        <v>34</v>
      </c>
      <c r="N627" t="str">
        <f>VLOOKUP(M627,lookups!A$9:B$17,2,FALSE)</f>
        <v>Some college</v>
      </c>
      <c r="O627" t="s">
        <v>17</v>
      </c>
      <c r="P627" t="s">
        <v>13</v>
      </c>
      <c r="Q627" t="s">
        <v>45</v>
      </c>
      <c r="R627" t="s">
        <v>37</v>
      </c>
      <c r="S627" s="14">
        <f>VLOOKUP(B627,lookups!$A$2:$B$6,2,FALSE)</f>
        <v>5</v>
      </c>
      <c r="T627" s="14">
        <f>VLOOKUP(C627,lookups!$A$2:$B$6,2,FALSE)</f>
        <v>4</v>
      </c>
      <c r="U627" s="14">
        <f>VLOOKUP(D627,lookups!$A$2:$B$6,2,FALSE)</f>
        <v>1</v>
      </c>
      <c r="V627" s="14">
        <f>VLOOKUP(E627,lookups!$A$2:$B$6,2,FALSE)</f>
        <v>2</v>
      </c>
      <c r="W627" s="14">
        <f>VLOOKUP(F627,lookups!$A$2:$B$6,2,FALSE)</f>
        <v>4</v>
      </c>
      <c r="X627" s="14">
        <f>VLOOKUP(G627,lookups!$A$2:$B$6,2,FALSE)</f>
        <v>5</v>
      </c>
      <c r="Y627" s="14">
        <f>VLOOKUP(H627,lookups!$A$2:$B$6,2,FALSE)</f>
        <v>4</v>
      </c>
      <c r="Z627" s="14">
        <f>VLOOKUP(I627,lookups!$A$2:$B$6,2,FALSE)</f>
        <v>4</v>
      </c>
      <c r="AA627">
        <f t="shared" si="95"/>
        <v>29</v>
      </c>
      <c r="AB627" s="16">
        <f t="shared" si="104"/>
        <v>711</v>
      </c>
      <c r="AC627" s="16">
        <f t="shared" si="103"/>
        <v>658.5</v>
      </c>
      <c r="AD627" s="17">
        <f t="shared" si="102"/>
        <v>0.46901709401709402</v>
      </c>
      <c r="AE627" s="4">
        <f t="shared" si="96"/>
        <v>9</v>
      </c>
      <c r="AF627" s="4">
        <f t="shared" si="97"/>
        <v>3</v>
      </c>
      <c r="AG627" s="4">
        <f t="shared" si="98"/>
        <v>9</v>
      </c>
      <c r="AH627" s="4">
        <f t="shared" si="99"/>
        <v>8</v>
      </c>
      <c r="AI627" s="4">
        <f t="shared" si="100"/>
        <v>14</v>
      </c>
      <c r="AJ627" s="4">
        <f t="shared" si="101"/>
        <v>15</v>
      </c>
      <c r="AK627" s="4" t="s">
        <v>108</v>
      </c>
    </row>
    <row r="628" spans="1:37" x14ac:dyDescent="0.2">
      <c r="A628">
        <v>6500158498</v>
      </c>
      <c r="B628" t="s">
        <v>6</v>
      </c>
      <c r="C628" t="s">
        <v>7</v>
      </c>
      <c r="D628" t="s">
        <v>4</v>
      </c>
      <c r="E628" t="s">
        <v>3</v>
      </c>
      <c r="F628" t="s">
        <v>7</v>
      </c>
      <c r="G628" t="s">
        <v>3</v>
      </c>
      <c r="H628" t="s">
        <v>7</v>
      </c>
      <c r="I628" t="s">
        <v>7</v>
      </c>
      <c r="J628" t="s">
        <v>53</v>
      </c>
      <c r="K628" t="s">
        <v>21</v>
      </c>
      <c r="L628" t="s">
        <v>35</v>
      </c>
      <c r="M628" t="s">
        <v>11</v>
      </c>
      <c r="N628" t="str">
        <f>VLOOKUP(M628,lookups!A$9:B$17,2,FALSE)</f>
        <v>College-graduate</v>
      </c>
      <c r="O628" t="s">
        <v>17</v>
      </c>
      <c r="P628" t="s">
        <v>13</v>
      </c>
      <c r="Q628" t="s">
        <v>19</v>
      </c>
      <c r="R628" t="s">
        <v>28</v>
      </c>
      <c r="S628" s="14">
        <f>VLOOKUP(B628,lookups!$A$2:$B$6,2,FALSE)</f>
        <v>2</v>
      </c>
      <c r="T628" s="14">
        <f>VLOOKUP(C628,lookups!$A$2:$B$6,2,FALSE)</f>
        <v>4</v>
      </c>
      <c r="U628" s="14">
        <f>VLOOKUP(D628,lookups!$A$2:$B$6,2,FALSE)</f>
        <v>1</v>
      </c>
      <c r="V628" s="14">
        <f>VLOOKUP(E628,lookups!$A$2:$B$6,2,FALSE)</f>
        <v>5</v>
      </c>
      <c r="W628" s="14">
        <f>VLOOKUP(F628,lookups!$A$2:$B$6,2,FALSE)</f>
        <v>4</v>
      </c>
      <c r="X628" s="14">
        <f>VLOOKUP(G628,lookups!$A$2:$B$6,2,FALSE)</f>
        <v>5</v>
      </c>
      <c r="Y628" s="14">
        <f>VLOOKUP(H628,lookups!$A$2:$B$6,2,FALSE)</f>
        <v>4</v>
      </c>
      <c r="Z628" s="14">
        <f>VLOOKUP(I628,lookups!$A$2:$B$6,2,FALSE)</f>
        <v>4</v>
      </c>
      <c r="AA628">
        <f t="shared" si="95"/>
        <v>29</v>
      </c>
      <c r="AB628" s="16">
        <f t="shared" si="104"/>
        <v>711</v>
      </c>
      <c r="AC628" s="16">
        <f t="shared" si="103"/>
        <v>658.5</v>
      </c>
      <c r="AD628" s="17">
        <f t="shared" si="102"/>
        <v>0.46901709401709402</v>
      </c>
      <c r="AE628" s="4">
        <f t="shared" si="96"/>
        <v>6</v>
      </c>
      <c r="AF628" s="4">
        <f t="shared" si="97"/>
        <v>6</v>
      </c>
      <c r="AG628" s="4">
        <f t="shared" si="98"/>
        <v>9</v>
      </c>
      <c r="AH628" s="4">
        <f t="shared" si="99"/>
        <v>8</v>
      </c>
      <c r="AI628" s="4">
        <f t="shared" si="100"/>
        <v>11</v>
      </c>
      <c r="AJ628" s="4">
        <f t="shared" si="101"/>
        <v>18</v>
      </c>
      <c r="AK628" s="4" t="s">
        <v>108</v>
      </c>
    </row>
    <row r="629" spans="1:37" x14ac:dyDescent="0.2">
      <c r="A629">
        <v>6500149541</v>
      </c>
      <c r="B629" t="s">
        <v>7</v>
      </c>
      <c r="C629" t="s">
        <v>6</v>
      </c>
      <c r="D629" t="s">
        <v>7</v>
      </c>
      <c r="E629" t="s">
        <v>6</v>
      </c>
      <c r="F629" t="s">
        <v>7</v>
      </c>
      <c r="G629" t="s">
        <v>7</v>
      </c>
      <c r="H629" t="s">
        <v>3</v>
      </c>
      <c r="I629" t="s">
        <v>7</v>
      </c>
      <c r="J629" t="s">
        <v>8</v>
      </c>
      <c r="K629" t="s">
        <v>21</v>
      </c>
      <c r="L629" t="s">
        <v>10</v>
      </c>
      <c r="M629" t="s">
        <v>11</v>
      </c>
      <c r="N629" t="str">
        <f>VLOOKUP(M629,lookups!A$9:B$17,2,FALSE)</f>
        <v>College-graduate</v>
      </c>
      <c r="O629" t="s">
        <v>38</v>
      </c>
      <c r="P629" t="s">
        <v>13</v>
      </c>
      <c r="Q629" t="s">
        <v>42</v>
      </c>
      <c r="R629" t="s">
        <v>28</v>
      </c>
      <c r="S629" s="14">
        <f>VLOOKUP(B629,lookups!$A$2:$B$6,2,FALSE)</f>
        <v>4</v>
      </c>
      <c r="T629" s="14">
        <f>VLOOKUP(C629,lookups!$A$2:$B$6,2,FALSE)</f>
        <v>2</v>
      </c>
      <c r="U629" s="14">
        <f>VLOOKUP(D629,lookups!$A$2:$B$6,2,FALSE)</f>
        <v>4</v>
      </c>
      <c r="V629" s="14">
        <f>VLOOKUP(E629,lookups!$A$2:$B$6,2,FALSE)</f>
        <v>2</v>
      </c>
      <c r="W629" s="14">
        <f>VLOOKUP(F629,lookups!$A$2:$B$6,2,FALSE)</f>
        <v>4</v>
      </c>
      <c r="X629" s="14">
        <f>VLOOKUP(G629,lookups!$A$2:$B$6,2,FALSE)</f>
        <v>4</v>
      </c>
      <c r="Y629" s="14">
        <f>VLOOKUP(H629,lookups!$A$2:$B$6,2,FALSE)</f>
        <v>5</v>
      </c>
      <c r="Z629" s="14">
        <f>VLOOKUP(I629,lookups!$A$2:$B$6,2,FALSE)</f>
        <v>4</v>
      </c>
      <c r="AA629">
        <f t="shared" si="95"/>
        <v>29</v>
      </c>
      <c r="AB629" s="16">
        <f t="shared" si="104"/>
        <v>711</v>
      </c>
      <c r="AC629" s="16">
        <f t="shared" si="103"/>
        <v>658.5</v>
      </c>
      <c r="AD629" s="17">
        <f t="shared" si="102"/>
        <v>0.46901709401709402</v>
      </c>
      <c r="AE629" s="4">
        <f t="shared" si="96"/>
        <v>6</v>
      </c>
      <c r="AF629" s="4">
        <f t="shared" si="97"/>
        <v>6</v>
      </c>
      <c r="AG629" s="4">
        <f t="shared" si="98"/>
        <v>8</v>
      </c>
      <c r="AH629" s="4">
        <f t="shared" si="99"/>
        <v>9</v>
      </c>
      <c r="AI629" s="4">
        <f t="shared" si="100"/>
        <v>17</v>
      </c>
      <c r="AJ629" s="4">
        <f t="shared" si="101"/>
        <v>12</v>
      </c>
      <c r="AK629" s="4" t="s">
        <v>108</v>
      </c>
    </row>
    <row r="630" spans="1:37" x14ac:dyDescent="0.2">
      <c r="A630">
        <v>6499756509</v>
      </c>
      <c r="B630" t="s">
        <v>6</v>
      </c>
      <c r="C630" t="s">
        <v>3</v>
      </c>
      <c r="D630" t="s">
        <v>7</v>
      </c>
      <c r="E630" t="s">
        <v>5</v>
      </c>
      <c r="F630" t="s">
        <v>3</v>
      </c>
      <c r="G630" t="s">
        <v>3</v>
      </c>
      <c r="H630" t="s">
        <v>7</v>
      </c>
      <c r="I630" t="s">
        <v>7</v>
      </c>
      <c r="J630" t="s">
        <v>8</v>
      </c>
      <c r="K630" t="s">
        <v>9</v>
      </c>
      <c r="L630" t="s">
        <v>10</v>
      </c>
      <c r="M630" t="s">
        <v>11</v>
      </c>
      <c r="N630" t="str">
        <f>VLOOKUP(M630,lookups!A$9:B$17,2,FALSE)</f>
        <v>College-graduate</v>
      </c>
      <c r="O630" t="s">
        <v>12</v>
      </c>
      <c r="P630" t="s">
        <v>13</v>
      </c>
      <c r="Q630" t="s">
        <v>22</v>
      </c>
      <c r="R630" t="s">
        <v>33</v>
      </c>
      <c r="S630" s="14">
        <f>VLOOKUP(B630,lookups!$A$2:$B$6,2,FALSE)</f>
        <v>2</v>
      </c>
      <c r="T630" s="14">
        <f>VLOOKUP(C630,lookups!$A$2:$B$6,2,FALSE)</f>
        <v>5</v>
      </c>
      <c r="U630" s="14">
        <f>VLOOKUP(D630,lookups!$A$2:$B$6,2,FALSE)</f>
        <v>4</v>
      </c>
      <c r="V630" s="14">
        <f>VLOOKUP(E630,lookups!$A$2:$B$6,2,FALSE)</f>
        <v>0</v>
      </c>
      <c r="W630" s="14">
        <f>VLOOKUP(F630,lookups!$A$2:$B$6,2,FALSE)</f>
        <v>5</v>
      </c>
      <c r="X630" s="14">
        <f>VLOOKUP(G630,lookups!$A$2:$B$6,2,FALSE)</f>
        <v>5</v>
      </c>
      <c r="Y630" s="14">
        <f>VLOOKUP(H630,lookups!$A$2:$B$6,2,FALSE)</f>
        <v>4</v>
      </c>
      <c r="Z630" s="14">
        <f>VLOOKUP(I630,lookups!$A$2:$B$6,2,FALSE)</f>
        <v>4</v>
      </c>
      <c r="AA630">
        <f t="shared" si="95"/>
        <v>29</v>
      </c>
      <c r="AB630" s="16">
        <f t="shared" si="104"/>
        <v>711</v>
      </c>
      <c r="AC630" s="16">
        <f t="shared" si="103"/>
        <v>658.5</v>
      </c>
      <c r="AD630" s="17">
        <f t="shared" si="102"/>
        <v>0.46901709401709402</v>
      </c>
      <c r="AE630" s="4">
        <f t="shared" si="96"/>
        <v>7</v>
      </c>
      <c r="AF630" s="4">
        <f t="shared" si="97"/>
        <v>4</v>
      </c>
      <c r="AG630" s="4">
        <f t="shared" si="98"/>
        <v>10</v>
      </c>
      <c r="AH630" s="4">
        <f t="shared" si="99"/>
        <v>8</v>
      </c>
      <c r="AI630" s="4">
        <f t="shared" si="100"/>
        <v>15</v>
      </c>
      <c r="AJ630" s="4">
        <f t="shared" si="101"/>
        <v>14</v>
      </c>
      <c r="AK630" s="4" t="s">
        <v>108</v>
      </c>
    </row>
    <row r="631" spans="1:37" x14ac:dyDescent="0.2">
      <c r="A631">
        <v>6499058593</v>
      </c>
      <c r="B631" t="s">
        <v>3</v>
      </c>
      <c r="C631" t="s">
        <v>3</v>
      </c>
      <c r="D631" t="s">
        <v>5</v>
      </c>
      <c r="E631" t="s">
        <v>3</v>
      </c>
      <c r="F631" t="s">
        <v>7</v>
      </c>
      <c r="G631" t="s">
        <v>6</v>
      </c>
      <c r="H631" t="s">
        <v>7</v>
      </c>
      <c r="I631" t="s">
        <v>7</v>
      </c>
      <c r="J631" t="s">
        <v>8</v>
      </c>
      <c r="K631" t="s">
        <v>9</v>
      </c>
      <c r="L631" t="s">
        <v>10</v>
      </c>
      <c r="M631" t="s">
        <v>11</v>
      </c>
      <c r="N631" t="str">
        <f>VLOOKUP(M631,lookups!A$9:B$17,2,FALSE)</f>
        <v>College-graduate</v>
      </c>
      <c r="O631" t="s">
        <v>47</v>
      </c>
      <c r="P631" t="s">
        <v>13</v>
      </c>
      <c r="Q631" t="s">
        <v>14</v>
      </c>
      <c r="R631" t="s">
        <v>20</v>
      </c>
      <c r="S631" s="14">
        <f>VLOOKUP(B631,lookups!$A$2:$B$6,2,FALSE)</f>
        <v>5</v>
      </c>
      <c r="T631" s="14">
        <f>VLOOKUP(C631,lookups!$A$2:$B$6,2,FALSE)</f>
        <v>5</v>
      </c>
      <c r="U631" s="14">
        <f>VLOOKUP(D631,lookups!$A$2:$B$6,2,FALSE)</f>
        <v>0</v>
      </c>
      <c r="V631" s="14">
        <f>VLOOKUP(E631,lookups!$A$2:$B$6,2,FALSE)</f>
        <v>5</v>
      </c>
      <c r="W631" s="14">
        <f>VLOOKUP(F631,lookups!$A$2:$B$6,2,FALSE)</f>
        <v>4</v>
      </c>
      <c r="X631" s="14">
        <f>VLOOKUP(G631,lookups!$A$2:$B$6,2,FALSE)</f>
        <v>2</v>
      </c>
      <c r="Y631" s="14">
        <f>VLOOKUP(H631,lookups!$A$2:$B$6,2,FALSE)</f>
        <v>4</v>
      </c>
      <c r="Z631" s="14">
        <f>VLOOKUP(I631,lookups!$A$2:$B$6,2,FALSE)</f>
        <v>4</v>
      </c>
      <c r="AA631">
        <f t="shared" si="95"/>
        <v>29</v>
      </c>
      <c r="AB631" s="16">
        <f t="shared" si="104"/>
        <v>711</v>
      </c>
      <c r="AC631" s="16">
        <f t="shared" si="103"/>
        <v>658.5</v>
      </c>
      <c r="AD631" s="17">
        <f t="shared" si="102"/>
        <v>0.46901709401709402</v>
      </c>
      <c r="AE631" s="4">
        <f t="shared" si="96"/>
        <v>10</v>
      </c>
      <c r="AF631" s="4">
        <f t="shared" si="97"/>
        <v>5</v>
      </c>
      <c r="AG631" s="4">
        <f t="shared" si="98"/>
        <v>6</v>
      </c>
      <c r="AH631" s="4">
        <f t="shared" si="99"/>
        <v>8</v>
      </c>
      <c r="AI631" s="4">
        <f t="shared" si="100"/>
        <v>13</v>
      </c>
      <c r="AJ631" s="4">
        <f t="shared" si="101"/>
        <v>16</v>
      </c>
      <c r="AK631" s="4" t="s">
        <v>108</v>
      </c>
    </row>
    <row r="632" spans="1:37" x14ac:dyDescent="0.2">
      <c r="A632">
        <v>6498955464</v>
      </c>
      <c r="B632" t="s">
        <v>6</v>
      </c>
      <c r="C632" t="s">
        <v>7</v>
      </c>
      <c r="D632" t="s">
        <v>7</v>
      </c>
      <c r="E632" t="s">
        <v>3</v>
      </c>
      <c r="F632" t="s">
        <v>3</v>
      </c>
      <c r="G632" t="s">
        <v>3</v>
      </c>
      <c r="H632" t="s">
        <v>7</v>
      </c>
      <c r="I632" t="s">
        <v>5</v>
      </c>
      <c r="J632" t="s">
        <v>8</v>
      </c>
      <c r="K632" t="s">
        <v>9</v>
      </c>
      <c r="L632" t="s">
        <v>10</v>
      </c>
      <c r="M632" t="s">
        <v>34</v>
      </c>
      <c r="N632" t="str">
        <f>VLOOKUP(M632,lookups!A$9:B$17,2,FALSE)</f>
        <v>Some college</v>
      </c>
      <c r="O632" t="s">
        <v>12</v>
      </c>
      <c r="P632" t="s">
        <v>13</v>
      </c>
      <c r="Q632" t="s">
        <v>22</v>
      </c>
      <c r="R632" t="s">
        <v>28</v>
      </c>
      <c r="S632" s="14">
        <f>VLOOKUP(B632,lookups!$A$2:$B$6,2,FALSE)</f>
        <v>2</v>
      </c>
      <c r="T632" s="14">
        <f>VLOOKUP(C632,lookups!$A$2:$B$6,2,FALSE)</f>
        <v>4</v>
      </c>
      <c r="U632" s="14">
        <f>VLOOKUP(D632,lookups!$A$2:$B$6,2,FALSE)</f>
        <v>4</v>
      </c>
      <c r="V632" s="14">
        <f>VLOOKUP(E632,lookups!$A$2:$B$6,2,FALSE)</f>
        <v>5</v>
      </c>
      <c r="W632" s="14">
        <f>VLOOKUP(F632,lookups!$A$2:$B$6,2,FALSE)</f>
        <v>5</v>
      </c>
      <c r="X632" s="14">
        <f>VLOOKUP(G632,lookups!$A$2:$B$6,2,FALSE)</f>
        <v>5</v>
      </c>
      <c r="Y632" s="14">
        <f>VLOOKUP(H632,lookups!$A$2:$B$6,2,FALSE)</f>
        <v>4</v>
      </c>
      <c r="Z632" s="14">
        <f>VLOOKUP(I632,lookups!$A$2:$B$6,2,FALSE)</f>
        <v>0</v>
      </c>
      <c r="AA632">
        <f t="shared" si="95"/>
        <v>29</v>
      </c>
      <c r="AB632" s="16">
        <f t="shared" si="104"/>
        <v>711</v>
      </c>
      <c r="AC632" s="16">
        <f t="shared" si="103"/>
        <v>658.5</v>
      </c>
      <c r="AD632" s="17">
        <f t="shared" si="102"/>
        <v>0.46901709401709402</v>
      </c>
      <c r="AE632" s="4">
        <f t="shared" si="96"/>
        <v>6</v>
      </c>
      <c r="AF632" s="4">
        <f t="shared" si="97"/>
        <v>9</v>
      </c>
      <c r="AG632" s="4">
        <f t="shared" si="98"/>
        <v>10</v>
      </c>
      <c r="AH632" s="4">
        <f t="shared" si="99"/>
        <v>4</v>
      </c>
      <c r="AI632" s="4">
        <f t="shared" si="100"/>
        <v>15</v>
      </c>
      <c r="AJ632" s="4">
        <f t="shared" si="101"/>
        <v>14</v>
      </c>
      <c r="AK632" s="4" t="s">
        <v>108</v>
      </c>
    </row>
    <row r="633" spans="1:37" x14ac:dyDescent="0.2">
      <c r="A633">
        <v>6498900623</v>
      </c>
      <c r="B633" t="s">
        <v>3</v>
      </c>
      <c r="C633" t="s">
        <v>3</v>
      </c>
      <c r="D633" t="s">
        <v>6</v>
      </c>
      <c r="E633" t="s">
        <v>3</v>
      </c>
      <c r="F633" t="s">
        <v>3</v>
      </c>
      <c r="G633" t="s">
        <v>7</v>
      </c>
      <c r="H633" t="s">
        <v>4</v>
      </c>
      <c r="I633" t="s">
        <v>6</v>
      </c>
      <c r="J633" t="s">
        <v>8</v>
      </c>
      <c r="K633" t="s">
        <v>21</v>
      </c>
      <c r="L633" t="s">
        <v>10</v>
      </c>
      <c r="M633" t="s">
        <v>44</v>
      </c>
      <c r="N633" t="str">
        <f>VLOOKUP(M633,lookups!A$9:B$17,2,FALSE)</f>
        <v>Post-graduate</v>
      </c>
      <c r="O633" t="s">
        <v>47</v>
      </c>
      <c r="P633" t="s">
        <v>13</v>
      </c>
      <c r="Q633" t="s">
        <v>14</v>
      </c>
      <c r="R633" t="s">
        <v>33</v>
      </c>
      <c r="S633" s="14">
        <f>VLOOKUP(B633,lookups!$A$2:$B$6,2,FALSE)</f>
        <v>5</v>
      </c>
      <c r="T633" s="14">
        <f>VLOOKUP(C633,lookups!$A$2:$B$6,2,FALSE)</f>
        <v>5</v>
      </c>
      <c r="U633" s="14">
        <f>VLOOKUP(D633,lookups!$A$2:$B$6,2,FALSE)</f>
        <v>2</v>
      </c>
      <c r="V633" s="14">
        <f>VLOOKUP(E633,lookups!$A$2:$B$6,2,FALSE)</f>
        <v>5</v>
      </c>
      <c r="W633" s="14">
        <f>VLOOKUP(F633,lookups!$A$2:$B$6,2,FALSE)</f>
        <v>5</v>
      </c>
      <c r="X633" s="14">
        <f>VLOOKUP(G633,lookups!$A$2:$B$6,2,FALSE)</f>
        <v>4</v>
      </c>
      <c r="Y633" s="14">
        <f>VLOOKUP(H633,lookups!$A$2:$B$6,2,FALSE)</f>
        <v>1</v>
      </c>
      <c r="Z633" s="14">
        <f>VLOOKUP(I633,lookups!$A$2:$B$6,2,FALSE)</f>
        <v>2</v>
      </c>
      <c r="AA633">
        <f t="shared" si="95"/>
        <v>29</v>
      </c>
      <c r="AB633" s="16">
        <f t="shared" si="104"/>
        <v>711</v>
      </c>
      <c r="AC633" s="16">
        <f t="shared" si="103"/>
        <v>658.5</v>
      </c>
      <c r="AD633" s="17">
        <f t="shared" si="102"/>
        <v>0.46901709401709402</v>
      </c>
      <c r="AE633" s="4">
        <f t="shared" si="96"/>
        <v>10</v>
      </c>
      <c r="AF633" s="4">
        <f t="shared" si="97"/>
        <v>7</v>
      </c>
      <c r="AG633" s="4">
        <f t="shared" si="98"/>
        <v>9</v>
      </c>
      <c r="AH633" s="4">
        <f t="shared" si="99"/>
        <v>3</v>
      </c>
      <c r="AI633" s="4">
        <f t="shared" si="100"/>
        <v>13</v>
      </c>
      <c r="AJ633" s="4">
        <f t="shared" si="101"/>
        <v>16</v>
      </c>
      <c r="AK633" s="4" t="s">
        <v>108</v>
      </c>
    </row>
    <row r="634" spans="1:37" x14ac:dyDescent="0.2">
      <c r="A634">
        <v>6498847532</v>
      </c>
      <c r="B634" t="s">
        <v>3</v>
      </c>
      <c r="C634" t="s">
        <v>3</v>
      </c>
      <c r="D634" t="s">
        <v>4</v>
      </c>
      <c r="E634" t="s">
        <v>3</v>
      </c>
      <c r="F634" t="s">
        <v>3</v>
      </c>
      <c r="G634" t="s">
        <v>6</v>
      </c>
      <c r="H634" t="s">
        <v>3</v>
      </c>
      <c r="I634" t="s">
        <v>4</v>
      </c>
      <c r="J634" t="s">
        <v>8</v>
      </c>
      <c r="K634" t="s">
        <v>21</v>
      </c>
      <c r="L634" t="s">
        <v>10</v>
      </c>
      <c r="M634" t="s">
        <v>11</v>
      </c>
      <c r="N634" t="str">
        <f>VLOOKUP(M634,lookups!A$9:B$17,2,FALSE)</f>
        <v>College-graduate</v>
      </c>
      <c r="O634" t="s">
        <v>38</v>
      </c>
      <c r="P634" t="s">
        <v>13</v>
      </c>
      <c r="Q634" t="s">
        <v>19</v>
      </c>
      <c r="R634" t="s">
        <v>30</v>
      </c>
      <c r="S634" s="14">
        <f>VLOOKUP(B634,lookups!$A$2:$B$6,2,FALSE)</f>
        <v>5</v>
      </c>
      <c r="T634" s="14">
        <f>VLOOKUP(C634,lookups!$A$2:$B$6,2,FALSE)</f>
        <v>5</v>
      </c>
      <c r="U634" s="14">
        <f>VLOOKUP(D634,lookups!$A$2:$B$6,2,FALSE)</f>
        <v>1</v>
      </c>
      <c r="V634" s="14">
        <f>VLOOKUP(E634,lookups!$A$2:$B$6,2,FALSE)</f>
        <v>5</v>
      </c>
      <c r="W634" s="14">
        <f>VLOOKUP(F634,lookups!$A$2:$B$6,2,FALSE)</f>
        <v>5</v>
      </c>
      <c r="X634" s="14">
        <f>VLOOKUP(G634,lookups!$A$2:$B$6,2,FALSE)</f>
        <v>2</v>
      </c>
      <c r="Y634" s="14">
        <f>VLOOKUP(H634,lookups!$A$2:$B$6,2,FALSE)</f>
        <v>5</v>
      </c>
      <c r="Z634" s="14">
        <f>VLOOKUP(I634,lookups!$A$2:$B$6,2,FALSE)</f>
        <v>1</v>
      </c>
      <c r="AA634">
        <f t="shared" si="95"/>
        <v>29</v>
      </c>
      <c r="AB634" s="16">
        <f t="shared" si="104"/>
        <v>711</v>
      </c>
      <c r="AC634" s="16">
        <f t="shared" si="103"/>
        <v>658.5</v>
      </c>
      <c r="AD634" s="17">
        <f t="shared" si="102"/>
        <v>0.46901709401709402</v>
      </c>
      <c r="AE634" s="4">
        <f t="shared" si="96"/>
        <v>10</v>
      </c>
      <c r="AF634" s="4">
        <f t="shared" si="97"/>
        <v>6</v>
      </c>
      <c r="AG634" s="4">
        <f t="shared" si="98"/>
        <v>7</v>
      </c>
      <c r="AH634" s="4">
        <f t="shared" si="99"/>
        <v>6</v>
      </c>
      <c r="AI634" s="4">
        <f t="shared" si="100"/>
        <v>16</v>
      </c>
      <c r="AJ634" s="4">
        <f t="shared" si="101"/>
        <v>13</v>
      </c>
      <c r="AK634" s="4" t="s">
        <v>108</v>
      </c>
    </row>
    <row r="635" spans="1:37" x14ac:dyDescent="0.2">
      <c r="A635">
        <v>6498794079</v>
      </c>
      <c r="B635" t="s">
        <v>7</v>
      </c>
      <c r="C635" t="s">
        <v>7</v>
      </c>
      <c r="D635" t="s">
        <v>4</v>
      </c>
      <c r="E635" t="s">
        <v>3</v>
      </c>
      <c r="F635" t="s">
        <v>3</v>
      </c>
      <c r="G635" t="s">
        <v>7</v>
      </c>
      <c r="H635" t="s">
        <v>3</v>
      </c>
      <c r="I635" t="s">
        <v>4</v>
      </c>
      <c r="J635" t="s">
        <v>8</v>
      </c>
      <c r="K635" t="s">
        <v>62</v>
      </c>
      <c r="L635" t="s">
        <v>10</v>
      </c>
      <c r="M635" t="s">
        <v>44</v>
      </c>
      <c r="N635" t="str">
        <f>VLOOKUP(M635,lookups!A$9:B$17,2,FALSE)</f>
        <v>Post-graduate</v>
      </c>
      <c r="O635" t="s">
        <v>39</v>
      </c>
      <c r="P635" t="s">
        <v>13</v>
      </c>
      <c r="Q635" t="s">
        <v>19</v>
      </c>
      <c r="R635" t="s">
        <v>23</v>
      </c>
      <c r="S635" s="14">
        <f>VLOOKUP(B635,lookups!$A$2:$B$6,2,FALSE)</f>
        <v>4</v>
      </c>
      <c r="T635" s="14">
        <f>VLOOKUP(C635,lookups!$A$2:$B$6,2,FALSE)</f>
        <v>4</v>
      </c>
      <c r="U635" s="14">
        <f>VLOOKUP(D635,lookups!$A$2:$B$6,2,FALSE)</f>
        <v>1</v>
      </c>
      <c r="V635" s="14">
        <f>VLOOKUP(E635,lookups!$A$2:$B$6,2,FALSE)</f>
        <v>5</v>
      </c>
      <c r="W635" s="14">
        <f>VLOOKUP(F635,lookups!$A$2:$B$6,2,FALSE)</f>
        <v>5</v>
      </c>
      <c r="X635" s="14">
        <f>VLOOKUP(G635,lookups!$A$2:$B$6,2,FALSE)</f>
        <v>4</v>
      </c>
      <c r="Y635" s="14">
        <f>VLOOKUP(H635,lookups!$A$2:$B$6,2,FALSE)</f>
        <v>5</v>
      </c>
      <c r="Z635" s="14">
        <f>VLOOKUP(I635,lookups!$A$2:$B$6,2,FALSE)</f>
        <v>1</v>
      </c>
      <c r="AA635">
        <f t="shared" si="95"/>
        <v>29</v>
      </c>
      <c r="AB635" s="16">
        <f t="shared" si="104"/>
        <v>711</v>
      </c>
      <c r="AC635" s="16">
        <f t="shared" si="103"/>
        <v>658.5</v>
      </c>
      <c r="AD635" s="17">
        <f t="shared" si="102"/>
        <v>0.46901709401709402</v>
      </c>
      <c r="AE635" s="4">
        <f t="shared" si="96"/>
        <v>8</v>
      </c>
      <c r="AF635" s="4">
        <f t="shared" si="97"/>
        <v>6</v>
      </c>
      <c r="AG635" s="4">
        <f t="shared" si="98"/>
        <v>9</v>
      </c>
      <c r="AH635" s="4">
        <f t="shared" si="99"/>
        <v>6</v>
      </c>
      <c r="AI635" s="4">
        <f t="shared" si="100"/>
        <v>15</v>
      </c>
      <c r="AJ635" s="4">
        <f t="shared" si="101"/>
        <v>14</v>
      </c>
      <c r="AK635" s="4" t="s">
        <v>108</v>
      </c>
    </row>
    <row r="636" spans="1:37" x14ac:dyDescent="0.2">
      <c r="A636">
        <v>6498732839</v>
      </c>
      <c r="B636" t="s">
        <v>7</v>
      </c>
      <c r="C636" t="s">
        <v>3</v>
      </c>
      <c r="D636" t="s">
        <v>4</v>
      </c>
      <c r="E636" t="s">
        <v>7</v>
      </c>
      <c r="F636" t="s">
        <v>3</v>
      </c>
      <c r="G636" t="s">
        <v>6</v>
      </c>
      <c r="H636" t="s">
        <v>7</v>
      </c>
      <c r="I636" t="s">
        <v>7</v>
      </c>
      <c r="J636" t="s">
        <v>8</v>
      </c>
      <c r="K636" t="s">
        <v>62</v>
      </c>
      <c r="L636" t="s">
        <v>10</v>
      </c>
      <c r="M636" t="s">
        <v>11</v>
      </c>
      <c r="N636" t="str">
        <f>VLOOKUP(M636,lookups!A$9:B$17,2,FALSE)</f>
        <v>College-graduate</v>
      </c>
      <c r="O636" t="s">
        <v>39</v>
      </c>
      <c r="P636" t="s">
        <v>58</v>
      </c>
      <c r="Q636" t="s">
        <v>14</v>
      </c>
      <c r="R636" t="s">
        <v>33</v>
      </c>
      <c r="S636" s="14">
        <f>VLOOKUP(B636,lookups!$A$2:$B$6,2,FALSE)</f>
        <v>4</v>
      </c>
      <c r="T636" s="14">
        <f>VLOOKUP(C636,lookups!$A$2:$B$6,2,FALSE)</f>
        <v>5</v>
      </c>
      <c r="U636" s="14">
        <f>VLOOKUP(D636,lookups!$A$2:$B$6,2,FALSE)</f>
        <v>1</v>
      </c>
      <c r="V636" s="14">
        <f>VLOOKUP(E636,lookups!$A$2:$B$6,2,FALSE)</f>
        <v>4</v>
      </c>
      <c r="W636" s="14">
        <f>VLOOKUP(F636,lookups!$A$2:$B$6,2,FALSE)</f>
        <v>5</v>
      </c>
      <c r="X636" s="14">
        <f>VLOOKUP(G636,lookups!$A$2:$B$6,2,FALSE)</f>
        <v>2</v>
      </c>
      <c r="Y636" s="14">
        <f>VLOOKUP(H636,lookups!$A$2:$B$6,2,FALSE)</f>
        <v>4</v>
      </c>
      <c r="Z636" s="14">
        <f>VLOOKUP(I636,lookups!$A$2:$B$6,2,FALSE)</f>
        <v>4</v>
      </c>
      <c r="AA636">
        <f t="shared" si="95"/>
        <v>29</v>
      </c>
      <c r="AB636" s="16">
        <f t="shared" si="104"/>
        <v>711</v>
      </c>
      <c r="AC636" s="16">
        <f t="shared" si="103"/>
        <v>658.5</v>
      </c>
      <c r="AD636" s="17">
        <f t="shared" si="102"/>
        <v>0.46901709401709402</v>
      </c>
      <c r="AE636" s="4">
        <f t="shared" si="96"/>
        <v>9</v>
      </c>
      <c r="AF636" s="4">
        <f t="shared" si="97"/>
        <v>5</v>
      </c>
      <c r="AG636" s="4">
        <f t="shared" si="98"/>
        <v>7</v>
      </c>
      <c r="AH636" s="4">
        <f t="shared" si="99"/>
        <v>8</v>
      </c>
      <c r="AI636" s="4">
        <f t="shared" si="100"/>
        <v>14</v>
      </c>
      <c r="AJ636" s="4">
        <f t="shared" si="101"/>
        <v>15</v>
      </c>
      <c r="AK636" s="4" t="s">
        <v>108</v>
      </c>
    </row>
    <row r="637" spans="1:37" x14ac:dyDescent="0.2">
      <c r="A637">
        <v>6498730303</v>
      </c>
      <c r="B637" t="s">
        <v>3</v>
      </c>
      <c r="C637" t="s">
        <v>7</v>
      </c>
      <c r="D637" t="s">
        <v>4</v>
      </c>
      <c r="E637" t="s">
        <v>7</v>
      </c>
      <c r="F637" t="s">
        <v>3</v>
      </c>
      <c r="G637" t="s">
        <v>3</v>
      </c>
      <c r="H637" t="s">
        <v>7</v>
      </c>
      <c r="I637" t="s">
        <v>4</v>
      </c>
      <c r="J637" t="s">
        <v>8</v>
      </c>
      <c r="K637" t="s">
        <v>21</v>
      </c>
      <c r="L637" t="s">
        <v>1</v>
      </c>
      <c r="M637" t="s">
        <v>34</v>
      </c>
      <c r="N637" t="str">
        <f>VLOOKUP(M637,lookups!A$9:B$17,2,FALSE)</f>
        <v>Some college</v>
      </c>
      <c r="O637" t="s">
        <v>17</v>
      </c>
      <c r="P637" t="s">
        <v>13</v>
      </c>
      <c r="Q637" t="s">
        <v>2</v>
      </c>
      <c r="R637" t="s">
        <v>33</v>
      </c>
      <c r="S637" s="14">
        <f>VLOOKUP(B637,lookups!$A$2:$B$6,2,FALSE)</f>
        <v>5</v>
      </c>
      <c r="T637" s="14">
        <f>VLOOKUP(C637,lookups!$A$2:$B$6,2,FALSE)</f>
        <v>4</v>
      </c>
      <c r="U637" s="14">
        <f>VLOOKUP(D637,lookups!$A$2:$B$6,2,FALSE)</f>
        <v>1</v>
      </c>
      <c r="V637" s="14">
        <f>VLOOKUP(E637,lookups!$A$2:$B$6,2,FALSE)</f>
        <v>4</v>
      </c>
      <c r="W637" s="14">
        <f>VLOOKUP(F637,lookups!$A$2:$B$6,2,FALSE)</f>
        <v>5</v>
      </c>
      <c r="X637" s="14">
        <f>VLOOKUP(G637,lookups!$A$2:$B$6,2,FALSE)</f>
        <v>5</v>
      </c>
      <c r="Y637" s="14">
        <f>VLOOKUP(H637,lookups!$A$2:$B$6,2,FALSE)</f>
        <v>4</v>
      </c>
      <c r="Z637" s="14">
        <f>VLOOKUP(I637,lookups!$A$2:$B$6,2,FALSE)</f>
        <v>1</v>
      </c>
      <c r="AA637">
        <f t="shared" si="95"/>
        <v>29</v>
      </c>
      <c r="AB637" s="16">
        <f t="shared" si="104"/>
        <v>711</v>
      </c>
      <c r="AC637" s="16">
        <f t="shared" si="103"/>
        <v>658.5</v>
      </c>
      <c r="AD637" s="17">
        <f t="shared" si="102"/>
        <v>0.46901709401709402</v>
      </c>
      <c r="AE637" s="4">
        <f t="shared" si="96"/>
        <v>9</v>
      </c>
      <c r="AF637" s="4">
        <f t="shared" si="97"/>
        <v>5</v>
      </c>
      <c r="AG637" s="4">
        <f t="shared" si="98"/>
        <v>10</v>
      </c>
      <c r="AH637" s="4">
        <f t="shared" si="99"/>
        <v>5</v>
      </c>
      <c r="AI637" s="4">
        <f t="shared" si="100"/>
        <v>15</v>
      </c>
      <c r="AJ637" s="4">
        <f t="shared" si="101"/>
        <v>14</v>
      </c>
      <c r="AK637" s="4" t="s">
        <v>108</v>
      </c>
    </row>
    <row r="638" spans="1:37" x14ac:dyDescent="0.2">
      <c r="A638">
        <v>6498699205</v>
      </c>
      <c r="B638" t="s">
        <v>4</v>
      </c>
      <c r="C638" t="s">
        <v>3</v>
      </c>
      <c r="D638" t="s">
        <v>3</v>
      </c>
      <c r="E638" t="s">
        <v>6</v>
      </c>
      <c r="F638" t="s">
        <v>3</v>
      </c>
      <c r="G638" t="s">
        <v>7</v>
      </c>
      <c r="H638" t="s">
        <v>3</v>
      </c>
      <c r="I638" t="s">
        <v>6</v>
      </c>
      <c r="J638" t="s">
        <v>8</v>
      </c>
      <c r="K638" t="s">
        <v>59</v>
      </c>
      <c r="L638" t="s">
        <v>10</v>
      </c>
      <c r="M638" t="s">
        <v>11</v>
      </c>
      <c r="N638" t="str">
        <f>VLOOKUP(M638,lookups!A$9:B$17,2,FALSE)</f>
        <v>College-graduate</v>
      </c>
      <c r="O638" t="s">
        <v>38</v>
      </c>
      <c r="P638" t="s">
        <v>13</v>
      </c>
      <c r="Q638" t="s">
        <v>45</v>
      </c>
      <c r="R638" t="s">
        <v>15</v>
      </c>
      <c r="S638" s="14">
        <f>VLOOKUP(B638,lookups!$A$2:$B$6,2,FALSE)</f>
        <v>1</v>
      </c>
      <c r="T638" s="14">
        <f>VLOOKUP(C638,lookups!$A$2:$B$6,2,FALSE)</f>
        <v>5</v>
      </c>
      <c r="U638" s="14">
        <f>VLOOKUP(D638,lookups!$A$2:$B$6,2,FALSE)</f>
        <v>5</v>
      </c>
      <c r="V638" s="14">
        <f>VLOOKUP(E638,lookups!$A$2:$B$6,2,FALSE)</f>
        <v>2</v>
      </c>
      <c r="W638" s="14">
        <f>VLOOKUP(F638,lookups!$A$2:$B$6,2,FALSE)</f>
        <v>5</v>
      </c>
      <c r="X638" s="14">
        <f>VLOOKUP(G638,lookups!$A$2:$B$6,2,FALSE)</f>
        <v>4</v>
      </c>
      <c r="Y638" s="14">
        <f>VLOOKUP(H638,lookups!$A$2:$B$6,2,FALSE)</f>
        <v>5</v>
      </c>
      <c r="Z638" s="14">
        <f>VLOOKUP(I638,lookups!$A$2:$B$6,2,FALSE)</f>
        <v>2</v>
      </c>
      <c r="AA638">
        <f t="shared" si="95"/>
        <v>29</v>
      </c>
      <c r="AB638" s="16">
        <f t="shared" si="104"/>
        <v>711</v>
      </c>
      <c r="AC638" s="16">
        <f t="shared" si="103"/>
        <v>658.5</v>
      </c>
      <c r="AD638" s="17">
        <f t="shared" si="102"/>
        <v>0.46901709401709402</v>
      </c>
      <c r="AE638" s="4">
        <f t="shared" si="96"/>
        <v>6</v>
      </c>
      <c r="AF638" s="4">
        <f t="shared" si="97"/>
        <v>7</v>
      </c>
      <c r="AG638" s="4">
        <f t="shared" si="98"/>
        <v>9</v>
      </c>
      <c r="AH638" s="4">
        <f t="shared" si="99"/>
        <v>7</v>
      </c>
      <c r="AI638" s="4">
        <f t="shared" si="100"/>
        <v>16</v>
      </c>
      <c r="AJ638" s="4">
        <f t="shared" si="101"/>
        <v>13</v>
      </c>
      <c r="AK638" s="4" t="s">
        <v>108</v>
      </c>
    </row>
    <row r="639" spans="1:37" x14ac:dyDescent="0.2">
      <c r="A639">
        <v>6498636102</v>
      </c>
      <c r="B639" t="s">
        <v>7</v>
      </c>
      <c r="C639" t="s">
        <v>7</v>
      </c>
      <c r="D639" t="s">
        <v>4</v>
      </c>
      <c r="E639" t="s">
        <v>6</v>
      </c>
      <c r="F639" t="s">
        <v>3</v>
      </c>
      <c r="G639" t="s">
        <v>3</v>
      </c>
      <c r="H639" t="s">
        <v>7</v>
      </c>
      <c r="I639" t="s">
        <v>7</v>
      </c>
      <c r="J639" t="s">
        <v>8</v>
      </c>
      <c r="K639" t="s">
        <v>41</v>
      </c>
      <c r="L639" t="s">
        <v>10</v>
      </c>
      <c r="M639" t="s">
        <v>34</v>
      </c>
      <c r="N639" t="str">
        <f>VLOOKUP(M639,lookups!A$9:B$17,2,FALSE)</f>
        <v>Some college</v>
      </c>
      <c r="O639" t="s">
        <v>12</v>
      </c>
      <c r="P639" t="s">
        <v>18</v>
      </c>
      <c r="Q639" t="s">
        <v>27</v>
      </c>
      <c r="R639" t="s">
        <v>15</v>
      </c>
      <c r="S639" s="14">
        <f>VLOOKUP(B639,lookups!$A$2:$B$6,2,FALSE)</f>
        <v>4</v>
      </c>
      <c r="T639" s="14">
        <f>VLOOKUP(C639,lookups!$A$2:$B$6,2,FALSE)</f>
        <v>4</v>
      </c>
      <c r="U639" s="14">
        <f>VLOOKUP(D639,lookups!$A$2:$B$6,2,FALSE)</f>
        <v>1</v>
      </c>
      <c r="V639" s="14">
        <f>VLOOKUP(E639,lookups!$A$2:$B$6,2,FALSE)</f>
        <v>2</v>
      </c>
      <c r="W639" s="14">
        <f>VLOOKUP(F639,lookups!$A$2:$B$6,2,FALSE)</f>
        <v>5</v>
      </c>
      <c r="X639" s="14">
        <f>VLOOKUP(G639,lookups!$A$2:$B$6,2,FALSE)</f>
        <v>5</v>
      </c>
      <c r="Y639" s="14">
        <f>VLOOKUP(H639,lookups!$A$2:$B$6,2,FALSE)</f>
        <v>4</v>
      </c>
      <c r="Z639" s="14">
        <f>VLOOKUP(I639,lookups!$A$2:$B$6,2,FALSE)</f>
        <v>4</v>
      </c>
      <c r="AA639">
        <f t="shared" si="95"/>
        <v>29</v>
      </c>
      <c r="AB639" s="16">
        <f t="shared" si="104"/>
        <v>711</v>
      </c>
      <c r="AC639" s="16">
        <f t="shared" si="103"/>
        <v>658.5</v>
      </c>
      <c r="AD639" s="17">
        <f t="shared" si="102"/>
        <v>0.46901709401709402</v>
      </c>
      <c r="AE639" s="4">
        <f t="shared" si="96"/>
        <v>8</v>
      </c>
      <c r="AF639" s="4">
        <f t="shared" si="97"/>
        <v>3</v>
      </c>
      <c r="AG639" s="4">
        <f t="shared" si="98"/>
        <v>10</v>
      </c>
      <c r="AH639" s="4">
        <f t="shared" si="99"/>
        <v>8</v>
      </c>
      <c r="AI639" s="4">
        <f t="shared" si="100"/>
        <v>14</v>
      </c>
      <c r="AJ639" s="4">
        <f t="shared" si="101"/>
        <v>15</v>
      </c>
      <c r="AK639" s="4" t="s">
        <v>108</v>
      </c>
    </row>
    <row r="640" spans="1:37" x14ac:dyDescent="0.2">
      <c r="A640">
        <v>6498617858</v>
      </c>
      <c r="B640" t="s">
        <v>3</v>
      </c>
      <c r="C640" t="s">
        <v>3</v>
      </c>
      <c r="D640" t="s">
        <v>7</v>
      </c>
      <c r="E640" t="s">
        <v>3</v>
      </c>
      <c r="F640" t="s">
        <v>7</v>
      </c>
      <c r="G640" t="s">
        <v>7</v>
      </c>
      <c r="H640" t="s">
        <v>4</v>
      </c>
      <c r="I640" t="s">
        <v>4</v>
      </c>
      <c r="J640" t="s">
        <v>53</v>
      </c>
      <c r="K640" t="s">
        <v>62</v>
      </c>
      <c r="L640" t="s">
        <v>10</v>
      </c>
      <c r="M640" t="s">
        <v>34</v>
      </c>
      <c r="N640" t="str">
        <f>VLOOKUP(M640,lookups!A$9:B$17,2,FALSE)</f>
        <v>Some college</v>
      </c>
      <c r="O640" t="s">
        <v>12</v>
      </c>
      <c r="P640" t="s">
        <v>58</v>
      </c>
      <c r="Q640" t="s">
        <v>27</v>
      </c>
      <c r="R640" t="s">
        <v>40</v>
      </c>
      <c r="S640" s="14">
        <f>VLOOKUP(B640,lookups!$A$2:$B$6,2,FALSE)</f>
        <v>5</v>
      </c>
      <c r="T640" s="14">
        <f>VLOOKUP(C640,lookups!$A$2:$B$6,2,FALSE)</f>
        <v>5</v>
      </c>
      <c r="U640" s="14">
        <f>VLOOKUP(D640,lookups!$A$2:$B$6,2,FALSE)</f>
        <v>4</v>
      </c>
      <c r="V640" s="14">
        <f>VLOOKUP(E640,lookups!$A$2:$B$6,2,FALSE)</f>
        <v>5</v>
      </c>
      <c r="W640" s="14">
        <f>VLOOKUP(F640,lookups!$A$2:$B$6,2,FALSE)</f>
        <v>4</v>
      </c>
      <c r="X640" s="14">
        <f>VLOOKUP(G640,lookups!$A$2:$B$6,2,FALSE)</f>
        <v>4</v>
      </c>
      <c r="Y640" s="14">
        <f>VLOOKUP(H640,lookups!$A$2:$B$6,2,FALSE)</f>
        <v>1</v>
      </c>
      <c r="Z640" s="14">
        <f>VLOOKUP(I640,lookups!$A$2:$B$6,2,FALSE)</f>
        <v>1</v>
      </c>
      <c r="AA640">
        <f t="shared" si="95"/>
        <v>29</v>
      </c>
      <c r="AB640" s="16">
        <f t="shared" si="104"/>
        <v>711</v>
      </c>
      <c r="AC640" s="16">
        <f t="shared" si="103"/>
        <v>658.5</v>
      </c>
      <c r="AD640" s="17">
        <f t="shared" si="102"/>
        <v>0.46901709401709402</v>
      </c>
      <c r="AE640" s="4">
        <f t="shared" si="96"/>
        <v>10</v>
      </c>
      <c r="AF640" s="4">
        <f t="shared" si="97"/>
        <v>9</v>
      </c>
      <c r="AG640" s="4">
        <f t="shared" si="98"/>
        <v>8</v>
      </c>
      <c r="AH640" s="4">
        <f t="shared" si="99"/>
        <v>2</v>
      </c>
      <c r="AI640" s="4">
        <f t="shared" si="100"/>
        <v>14</v>
      </c>
      <c r="AJ640" s="4">
        <f t="shared" si="101"/>
        <v>15</v>
      </c>
      <c r="AK640" s="4" t="s">
        <v>108</v>
      </c>
    </row>
    <row r="641" spans="1:37" x14ac:dyDescent="0.2">
      <c r="A641">
        <v>6498597899</v>
      </c>
      <c r="B641" t="s">
        <v>3</v>
      </c>
      <c r="C641" t="s">
        <v>7</v>
      </c>
      <c r="D641" t="s">
        <v>4</v>
      </c>
      <c r="E641" t="s">
        <v>3</v>
      </c>
      <c r="F641" t="s">
        <v>3</v>
      </c>
      <c r="G641" t="s">
        <v>7</v>
      </c>
      <c r="H641" t="s">
        <v>7</v>
      </c>
      <c r="I641" t="s">
        <v>4</v>
      </c>
      <c r="J641" t="s">
        <v>8</v>
      </c>
      <c r="K641" t="s">
        <v>55</v>
      </c>
      <c r="L641" t="s">
        <v>10</v>
      </c>
      <c r="M641" t="s">
        <v>44</v>
      </c>
      <c r="N641" t="str">
        <f>VLOOKUP(M641,lookups!A$9:B$17,2,FALSE)</f>
        <v>Post-graduate</v>
      </c>
      <c r="O641" t="s">
        <v>47</v>
      </c>
      <c r="P641" t="s">
        <v>13</v>
      </c>
      <c r="Q641" t="s">
        <v>14</v>
      </c>
      <c r="R641" t="s">
        <v>33</v>
      </c>
      <c r="S641" s="14">
        <f>VLOOKUP(B641,lookups!$A$2:$B$6,2,FALSE)</f>
        <v>5</v>
      </c>
      <c r="T641" s="14">
        <f>VLOOKUP(C641,lookups!$A$2:$B$6,2,FALSE)</f>
        <v>4</v>
      </c>
      <c r="U641" s="14">
        <f>VLOOKUP(D641,lookups!$A$2:$B$6,2,FALSE)</f>
        <v>1</v>
      </c>
      <c r="V641" s="14">
        <f>VLOOKUP(E641,lookups!$A$2:$B$6,2,FALSE)</f>
        <v>5</v>
      </c>
      <c r="W641" s="14">
        <f>VLOOKUP(F641,lookups!$A$2:$B$6,2,FALSE)</f>
        <v>5</v>
      </c>
      <c r="X641" s="14">
        <f>VLOOKUP(G641,lookups!$A$2:$B$6,2,FALSE)</f>
        <v>4</v>
      </c>
      <c r="Y641" s="14">
        <f>VLOOKUP(H641,lookups!$A$2:$B$6,2,FALSE)</f>
        <v>4</v>
      </c>
      <c r="Z641" s="14">
        <f>VLOOKUP(I641,lookups!$A$2:$B$6,2,FALSE)</f>
        <v>1</v>
      </c>
      <c r="AA641">
        <f t="shared" si="95"/>
        <v>29</v>
      </c>
      <c r="AB641" s="16">
        <f t="shared" si="104"/>
        <v>711</v>
      </c>
      <c r="AC641" s="16">
        <f t="shared" si="103"/>
        <v>658.5</v>
      </c>
      <c r="AD641" s="17">
        <f t="shared" si="102"/>
        <v>0.46901709401709402</v>
      </c>
      <c r="AE641" s="4">
        <f t="shared" si="96"/>
        <v>9</v>
      </c>
      <c r="AF641" s="4">
        <f t="shared" si="97"/>
        <v>6</v>
      </c>
      <c r="AG641" s="4">
        <f t="shared" si="98"/>
        <v>9</v>
      </c>
      <c r="AH641" s="4">
        <f t="shared" si="99"/>
        <v>5</v>
      </c>
      <c r="AI641" s="4">
        <f t="shared" si="100"/>
        <v>15</v>
      </c>
      <c r="AJ641" s="4">
        <f t="shared" si="101"/>
        <v>14</v>
      </c>
      <c r="AK641" s="4" t="s">
        <v>108</v>
      </c>
    </row>
    <row r="642" spans="1:37" x14ac:dyDescent="0.2">
      <c r="A642">
        <v>6498585197</v>
      </c>
      <c r="B642" t="s">
        <v>7</v>
      </c>
      <c r="C642" t="s">
        <v>3</v>
      </c>
      <c r="D642" t="s">
        <v>7</v>
      </c>
      <c r="E642" t="s">
        <v>7</v>
      </c>
      <c r="F642" t="s">
        <v>7</v>
      </c>
      <c r="G642" t="s">
        <v>3</v>
      </c>
      <c r="H642" t="s">
        <v>6</v>
      </c>
      <c r="I642" t="s">
        <v>4</v>
      </c>
      <c r="J642" t="s">
        <v>53</v>
      </c>
      <c r="K642" t="s">
        <v>55</v>
      </c>
      <c r="L642" t="s">
        <v>10</v>
      </c>
      <c r="M642" t="s">
        <v>11</v>
      </c>
      <c r="N642" t="str">
        <f>VLOOKUP(M642,lookups!A$9:B$17,2,FALSE)</f>
        <v>College-graduate</v>
      </c>
      <c r="O642" t="s">
        <v>17</v>
      </c>
      <c r="P642" t="s">
        <v>13</v>
      </c>
      <c r="Q642" t="s">
        <v>42</v>
      </c>
      <c r="R642" t="s">
        <v>28</v>
      </c>
      <c r="S642" s="14">
        <f>VLOOKUP(B642,lookups!$A$2:$B$6,2,FALSE)</f>
        <v>4</v>
      </c>
      <c r="T642" s="14">
        <f>VLOOKUP(C642,lookups!$A$2:$B$6,2,FALSE)</f>
        <v>5</v>
      </c>
      <c r="U642" s="14">
        <f>VLOOKUP(D642,lookups!$A$2:$B$6,2,FALSE)</f>
        <v>4</v>
      </c>
      <c r="V642" s="14">
        <f>VLOOKUP(E642,lookups!$A$2:$B$6,2,FALSE)</f>
        <v>4</v>
      </c>
      <c r="W642" s="14">
        <f>VLOOKUP(F642,lookups!$A$2:$B$6,2,FALSE)</f>
        <v>4</v>
      </c>
      <c r="X642" s="14">
        <f>VLOOKUP(G642,lookups!$A$2:$B$6,2,FALSE)</f>
        <v>5</v>
      </c>
      <c r="Y642" s="14">
        <f>VLOOKUP(H642,lookups!$A$2:$B$6,2,FALSE)</f>
        <v>2</v>
      </c>
      <c r="Z642" s="14">
        <f>VLOOKUP(I642,lookups!$A$2:$B$6,2,FALSE)</f>
        <v>1</v>
      </c>
      <c r="AA642">
        <f t="shared" ref="AA642:AA705" si="105">SUM(S642:Z642)</f>
        <v>29</v>
      </c>
      <c r="AB642" s="16">
        <f t="shared" si="104"/>
        <v>711</v>
      </c>
      <c r="AC642" s="16">
        <f t="shared" si="103"/>
        <v>658.5</v>
      </c>
      <c r="AD642" s="17">
        <f t="shared" si="102"/>
        <v>0.46901709401709402</v>
      </c>
      <c r="AE642" s="4">
        <f t="shared" ref="AE642:AE705" si="106">S642+T642</f>
        <v>9</v>
      </c>
      <c r="AF642" s="4">
        <f t="shared" ref="AF642:AF705" si="107">U642+V642</f>
        <v>8</v>
      </c>
      <c r="AG642" s="4">
        <f t="shared" ref="AG642:AG705" si="108">W642+X642</f>
        <v>9</v>
      </c>
      <c r="AH642" s="4">
        <f t="shared" ref="AH642:AH705" si="109">Y642+Z642</f>
        <v>3</v>
      </c>
      <c r="AI642" s="4">
        <f t="shared" ref="AI642:AI705" si="110">S642+U642+W642+Y642</f>
        <v>14</v>
      </c>
      <c r="AJ642" s="4">
        <f t="shared" ref="AJ642:AJ705" si="111">T642+V642+X642+Z642</f>
        <v>15</v>
      </c>
      <c r="AK642" s="4" t="s">
        <v>108</v>
      </c>
    </row>
    <row r="643" spans="1:37" x14ac:dyDescent="0.2">
      <c r="A643">
        <v>6498565943</v>
      </c>
      <c r="B643" t="s">
        <v>3</v>
      </c>
      <c r="C643" t="s">
        <v>3</v>
      </c>
      <c r="D643" t="s">
        <v>4</v>
      </c>
      <c r="E643" t="s">
        <v>6</v>
      </c>
      <c r="F643" t="s">
        <v>3</v>
      </c>
      <c r="G643" t="s">
        <v>3</v>
      </c>
      <c r="H643" t="s">
        <v>3</v>
      </c>
      <c r="I643" t="s">
        <v>4</v>
      </c>
      <c r="J643" t="s">
        <v>8</v>
      </c>
      <c r="K643" t="s">
        <v>59</v>
      </c>
      <c r="L643" t="s">
        <v>10</v>
      </c>
      <c r="M643" t="s">
        <v>34</v>
      </c>
      <c r="N643" t="str">
        <f>VLOOKUP(M643,lookups!A$9:B$17,2,FALSE)</f>
        <v>Some college</v>
      </c>
      <c r="O643" t="s">
        <v>17</v>
      </c>
      <c r="P643" t="s">
        <v>13</v>
      </c>
      <c r="Q643" t="s">
        <v>2</v>
      </c>
      <c r="R643" t="s">
        <v>28</v>
      </c>
      <c r="S643" s="14">
        <f>VLOOKUP(B643,lookups!$A$2:$B$6,2,FALSE)</f>
        <v>5</v>
      </c>
      <c r="T643" s="14">
        <f>VLOOKUP(C643,lookups!$A$2:$B$6,2,FALSE)</f>
        <v>5</v>
      </c>
      <c r="U643" s="14">
        <f>VLOOKUP(D643,lookups!$A$2:$B$6,2,FALSE)</f>
        <v>1</v>
      </c>
      <c r="V643" s="14">
        <f>VLOOKUP(E643,lookups!$A$2:$B$6,2,FALSE)</f>
        <v>2</v>
      </c>
      <c r="W643" s="14">
        <f>VLOOKUP(F643,lookups!$A$2:$B$6,2,FALSE)</f>
        <v>5</v>
      </c>
      <c r="X643" s="14">
        <f>VLOOKUP(G643,lookups!$A$2:$B$6,2,FALSE)</f>
        <v>5</v>
      </c>
      <c r="Y643" s="14">
        <f>VLOOKUP(H643,lookups!$A$2:$B$6,2,FALSE)</f>
        <v>5</v>
      </c>
      <c r="Z643" s="14">
        <f>VLOOKUP(I643,lookups!$A$2:$B$6,2,FALSE)</f>
        <v>1</v>
      </c>
      <c r="AA643">
        <f t="shared" si="105"/>
        <v>29</v>
      </c>
      <c r="AB643" s="16">
        <f t="shared" si="104"/>
        <v>711</v>
      </c>
      <c r="AC643" s="16">
        <f t="shared" si="103"/>
        <v>658.5</v>
      </c>
      <c r="AD643" s="17">
        <f t="shared" ref="AD643:AD706" si="112">AC643/1404</f>
        <v>0.46901709401709402</v>
      </c>
      <c r="AE643" s="4">
        <f t="shared" si="106"/>
        <v>10</v>
      </c>
      <c r="AF643" s="4">
        <f t="shared" si="107"/>
        <v>3</v>
      </c>
      <c r="AG643" s="4">
        <f t="shared" si="108"/>
        <v>10</v>
      </c>
      <c r="AH643" s="4">
        <f t="shared" si="109"/>
        <v>6</v>
      </c>
      <c r="AI643" s="4">
        <f t="shared" si="110"/>
        <v>16</v>
      </c>
      <c r="AJ643" s="4">
        <f t="shared" si="111"/>
        <v>13</v>
      </c>
      <c r="AK643" s="4" t="s">
        <v>108</v>
      </c>
    </row>
    <row r="644" spans="1:37" x14ac:dyDescent="0.2">
      <c r="A644">
        <v>6498555216</v>
      </c>
      <c r="B644" t="s">
        <v>3</v>
      </c>
      <c r="C644" t="s">
        <v>3</v>
      </c>
      <c r="D644" t="s">
        <v>3</v>
      </c>
      <c r="E644" t="s">
        <v>3</v>
      </c>
      <c r="F644" t="s">
        <v>3</v>
      </c>
      <c r="G644" t="s">
        <v>7</v>
      </c>
      <c r="H644" t="s">
        <v>5</v>
      </c>
      <c r="I644" t="s">
        <v>5</v>
      </c>
      <c r="J644" t="s">
        <v>53</v>
      </c>
      <c r="K644" t="s">
        <v>62</v>
      </c>
      <c r="L644" t="s">
        <v>10</v>
      </c>
      <c r="M644" t="s">
        <v>11</v>
      </c>
      <c r="N644" t="str">
        <f>VLOOKUP(M644,lookups!A$9:B$17,2,FALSE)</f>
        <v>College-graduate</v>
      </c>
      <c r="O644" t="s">
        <v>12</v>
      </c>
      <c r="P644" t="s">
        <v>58</v>
      </c>
      <c r="Q644" t="s">
        <v>27</v>
      </c>
      <c r="R644" t="s">
        <v>33</v>
      </c>
      <c r="S644" s="14">
        <f>VLOOKUP(B644,lookups!$A$2:$B$6,2,FALSE)</f>
        <v>5</v>
      </c>
      <c r="T644" s="14">
        <f>VLOOKUP(C644,lookups!$A$2:$B$6,2,FALSE)</f>
        <v>5</v>
      </c>
      <c r="U644" s="14">
        <f>VLOOKUP(D644,lookups!$A$2:$B$6,2,FALSE)</f>
        <v>5</v>
      </c>
      <c r="V644" s="14">
        <f>VLOOKUP(E644,lookups!$A$2:$B$6,2,FALSE)</f>
        <v>5</v>
      </c>
      <c r="W644" s="14">
        <f>VLOOKUP(F644,lookups!$A$2:$B$6,2,FALSE)</f>
        <v>5</v>
      </c>
      <c r="X644" s="14">
        <f>VLOOKUP(G644,lookups!$A$2:$B$6,2,FALSE)</f>
        <v>4</v>
      </c>
      <c r="Y644" s="14">
        <f>VLOOKUP(H644,lookups!$A$2:$B$6,2,FALSE)</f>
        <v>0</v>
      </c>
      <c r="Z644" s="14">
        <f>VLOOKUP(I644,lookups!$A$2:$B$6,2,FALSE)</f>
        <v>0</v>
      </c>
      <c r="AA644">
        <f t="shared" si="105"/>
        <v>29</v>
      </c>
      <c r="AB644" s="16">
        <f t="shared" si="104"/>
        <v>711</v>
      </c>
      <c r="AC644" s="16">
        <f t="shared" si="103"/>
        <v>658.5</v>
      </c>
      <c r="AD644" s="17">
        <f t="shared" si="112"/>
        <v>0.46901709401709402</v>
      </c>
      <c r="AE644" s="4">
        <f t="shared" si="106"/>
        <v>10</v>
      </c>
      <c r="AF644" s="4">
        <f t="shared" si="107"/>
        <v>10</v>
      </c>
      <c r="AG644" s="4">
        <f t="shared" si="108"/>
        <v>9</v>
      </c>
      <c r="AH644" s="4">
        <f t="shared" si="109"/>
        <v>0</v>
      </c>
      <c r="AI644" s="4">
        <f t="shared" si="110"/>
        <v>15</v>
      </c>
      <c r="AJ644" s="4">
        <f t="shared" si="111"/>
        <v>14</v>
      </c>
      <c r="AK644" s="4" t="s">
        <v>108</v>
      </c>
    </row>
    <row r="645" spans="1:37" x14ac:dyDescent="0.2">
      <c r="A645">
        <v>6498514591</v>
      </c>
      <c r="B645" t="s">
        <v>3</v>
      </c>
      <c r="C645" t="s">
        <v>7</v>
      </c>
      <c r="D645" t="s">
        <v>5</v>
      </c>
      <c r="E645" t="s">
        <v>3</v>
      </c>
      <c r="F645" t="s">
        <v>3</v>
      </c>
      <c r="G645" t="s">
        <v>3</v>
      </c>
      <c r="H645" t="s">
        <v>5</v>
      </c>
      <c r="I645" t="s">
        <v>3</v>
      </c>
      <c r="J645" t="s">
        <v>8</v>
      </c>
      <c r="K645" t="s">
        <v>62</v>
      </c>
      <c r="L645" t="s">
        <v>10</v>
      </c>
      <c r="M645" t="s">
        <v>44</v>
      </c>
      <c r="N645" t="str">
        <f>VLOOKUP(M645,lookups!A$9:B$17,2,FALSE)</f>
        <v>Post-graduate</v>
      </c>
      <c r="O645" t="s">
        <v>39</v>
      </c>
      <c r="P645" t="s">
        <v>58</v>
      </c>
      <c r="Q645" t="s">
        <v>27</v>
      </c>
      <c r="R645" t="s">
        <v>37</v>
      </c>
      <c r="S645" s="14">
        <f>VLOOKUP(B645,lookups!$A$2:$B$6,2,FALSE)</f>
        <v>5</v>
      </c>
      <c r="T645" s="14">
        <f>VLOOKUP(C645,lookups!$A$2:$B$6,2,FALSE)</f>
        <v>4</v>
      </c>
      <c r="U645" s="14">
        <f>VLOOKUP(D645,lookups!$A$2:$B$6,2,FALSE)</f>
        <v>0</v>
      </c>
      <c r="V645" s="14">
        <f>VLOOKUP(E645,lookups!$A$2:$B$6,2,FALSE)</f>
        <v>5</v>
      </c>
      <c r="W645" s="14">
        <f>VLOOKUP(F645,lookups!$A$2:$B$6,2,FALSE)</f>
        <v>5</v>
      </c>
      <c r="X645" s="14">
        <f>VLOOKUP(G645,lookups!$A$2:$B$6,2,FALSE)</f>
        <v>5</v>
      </c>
      <c r="Y645" s="14">
        <f>VLOOKUP(H645,lookups!$A$2:$B$6,2,FALSE)</f>
        <v>0</v>
      </c>
      <c r="Z645" s="14">
        <f>VLOOKUP(I645,lookups!$A$2:$B$6,2,FALSE)</f>
        <v>5</v>
      </c>
      <c r="AA645">
        <f t="shared" si="105"/>
        <v>29</v>
      </c>
      <c r="AB645" s="16">
        <f t="shared" si="104"/>
        <v>711</v>
      </c>
      <c r="AC645" s="16">
        <f t="shared" si="103"/>
        <v>658.5</v>
      </c>
      <c r="AD645" s="17">
        <f t="shared" si="112"/>
        <v>0.46901709401709402</v>
      </c>
      <c r="AE645" s="4">
        <f t="shared" si="106"/>
        <v>9</v>
      </c>
      <c r="AF645" s="4">
        <f t="shared" si="107"/>
        <v>5</v>
      </c>
      <c r="AG645" s="4">
        <f t="shared" si="108"/>
        <v>10</v>
      </c>
      <c r="AH645" s="4">
        <f t="shared" si="109"/>
        <v>5</v>
      </c>
      <c r="AI645" s="4">
        <f t="shared" si="110"/>
        <v>10</v>
      </c>
      <c r="AJ645" s="4">
        <f t="shared" si="111"/>
        <v>19</v>
      </c>
      <c r="AK645" s="4" t="s">
        <v>108</v>
      </c>
    </row>
    <row r="646" spans="1:37" x14ac:dyDescent="0.2">
      <c r="A646">
        <v>6498468434</v>
      </c>
      <c r="B646" t="s">
        <v>7</v>
      </c>
      <c r="C646" t="s">
        <v>3</v>
      </c>
      <c r="D646" t="s">
        <v>7</v>
      </c>
      <c r="E646" t="s">
        <v>7</v>
      </c>
      <c r="F646" t="s">
        <v>7</v>
      </c>
      <c r="G646" t="s">
        <v>7</v>
      </c>
      <c r="H646" t="s">
        <v>7</v>
      </c>
      <c r="I646" t="s">
        <v>5</v>
      </c>
      <c r="J646" t="s">
        <v>53</v>
      </c>
      <c r="K646" t="s">
        <v>55</v>
      </c>
      <c r="L646" t="s">
        <v>10</v>
      </c>
      <c r="M646" t="s">
        <v>11</v>
      </c>
      <c r="N646" t="str">
        <f>VLOOKUP(M646,lookups!A$9:B$17,2,FALSE)</f>
        <v>College-graduate</v>
      </c>
      <c r="O646" t="s">
        <v>17</v>
      </c>
      <c r="P646" t="s">
        <v>58</v>
      </c>
      <c r="Q646" t="s">
        <v>27</v>
      </c>
      <c r="R646" t="s">
        <v>30</v>
      </c>
      <c r="S646" s="14">
        <f>VLOOKUP(B646,lookups!$A$2:$B$6,2,FALSE)</f>
        <v>4</v>
      </c>
      <c r="T646" s="14">
        <f>VLOOKUP(C646,lookups!$A$2:$B$6,2,FALSE)</f>
        <v>5</v>
      </c>
      <c r="U646" s="14">
        <f>VLOOKUP(D646,lookups!$A$2:$B$6,2,FALSE)</f>
        <v>4</v>
      </c>
      <c r="V646" s="14">
        <f>VLOOKUP(E646,lookups!$A$2:$B$6,2,FALSE)</f>
        <v>4</v>
      </c>
      <c r="W646" s="14">
        <f>VLOOKUP(F646,lookups!$A$2:$B$6,2,FALSE)</f>
        <v>4</v>
      </c>
      <c r="X646" s="14">
        <f>VLOOKUP(G646,lookups!$A$2:$B$6,2,FALSE)</f>
        <v>4</v>
      </c>
      <c r="Y646" s="14">
        <f>VLOOKUP(H646,lookups!$A$2:$B$6,2,FALSE)</f>
        <v>4</v>
      </c>
      <c r="Z646" s="14">
        <f>VLOOKUP(I646,lookups!$A$2:$B$6,2,FALSE)</f>
        <v>0</v>
      </c>
      <c r="AA646">
        <f t="shared" si="105"/>
        <v>29</v>
      </c>
      <c r="AB646" s="16">
        <f t="shared" si="104"/>
        <v>711</v>
      </c>
      <c r="AC646" s="16">
        <f t="shared" ref="AC646:AC709" si="113">_xlfn.RANK.AVG(AA646,AA$2:AA$1405,1)</f>
        <v>658.5</v>
      </c>
      <c r="AD646" s="17">
        <f t="shared" si="112"/>
        <v>0.46901709401709402</v>
      </c>
      <c r="AE646" s="4">
        <f t="shared" si="106"/>
        <v>9</v>
      </c>
      <c r="AF646" s="4">
        <f t="shared" si="107"/>
        <v>8</v>
      </c>
      <c r="AG646" s="4">
        <f t="shared" si="108"/>
        <v>8</v>
      </c>
      <c r="AH646" s="4">
        <f t="shared" si="109"/>
        <v>4</v>
      </c>
      <c r="AI646" s="4">
        <f t="shared" si="110"/>
        <v>16</v>
      </c>
      <c r="AJ646" s="4">
        <f t="shared" si="111"/>
        <v>13</v>
      </c>
      <c r="AK646" s="4" t="s">
        <v>108</v>
      </c>
    </row>
    <row r="647" spans="1:37" x14ac:dyDescent="0.2">
      <c r="A647">
        <v>6498460275</v>
      </c>
      <c r="B647" t="s">
        <v>3</v>
      </c>
      <c r="C647" t="s">
        <v>3</v>
      </c>
      <c r="D647" t="s">
        <v>6</v>
      </c>
      <c r="E647" t="s">
        <v>3</v>
      </c>
      <c r="F647" t="s">
        <v>7</v>
      </c>
      <c r="G647" t="s">
        <v>7</v>
      </c>
      <c r="H647" t="s">
        <v>6</v>
      </c>
      <c r="I647" t="s">
        <v>6</v>
      </c>
      <c r="J647" t="s">
        <v>53</v>
      </c>
      <c r="K647" t="s">
        <v>62</v>
      </c>
      <c r="L647" t="s">
        <v>10</v>
      </c>
      <c r="M647" t="s">
        <v>34</v>
      </c>
      <c r="N647" t="str">
        <f>VLOOKUP(M647,lookups!A$9:B$17,2,FALSE)</f>
        <v>Some college</v>
      </c>
      <c r="O647" t="s">
        <v>17</v>
      </c>
      <c r="P647" t="s">
        <v>58</v>
      </c>
      <c r="Q647" t="s">
        <v>27</v>
      </c>
      <c r="R647" t="s">
        <v>33</v>
      </c>
      <c r="S647" s="14">
        <f>VLOOKUP(B647,lookups!$A$2:$B$6,2,FALSE)</f>
        <v>5</v>
      </c>
      <c r="T647" s="14">
        <f>VLOOKUP(C647,lookups!$A$2:$B$6,2,FALSE)</f>
        <v>5</v>
      </c>
      <c r="U647" s="14">
        <f>VLOOKUP(D647,lookups!$A$2:$B$6,2,FALSE)</f>
        <v>2</v>
      </c>
      <c r="V647" s="14">
        <f>VLOOKUP(E647,lookups!$A$2:$B$6,2,FALSE)</f>
        <v>5</v>
      </c>
      <c r="W647" s="14">
        <f>VLOOKUP(F647,lookups!$A$2:$B$6,2,FALSE)</f>
        <v>4</v>
      </c>
      <c r="X647" s="14">
        <f>VLOOKUP(G647,lookups!$A$2:$B$6,2,FALSE)</f>
        <v>4</v>
      </c>
      <c r="Y647" s="14">
        <f>VLOOKUP(H647,lookups!$A$2:$B$6,2,FALSE)</f>
        <v>2</v>
      </c>
      <c r="Z647" s="14">
        <f>VLOOKUP(I647,lookups!$A$2:$B$6,2,FALSE)</f>
        <v>2</v>
      </c>
      <c r="AA647">
        <f t="shared" si="105"/>
        <v>29</v>
      </c>
      <c r="AB647" s="16">
        <f t="shared" si="104"/>
        <v>711</v>
      </c>
      <c r="AC647" s="16">
        <f t="shared" si="113"/>
        <v>658.5</v>
      </c>
      <c r="AD647" s="17">
        <f t="shared" si="112"/>
        <v>0.46901709401709402</v>
      </c>
      <c r="AE647" s="4">
        <f t="shared" si="106"/>
        <v>10</v>
      </c>
      <c r="AF647" s="4">
        <f t="shared" si="107"/>
        <v>7</v>
      </c>
      <c r="AG647" s="4">
        <f t="shared" si="108"/>
        <v>8</v>
      </c>
      <c r="AH647" s="4">
        <f t="shared" si="109"/>
        <v>4</v>
      </c>
      <c r="AI647" s="4">
        <f t="shared" si="110"/>
        <v>13</v>
      </c>
      <c r="AJ647" s="4">
        <f t="shared" si="111"/>
        <v>16</v>
      </c>
      <c r="AK647" s="4" t="s">
        <v>108</v>
      </c>
    </row>
    <row r="648" spans="1:37" x14ac:dyDescent="0.2">
      <c r="A648">
        <v>6498451793</v>
      </c>
      <c r="B648" t="s">
        <v>7</v>
      </c>
      <c r="C648" t="s">
        <v>3</v>
      </c>
      <c r="D648" t="s">
        <v>4</v>
      </c>
      <c r="E648" t="s">
        <v>7</v>
      </c>
      <c r="F648" t="s">
        <v>3</v>
      </c>
      <c r="G648" t="s">
        <v>7</v>
      </c>
      <c r="H648" t="s">
        <v>7</v>
      </c>
      <c r="I648" t="s">
        <v>6</v>
      </c>
      <c r="J648" t="s">
        <v>53</v>
      </c>
      <c r="K648" t="s">
        <v>59</v>
      </c>
      <c r="L648" t="s">
        <v>10</v>
      </c>
      <c r="M648" t="s">
        <v>24</v>
      </c>
      <c r="N648" t="str">
        <f>VLOOKUP(M648,lookups!A$9:B$17,2,FALSE)</f>
        <v>High school or less</v>
      </c>
      <c r="O648" t="s">
        <v>12</v>
      </c>
      <c r="P648" t="s">
        <v>13</v>
      </c>
      <c r="Q648" t="s">
        <v>22</v>
      </c>
      <c r="R648" t="s">
        <v>15</v>
      </c>
      <c r="S648" s="14">
        <f>VLOOKUP(B648,lookups!$A$2:$B$6,2,FALSE)</f>
        <v>4</v>
      </c>
      <c r="T648" s="14">
        <f>VLOOKUP(C648,lookups!$A$2:$B$6,2,FALSE)</f>
        <v>5</v>
      </c>
      <c r="U648" s="14">
        <f>VLOOKUP(D648,lookups!$A$2:$B$6,2,FALSE)</f>
        <v>1</v>
      </c>
      <c r="V648" s="14">
        <f>VLOOKUP(E648,lookups!$A$2:$B$6,2,FALSE)</f>
        <v>4</v>
      </c>
      <c r="W648" s="14">
        <f>VLOOKUP(F648,lookups!$A$2:$B$6,2,FALSE)</f>
        <v>5</v>
      </c>
      <c r="X648" s="14">
        <f>VLOOKUP(G648,lookups!$A$2:$B$6,2,FALSE)</f>
        <v>4</v>
      </c>
      <c r="Y648" s="14">
        <f>VLOOKUP(H648,lookups!$A$2:$B$6,2,FALSE)</f>
        <v>4</v>
      </c>
      <c r="Z648" s="14">
        <f>VLOOKUP(I648,lookups!$A$2:$B$6,2,FALSE)</f>
        <v>2</v>
      </c>
      <c r="AA648">
        <f t="shared" si="105"/>
        <v>29</v>
      </c>
      <c r="AB648" s="16">
        <f t="shared" si="104"/>
        <v>711</v>
      </c>
      <c r="AC648" s="16">
        <f t="shared" si="113"/>
        <v>658.5</v>
      </c>
      <c r="AD648" s="17">
        <f t="shared" si="112"/>
        <v>0.46901709401709402</v>
      </c>
      <c r="AE648" s="4">
        <f t="shared" si="106"/>
        <v>9</v>
      </c>
      <c r="AF648" s="4">
        <f t="shared" si="107"/>
        <v>5</v>
      </c>
      <c r="AG648" s="4">
        <f t="shared" si="108"/>
        <v>9</v>
      </c>
      <c r="AH648" s="4">
        <f t="shared" si="109"/>
        <v>6</v>
      </c>
      <c r="AI648" s="4">
        <f t="shared" si="110"/>
        <v>14</v>
      </c>
      <c r="AJ648" s="4">
        <f t="shared" si="111"/>
        <v>15</v>
      </c>
      <c r="AK648" s="4" t="s">
        <v>108</v>
      </c>
    </row>
    <row r="649" spans="1:37" x14ac:dyDescent="0.2">
      <c r="A649">
        <v>6498431735</v>
      </c>
      <c r="B649" t="s">
        <v>7</v>
      </c>
      <c r="C649" t="s">
        <v>7</v>
      </c>
      <c r="D649" t="s">
        <v>5</v>
      </c>
      <c r="E649" t="s">
        <v>3</v>
      </c>
      <c r="F649" t="s">
        <v>3</v>
      </c>
      <c r="G649" t="s">
        <v>6</v>
      </c>
      <c r="H649" t="s">
        <v>7</v>
      </c>
      <c r="I649" t="s">
        <v>3</v>
      </c>
      <c r="J649" t="s">
        <v>53</v>
      </c>
      <c r="K649" t="s">
        <v>41</v>
      </c>
      <c r="L649" t="s">
        <v>10</v>
      </c>
      <c r="M649" t="s">
        <v>34</v>
      </c>
      <c r="N649" t="str">
        <f>VLOOKUP(M649,lookups!A$9:B$17,2,FALSE)</f>
        <v>Some college</v>
      </c>
      <c r="O649" t="s">
        <v>25</v>
      </c>
      <c r="P649" t="s">
        <v>36</v>
      </c>
      <c r="Q649" t="s">
        <v>27</v>
      </c>
      <c r="R649" t="s">
        <v>15</v>
      </c>
      <c r="S649" s="14">
        <f>VLOOKUP(B649,lookups!$A$2:$B$6,2,FALSE)</f>
        <v>4</v>
      </c>
      <c r="T649" s="14">
        <f>VLOOKUP(C649,lookups!$A$2:$B$6,2,FALSE)</f>
        <v>4</v>
      </c>
      <c r="U649" s="14">
        <f>VLOOKUP(D649,lookups!$A$2:$B$6,2,FALSE)</f>
        <v>0</v>
      </c>
      <c r="V649" s="14">
        <f>VLOOKUP(E649,lookups!$A$2:$B$6,2,FALSE)</f>
        <v>5</v>
      </c>
      <c r="W649" s="14">
        <f>VLOOKUP(F649,lookups!$A$2:$B$6,2,FALSE)</f>
        <v>5</v>
      </c>
      <c r="X649" s="14">
        <f>VLOOKUP(G649,lookups!$A$2:$B$6,2,FALSE)</f>
        <v>2</v>
      </c>
      <c r="Y649" s="14">
        <f>VLOOKUP(H649,lookups!$A$2:$B$6,2,FALSE)</f>
        <v>4</v>
      </c>
      <c r="Z649" s="14">
        <f>VLOOKUP(I649,lookups!$A$2:$B$6,2,FALSE)</f>
        <v>5</v>
      </c>
      <c r="AA649">
        <f t="shared" si="105"/>
        <v>29</v>
      </c>
      <c r="AB649" s="16">
        <f t="shared" si="104"/>
        <v>711</v>
      </c>
      <c r="AC649" s="16">
        <f t="shared" si="113"/>
        <v>658.5</v>
      </c>
      <c r="AD649" s="17">
        <f t="shared" si="112"/>
        <v>0.46901709401709402</v>
      </c>
      <c r="AE649" s="4">
        <f t="shared" si="106"/>
        <v>8</v>
      </c>
      <c r="AF649" s="4">
        <f t="shared" si="107"/>
        <v>5</v>
      </c>
      <c r="AG649" s="4">
        <f t="shared" si="108"/>
        <v>7</v>
      </c>
      <c r="AH649" s="4">
        <f t="shared" si="109"/>
        <v>9</v>
      </c>
      <c r="AI649" s="4">
        <f t="shared" si="110"/>
        <v>13</v>
      </c>
      <c r="AJ649" s="4">
        <f t="shared" si="111"/>
        <v>16</v>
      </c>
      <c r="AK649" s="4" t="s">
        <v>108</v>
      </c>
    </row>
    <row r="650" spans="1:37" x14ac:dyDescent="0.2">
      <c r="A650">
        <v>6498429524</v>
      </c>
      <c r="B650" t="s">
        <v>7</v>
      </c>
      <c r="C650" t="s">
        <v>7</v>
      </c>
      <c r="D650" t="s">
        <v>6</v>
      </c>
      <c r="E650" t="s">
        <v>7</v>
      </c>
      <c r="F650" t="s">
        <v>7</v>
      </c>
      <c r="G650" t="s">
        <v>3</v>
      </c>
      <c r="H650" t="s">
        <v>7</v>
      </c>
      <c r="I650" t="s">
        <v>6</v>
      </c>
      <c r="J650" t="s">
        <v>53</v>
      </c>
      <c r="K650" t="s">
        <v>21</v>
      </c>
      <c r="L650" t="s">
        <v>10</v>
      </c>
      <c r="M650" t="s">
        <v>11</v>
      </c>
      <c r="N650" t="str">
        <f>VLOOKUP(M650,lookups!A$9:B$17,2,FALSE)</f>
        <v>College-graduate</v>
      </c>
      <c r="O650" t="s">
        <v>39</v>
      </c>
      <c r="P650" t="s">
        <v>13</v>
      </c>
      <c r="Q650" t="s">
        <v>22</v>
      </c>
      <c r="R650" t="s">
        <v>40</v>
      </c>
      <c r="S650" s="14">
        <f>VLOOKUP(B650,lookups!$A$2:$B$6,2,FALSE)</f>
        <v>4</v>
      </c>
      <c r="T650" s="14">
        <f>VLOOKUP(C650,lookups!$A$2:$B$6,2,FALSE)</f>
        <v>4</v>
      </c>
      <c r="U650" s="14">
        <f>VLOOKUP(D650,lookups!$A$2:$B$6,2,FALSE)</f>
        <v>2</v>
      </c>
      <c r="V650" s="14">
        <f>VLOOKUP(E650,lookups!$A$2:$B$6,2,FALSE)</f>
        <v>4</v>
      </c>
      <c r="W650" s="14">
        <f>VLOOKUP(F650,lookups!$A$2:$B$6,2,FALSE)</f>
        <v>4</v>
      </c>
      <c r="X650" s="14">
        <f>VLOOKUP(G650,lookups!$A$2:$B$6,2,FALSE)</f>
        <v>5</v>
      </c>
      <c r="Y650" s="14">
        <f>VLOOKUP(H650,lookups!$A$2:$B$6,2,FALSE)</f>
        <v>4</v>
      </c>
      <c r="Z650" s="14">
        <f>VLOOKUP(I650,lookups!$A$2:$B$6,2,FALSE)</f>
        <v>2</v>
      </c>
      <c r="AA650">
        <f t="shared" si="105"/>
        <v>29</v>
      </c>
      <c r="AB650" s="16">
        <f t="shared" si="104"/>
        <v>711</v>
      </c>
      <c r="AC650" s="16">
        <f t="shared" si="113"/>
        <v>658.5</v>
      </c>
      <c r="AD650" s="17">
        <f t="shared" si="112"/>
        <v>0.46901709401709402</v>
      </c>
      <c r="AE650" s="4">
        <f t="shared" si="106"/>
        <v>8</v>
      </c>
      <c r="AF650" s="4">
        <f t="shared" si="107"/>
        <v>6</v>
      </c>
      <c r="AG650" s="4">
        <f t="shared" si="108"/>
        <v>9</v>
      </c>
      <c r="AH650" s="4">
        <f t="shared" si="109"/>
        <v>6</v>
      </c>
      <c r="AI650" s="4">
        <f t="shared" si="110"/>
        <v>14</v>
      </c>
      <c r="AJ650" s="4">
        <f t="shared" si="111"/>
        <v>15</v>
      </c>
      <c r="AK650" s="4" t="s">
        <v>108</v>
      </c>
    </row>
    <row r="651" spans="1:37" x14ac:dyDescent="0.2">
      <c r="A651">
        <v>6498423931</v>
      </c>
      <c r="B651" t="s">
        <v>6</v>
      </c>
      <c r="C651" t="s">
        <v>3</v>
      </c>
      <c r="D651" t="s">
        <v>6</v>
      </c>
      <c r="E651" t="s">
        <v>3</v>
      </c>
      <c r="F651" t="s">
        <v>3</v>
      </c>
      <c r="G651" t="s">
        <v>3</v>
      </c>
      <c r="H651" t="s">
        <v>7</v>
      </c>
      <c r="I651" t="s">
        <v>4</v>
      </c>
      <c r="J651" t="s">
        <v>53</v>
      </c>
      <c r="K651" t="s">
        <v>62</v>
      </c>
      <c r="L651" t="s">
        <v>10</v>
      </c>
      <c r="M651" t="s">
        <v>11</v>
      </c>
      <c r="N651" t="str">
        <f>VLOOKUP(M651,lookups!A$9:B$17,2,FALSE)</f>
        <v>College-graduate</v>
      </c>
      <c r="O651" t="s">
        <v>17</v>
      </c>
      <c r="P651" t="s">
        <v>58</v>
      </c>
      <c r="Q651" t="s">
        <v>27</v>
      </c>
      <c r="R651" t="s">
        <v>33</v>
      </c>
      <c r="S651" s="14">
        <f>VLOOKUP(B651,lookups!$A$2:$B$6,2,FALSE)</f>
        <v>2</v>
      </c>
      <c r="T651" s="14">
        <f>VLOOKUP(C651,lookups!$A$2:$B$6,2,FALSE)</f>
        <v>5</v>
      </c>
      <c r="U651" s="14">
        <f>VLOOKUP(D651,lookups!$A$2:$B$6,2,FALSE)</f>
        <v>2</v>
      </c>
      <c r="V651" s="14">
        <f>VLOOKUP(E651,lookups!$A$2:$B$6,2,FALSE)</f>
        <v>5</v>
      </c>
      <c r="W651" s="14">
        <f>VLOOKUP(F651,lookups!$A$2:$B$6,2,FALSE)</f>
        <v>5</v>
      </c>
      <c r="X651" s="14">
        <f>VLOOKUP(G651,lookups!$A$2:$B$6,2,FALSE)</f>
        <v>5</v>
      </c>
      <c r="Y651" s="14">
        <f>VLOOKUP(H651,lookups!$A$2:$B$6,2,FALSE)</f>
        <v>4</v>
      </c>
      <c r="Z651" s="14">
        <f>VLOOKUP(I651,lookups!$A$2:$B$6,2,FALSE)</f>
        <v>1</v>
      </c>
      <c r="AA651">
        <f t="shared" si="105"/>
        <v>29</v>
      </c>
      <c r="AB651" s="16">
        <f t="shared" si="104"/>
        <v>711</v>
      </c>
      <c r="AC651" s="16">
        <f t="shared" si="113"/>
        <v>658.5</v>
      </c>
      <c r="AD651" s="17">
        <f t="shared" si="112"/>
        <v>0.46901709401709402</v>
      </c>
      <c r="AE651" s="4">
        <f t="shared" si="106"/>
        <v>7</v>
      </c>
      <c r="AF651" s="4">
        <f t="shared" si="107"/>
        <v>7</v>
      </c>
      <c r="AG651" s="4">
        <f t="shared" si="108"/>
        <v>10</v>
      </c>
      <c r="AH651" s="4">
        <f t="shared" si="109"/>
        <v>5</v>
      </c>
      <c r="AI651" s="4">
        <f t="shared" si="110"/>
        <v>13</v>
      </c>
      <c r="AJ651" s="4">
        <f t="shared" si="111"/>
        <v>16</v>
      </c>
      <c r="AK651" s="4" t="s">
        <v>108</v>
      </c>
    </row>
    <row r="652" spans="1:37" x14ac:dyDescent="0.2">
      <c r="A652">
        <v>6498419255</v>
      </c>
      <c r="B652" t="s">
        <v>3</v>
      </c>
      <c r="C652" t="s">
        <v>7</v>
      </c>
      <c r="D652" t="s">
        <v>7</v>
      </c>
      <c r="E652" t="s">
        <v>7</v>
      </c>
      <c r="F652" t="s">
        <v>3</v>
      </c>
      <c r="G652" t="s">
        <v>3</v>
      </c>
      <c r="H652" t="s">
        <v>4</v>
      </c>
      <c r="I652" t="s">
        <v>4</v>
      </c>
      <c r="J652" t="s">
        <v>53</v>
      </c>
      <c r="K652" t="s">
        <v>55</v>
      </c>
      <c r="L652" t="s">
        <v>10</v>
      </c>
      <c r="M652" t="s">
        <v>11</v>
      </c>
      <c r="N652" t="str">
        <f>VLOOKUP(M652,lookups!A$9:B$17,2,FALSE)</f>
        <v>College-graduate</v>
      </c>
      <c r="O652" t="s">
        <v>38</v>
      </c>
      <c r="P652" t="s">
        <v>13</v>
      </c>
      <c r="Q652" t="s">
        <v>42</v>
      </c>
      <c r="R652" t="s">
        <v>37</v>
      </c>
      <c r="S652" s="14">
        <f>VLOOKUP(B652,lookups!$A$2:$B$6,2,FALSE)</f>
        <v>5</v>
      </c>
      <c r="T652" s="14">
        <f>VLOOKUP(C652,lookups!$A$2:$B$6,2,FALSE)</f>
        <v>4</v>
      </c>
      <c r="U652" s="14">
        <f>VLOOKUP(D652,lookups!$A$2:$B$6,2,FALSE)</f>
        <v>4</v>
      </c>
      <c r="V652" s="14">
        <f>VLOOKUP(E652,lookups!$A$2:$B$6,2,FALSE)</f>
        <v>4</v>
      </c>
      <c r="W652" s="14">
        <f>VLOOKUP(F652,lookups!$A$2:$B$6,2,FALSE)</f>
        <v>5</v>
      </c>
      <c r="X652" s="14">
        <f>VLOOKUP(G652,lookups!$A$2:$B$6,2,FALSE)</f>
        <v>5</v>
      </c>
      <c r="Y652" s="14">
        <f>VLOOKUP(H652,lookups!$A$2:$B$6,2,FALSE)</f>
        <v>1</v>
      </c>
      <c r="Z652" s="14">
        <f>VLOOKUP(I652,lookups!$A$2:$B$6,2,FALSE)</f>
        <v>1</v>
      </c>
      <c r="AA652">
        <f t="shared" si="105"/>
        <v>29</v>
      </c>
      <c r="AB652" s="16">
        <f t="shared" si="104"/>
        <v>711</v>
      </c>
      <c r="AC652" s="16">
        <f t="shared" si="113"/>
        <v>658.5</v>
      </c>
      <c r="AD652" s="17">
        <f t="shared" si="112"/>
        <v>0.46901709401709402</v>
      </c>
      <c r="AE652" s="4">
        <f t="shared" si="106"/>
        <v>9</v>
      </c>
      <c r="AF652" s="4">
        <f t="shared" si="107"/>
        <v>8</v>
      </c>
      <c r="AG652" s="4">
        <f t="shared" si="108"/>
        <v>10</v>
      </c>
      <c r="AH652" s="4">
        <f t="shared" si="109"/>
        <v>2</v>
      </c>
      <c r="AI652" s="4">
        <f t="shared" si="110"/>
        <v>15</v>
      </c>
      <c r="AJ652" s="4">
        <f t="shared" si="111"/>
        <v>14</v>
      </c>
      <c r="AK652" s="4" t="s">
        <v>108</v>
      </c>
    </row>
    <row r="653" spans="1:37" x14ac:dyDescent="0.2">
      <c r="A653">
        <v>6498417682</v>
      </c>
      <c r="B653" t="s">
        <v>3</v>
      </c>
      <c r="C653" t="s">
        <v>3</v>
      </c>
      <c r="D653" t="s">
        <v>4</v>
      </c>
      <c r="E653" t="s">
        <v>3</v>
      </c>
      <c r="F653" t="s">
        <v>3</v>
      </c>
      <c r="G653" t="s">
        <v>7</v>
      </c>
      <c r="H653" t="s">
        <v>7</v>
      </c>
      <c r="I653" t="s">
        <v>5</v>
      </c>
      <c r="J653" t="s">
        <v>53</v>
      </c>
      <c r="K653" t="s">
        <v>55</v>
      </c>
      <c r="L653" t="s">
        <v>10</v>
      </c>
      <c r="M653" t="s">
        <v>34</v>
      </c>
      <c r="N653" t="str">
        <f>VLOOKUP(M653,lookups!A$9:B$17,2,FALSE)</f>
        <v>Some college</v>
      </c>
      <c r="O653" t="s">
        <v>39</v>
      </c>
      <c r="P653" t="s">
        <v>58</v>
      </c>
      <c r="Q653" t="s">
        <v>27</v>
      </c>
      <c r="R653" t="s">
        <v>30</v>
      </c>
      <c r="S653" s="14">
        <f>VLOOKUP(B653,lookups!$A$2:$B$6,2,FALSE)</f>
        <v>5</v>
      </c>
      <c r="T653" s="14">
        <f>VLOOKUP(C653,lookups!$A$2:$B$6,2,FALSE)</f>
        <v>5</v>
      </c>
      <c r="U653" s="14">
        <f>VLOOKUP(D653,lookups!$A$2:$B$6,2,FALSE)</f>
        <v>1</v>
      </c>
      <c r="V653" s="14">
        <f>VLOOKUP(E653,lookups!$A$2:$B$6,2,FALSE)</f>
        <v>5</v>
      </c>
      <c r="W653" s="14">
        <f>VLOOKUP(F653,lookups!$A$2:$B$6,2,FALSE)</f>
        <v>5</v>
      </c>
      <c r="X653" s="14">
        <f>VLOOKUP(G653,lookups!$A$2:$B$6,2,FALSE)</f>
        <v>4</v>
      </c>
      <c r="Y653" s="14">
        <f>VLOOKUP(H653,lookups!$A$2:$B$6,2,FALSE)</f>
        <v>4</v>
      </c>
      <c r="Z653" s="14">
        <f>VLOOKUP(I653,lookups!$A$2:$B$6,2,FALSE)</f>
        <v>0</v>
      </c>
      <c r="AA653">
        <f t="shared" si="105"/>
        <v>29</v>
      </c>
      <c r="AB653" s="16">
        <f t="shared" si="104"/>
        <v>711</v>
      </c>
      <c r="AC653" s="16">
        <f t="shared" si="113"/>
        <v>658.5</v>
      </c>
      <c r="AD653" s="17">
        <f t="shared" si="112"/>
        <v>0.46901709401709402</v>
      </c>
      <c r="AE653" s="4">
        <f t="shared" si="106"/>
        <v>10</v>
      </c>
      <c r="AF653" s="4">
        <f t="shared" si="107"/>
        <v>6</v>
      </c>
      <c r="AG653" s="4">
        <f t="shared" si="108"/>
        <v>9</v>
      </c>
      <c r="AH653" s="4">
        <f t="shared" si="109"/>
        <v>4</v>
      </c>
      <c r="AI653" s="4">
        <f t="shared" si="110"/>
        <v>15</v>
      </c>
      <c r="AJ653" s="4">
        <f t="shared" si="111"/>
        <v>14</v>
      </c>
      <c r="AK653" s="4" t="s">
        <v>108</v>
      </c>
    </row>
    <row r="654" spans="1:37" x14ac:dyDescent="0.2">
      <c r="A654">
        <v>6498413823</v>
      </c>
      <c r="B654" t="s">
        <v>7</v>
      </c>
      <c r="C654" t="s">
        <v>3</v>
      </c>
      <c r="D654" t="s">
        <v>7</v>
      </c>
      <c r="E654" t="s">
        <v>3</v>
      </c>
      <c r="F654" t="s">
        <v>3</v>
      </c>
      <c r="G654" t="s">
        <v>7</v>
      </c>
      <c r="H654" t="s">
        <v>6</v>
      </c>
      <c r="I654" t="s">
        <v>5</v>
      </c>
      <c r="J654" t="s">
        <v>53</v>
      </c>
      <c r="K654" t="s">
        <v>21</v>
      </c>
      <c r="L654" t="s">
        <v>10</v>
      </c>
      <c r="M654" t="s">
        <v>32</v>
      </c>
      <c r="N654" t="str">
        <f>VLOOKUP(M654,lookups!A$9:B$17,2,FALSE)</f>
        <v>High school or less</v>
      </c>
      <c r="O654" t="s">
        <v>25</v>
      </c>
      <c r="P654" t="s">
        <v>29</v>
      </c>
      <c r="Q654" t="s">
        <v>22</v>
      </c>
      <c r="R654" t="s">
        <v>23</v>
      </c>
      <c r="S654" s="14">
        <f>VLOOKUP(B654,lookups!$A$2:$B$6,2,FALSE)</f>
        <v>4</v>
      </c>
      <c r="T654" s="14">
        <f>VLOOKUP(C654,lookups!$A$2:$B$6,2,FALSE)</f>
        <v>5</v>
      </c>
      <c r="U654" s="14">
        <f>VLOOKUP(D654,lookups!$A$2:$B$6,2,FALSE)</f>
        <v>4</v>
      </c>
      <c r="V654" s="14">
        <f>VLOOKUP(E654,lookups!$A$2:$B$6,2,FALSE)</f>
        <v>5</v>
      </c>
      <c r="W654" s="14">
        <f>VLOOKUP(F654,lookups!$A$2:$B$6,2,FALSE)</f>
        <v>5</v>
      </c>
      <c r="X654" s="14">
        <f>VLOOKUP(G654,lookups!$A$2:$B$6,2,FALSE)</f>
        <v>4</v>
      </c>
      <c r="Y654" s="14">
        <f>VLOOKUP(H654,lookups!$A$2:$B$6,2,FALSE)</f>
        <v>2</v>
      </c>
      <c r="Z654" s="14">
        <f>VLOOKUP(I654,lookups!$A$2:$B$6,2,FALSE)</f>
        <v>0</v>
      </c>
      <c r="AA654">
        <f t="shared" si="105"/>
        <v>29</v>
      </c>
      <c r="AB654" s="16">
        <f t="shared" si="104"/>
        <v>711</v>
      </c>
      <c r="AC654" s="16">
        <f t="shared" si="113"/>
        <v>658.5</v>
      </c>
      <c r="AD654" s="17">
        <f t="shared" si="112"/>
        <v>0.46901709401709402</v>
      </c>
      <c r="AE654" s="4">
        <f t="shared" si="106"/>
        <v>9</v>
      </c>
      <c r="AF654" s="4">
        <f t="shared" si="107"/>
        <v>9</v>
      </c>
      <c r="AG654" s="4">
        <f t="shared" si="108"/>
        <v>9</v>
      </c>
      <c r="AH654" s="4">
        <f t="shared" si="109"/>
        <v>2</v>
      </c>
      <c r="AI654" s="4">
        <f t="shared" si="110"/>
        <v>15</v>
      </c>
      <c r="AJ654" s="4">
        <f t="shared" si="111"/>
        <v>14</v>
      </c>
      <c r="AK654" s="4" t="s">
        <v>108</v>
      </c>
    </row>
    <row r="655" spans="1:37" x14ac:dyDescent="0.2">
      <c r="A655">
        <v>6498413662</v>
      </c>
      <c r="B655" t="s">
        <v>3</v>
      </c>
      <c r="C655" t="s">
        <v>3</v>
      </c>
      <c r="D655" t="s">
        <v>4</v>
      </c>
      <c r="E655" t="s">
        <v>3</v>
      </c>
      <c r="F655" t="s">
        <v>3</v>
      </c>
      <c r="G655" t="s">
        <v>3</v>
      </c>
      <c r="H655" t="s">
        <v>4</v>
      </c>
      <c r="I655" t="s">
        <v>6</v>
      </c>
      <c r="J655" t="s">
        <v>53</v>
      </c>
      <c r="K655" t="s">
        <v>21</v>
      </c>
      <c r="L655" t="s">
        <v>10</v>
      </c>
      <c r="M655" t="s">
        <v>11</v>
      </c>
      <c r="N655" t="str">
        <f>VLOOKUP(M655,lookups!A$9:B$17,2,FALSE)</f>
        <v>College-graduate</v>
      </c>
      <c r="O655" t="s">
        <v>12</v>
      </c>
      <c r="P655" t="s">
        <v>13</v>
      </c>
      <c r="Q655" t="s">
        <v>42</v>
      </c>
      <c r="R655" t="s">
        <v>33</v>
      </c>
      <c r="S655" s="14">
        <f>VLOOKUP(B655,lookups!$A$2:$B$6,2,FALSE)</f>
        <v>5</v>
      </c>
      <c r="T655" s="14">
        <f>VLOOKUP(C655,lookups!$A$2:$B$6,2,FALSE)</f>
        <v>5</v>
      </c>
      <c r="U655" s="14">
        <f>VLOOKUP(D655,lookups!$A$2:$B$6,2,FALSE)</f>
        <v>1</v>
      </c>
      <c r="V655" s="14">
        <f>VLOOKUP(E655,lookups!$A$2:$B$6,2,FALSE)</f>
        <v>5</v>
      </c>
      <c r="W655" s="14">
        <f>VLOOKUP(F655,lookups!$A$2:$B$6,2,FALSE)</f>
        <v>5</v>
      </c>
      <c r="X655" s="14">
        <f>VLOOKUP(G655,lookups!$A$2:$B$6,2,FALSE)</f>
        <v>5</v>
      </c>
      <c r="Y655" s="14">
        <f>VLOOKUP(H655,lookups!$A$2:$B$6,2,FALSE)</f>
        <v>1</v>
      </c>
      <c r="Z655" s="14">
        <f>VLOOKUP(I655,lookups!$A$2:$B$6,2,FALSE)</f>
        <v>2</v>
      </c>
      <c r="AA655">
        <f t="shared" si="105"/>
        <v>29</v>
      </c>
      <c r="AB655" s="16">
        <f t="shared" si="104"/>
        <v>711</v>
      </c>
      <c r="AC655" s="16">
        <f t="shared" si="113"/>
        <v>658.5</v>
      </c>
      <c r="AD655" s="17">
        <f t="shared" si="112"/>
        <v>0.46901709401709402</v>
      </c>
      <c r="AE655" s="4">
        <f t="shared" si="106"/>
        <v>10</v>
      </c>
      <c r="AF655" s="4">
        <f t="shared" si="107"/>
        <v>6</v>
      </c>
      <c r="AG655" s="4">
        <f t="shared" si="108"/>
        <v>10</v>
      </c>
      <c r="AH655" s="4">
        <f t="shared" si="109"/>
        <v>3</v>
      </c>
      <c r="AI655" s="4">
        <f t="shared" si="110"/>
        <v>12</v>
      </c>
      <c r="AJ655" s="4">
        <f t="shared" si="111"/>
        <v>17</v>
      </c>
      <c r="AK655" s="4" t="s">
        <v>108</v>
      </c>
    </row>
    <row r="656" spans="1:37" x14ac:dyDescent="0.2">
      <c r="A656">
        <v>6498408880</v>
      </c>
      <c r="B656" t="s">
        <v>7</v>
      </c>
      <c r="C656" t="s">
        <v>7</v>
      </c>
      <c r="D656" t="s">
        <v>7</v>
      </c>
      <c r="E656" t="s">
        <v>3</v>
      </c>
      <c r="F656" t="s">
        <v>3</v>
      </c>
      <c r="G656" t="s">
        <v>6</v>
      </c>
      <c r="H656" t="s">
        <v>7</v>
      </c>
      <c r="I656" t="s">
        <v>4</v>
      </c>
      <c r="J656" t="s">
        <v>53</v>
      </c>
      <c r="K656" t="s">
        <v>55</v>
      </c>
      <c r="L656" t="s">
        <v>10</v>
      </c>
      <c r="M656" t="s">
        <v>44</v>
      </c>
      <c r="N656" t="str">
        <f>VLOOKUP(M656,lookups!A$9:B$17,2,FALSE)</f>
        <v>Post-graduate</v>
      </c>
      <c r="O656" t="s">
        <v>47</v>
      </c>
      <c r="P656" t="s">
        <v>13</v>
      </c>
      <c r="Q656" t="s">
        <v>42</v>
      </c>
      <c r="R656" t="s">
        <v>37</v>
      </c>
      <c r="S656" s="14">
        <f>VLOOKUP(B656,lookups!$A$2:$B$6,2,FALSE)</f>
        <v>4</v>
      </c>
      <c r="T656" s="14">
        <f>VLOOKUP(C656,lookups!$A$2:$B$6,2,FALSE)</f>
        <v>4</v>
      </c>
      <c r="U656" s="14">
        <f>VLOOKUP(D656,lookups!$A$2:$B$6,2,FALSE)</f>
        <v>4</v>
      </c>
      <c r="V656" s="14">
        <f>VLOOKUP(E656,lookups!$A$2:$B$6,2,FALSE)</f>
        <v>5</v>
      </c>
      <c r="W656" s="14">
        <f>VLOOKUP(F656,lookups!$A$2:$B$6,2,FALSE)</f>
        <v>5</v>
      </c>
      <c r="X656" s="14">
        <f>VLOOKUP(G656,lookups!$A$2:$B$6,2,FALSE)</f>
        <v>2</v>
      </c>
      <c r="Y656" s="14">
        <f>VLOOKUP(H656,lookups!$A$2:$B$6,2,FALSE)</f>
        <v>4</v>
      </c>
      <c r="Z656" s="14">
        <f>VLOOKUP(I656,lookups!$A$2:$B$6,2,FALSE)</f>
        <v>1</v>
      </c>
      <c r="AA656">
        <f t="shared" si="105"/>
        <v>29</v>
      </c>
      <c r="AB656" s="16">
        <f t="shared" si="104"/>
        <v>711</v>
      </c>
      <c r="AC656" s="16">
        <f t="shared" si="113"/>
        <v>658.5</v>
      </c>
      <c r="AD656" s="17">
        <f t="shared" si="112"/>
        <v>0.46901709401709402</v>
      </c>
      <c r="AE656" s="4">
        <f t="shared" si="106"/>
        <v>8</v>
      </c>
      <c r="AF656" s="4">
        <f t="shared" si="107"/>
        <v>9</v>
      </c>
      <c r="AG656" s="4">
        <f t="shared" si="108"/>
        <v>7</v>
      </c>
      <c r="AH656" s="4">
        <f t="shared" si="109"/>
        <v>5</v>
      </c>
      <c r="AI656" s="4">
        <f t="shared" si="110"/>
        <v>17</v>
      </c>
      <c r="AJ656" s="4">
        <f t="shared" si="111"/>
        <v>12</v>
      </c>
      <c r="AK656" s="4" t="s">
        <v>108</v>
      </c>
    </row>
    <row r="657" spans="1:37" x14ac:dyDescent="0.2">
      <c r="A657">
        <v>6498398158</v>
      </c>
      <c r="B657" t="s">
        <v>6</v>
      </c>
      <c r="C657" t="s">
        <v>3</v>
      </c>
      <c r="D657" t="s">
        <v>3</v>
      </c>
      <c r="E657" t="s">
        <v>3</v>
      </c>
      <c r="F657" t="s">
        <v>7</v>
      </c>
      <c r="G657" t="s">
        <v>7</v>
      </c>
      <c r="H657" t="s">
        <v>6</v>
      </c>
      <c r="I657" t="s">
        <v>6</v>
      </c>
      <c r="J657" t="s">
        <v>53</v>
      </c>
      <c r="K657" t="s">
        <v>9</v>
      </c>
      <c r="L657" t="s">
        <v>10</v>
      </c>
      <c r="M657" t="s">
        <v>11</v>
      </c>
      <c r="N657" t="str">
        <f>VLOOKUP(M657,lookups!A$9:B$17,2,FALSE)</f>
        <v>College-graduate</v>
      </c>
      <c r="O657" t="s">
        <v>25</v>
      </c>
      <c r="P657" t="s">
        <v>36</v>
      </c>
      <c r="Q657" t="s">
        <v>19</v>
      </c>
      <c r="R657" t="s">
        <v>40</v>
      </c>
      <c r="S657" s="14">
        <f>VLOOKUP(B657,lookups!$A$2:$B$6,2,FALSE)</f>
        <v>2</v>
      </c>
      <c r="T657" s="14">
        <f>VLOOKUP(C657,lookups!$A$2:$B$6,2,FALSE)</f>
        <v>5</v>
      </c>
      <c r="U657" s="14">
        <f>VLOOKUP(D657,lookups!$A$2:$B$6,2,FALSE)</f>
        <v>5</v>
      </c>
      <c r="V657" s="14">
        <f>VLOOKUP(E657,lookups!$A$2:$B$6,2,FALSE)</f>
        <v>5</v>
      </c>
      <c r="W657" s="14">
        <f>VLOOKUP(F657,lookups!$A$2:$B$6,2,FALSE)</f>
        <v>4</v>
      </c>
      <c r="X657" s="14">
        <f>VLOOKUP(G657,lookups!$A$2:$B$6,2,FALSE)</f>
        <v>4</v>
      </c>
      <c r="Y657" s="14">
        <f>VLOOKUP(H657,lookups!$A$2:$B$6,2,FALSE)</f>
        <v>2</v>
      </c>
      <c r="Z657" s="14">
        <f>VLOOKUP(I657,lookups!$A$2:$B$6,2,FALSE)</f>
        <v>2</v>
      </c>
      <c r="AA657">
        <f t="shared" si="105"/>
        <v>29</v>
      </c>
      <c r="AB657" s="16">
        <f t="shared" si="104"/>
        <v>711</v>
      </c>
      <c r="AC657" s="16">
        <f t="shared" si="113"/>
        <v>658.5</v>
      </c>
      <c r="AD657" s="17">
        <f t="shared" si="112"/>
        <v>0.46901709401709402</v>
      </c>
      <c r="AE657" s="4">
        <f t="shared" si="106"/>
        <v>7</v>
      </c>
      <c r="AF657" s="4">
        <f t="shared" si="107"/>
        <v>10</v>
      </c>
      <c r="AG657" s="4">
        <f t="shared" si="108"/>
        <v>8</v>
      </c>
      <c r="AH657" s="4">
        <f t="shared" si="109"/>
        <v>4</v>
      </c>
      <c r="AI657" s="4">
        <f t="shared" si="110"/>
        <v>13</v>
      </c>
      <c r="AJ657" s="4">
        <f t="shared" si="111"/>
        <v>16</v>
      </c>
      <c r="AK657" s="4" t="s">
        <v>108</v>
      </c>
    </row>
    <row r="658" spans="1:37" x14ac:dyDescent="0.2">
      <c r="A658">
        <v>6498395236</v>
      </c>
      <c r="B658" t="s">
        <v>3</v>
      </c>
      <c r="C658" t="s">
        <v>3</v>
      </c>
      <c r="D658" t="s">
        <v>6</v>
      </c>
      <c r="E658" t="s">
        <v>7</v>
      </c>
      <c r="F658" t="s">
        <v>3</v>
      </c>
      <c r="G658" t="s">
        <v>7</v>
      </c>
      <c r="H658" t="s">
        <v>6</v>
      </c>
      <c r="I658" t="s">
        <v>6</v>
      </c>
      <c r="J658" t="s">
        <v>53</v>
      </c>
      <c r="K658" t="s">
        <v>55</v>
      </c>
      <c r="L658" t="s">
        <v>10</v>
      </c>
      <c r="M658" t="s">
        <v>34</v>
      </c>
      <c r="N658" t="str">
        <f>VLOOKUP(M658,lookups!A$9:B$17,2,FALSE)</f>
        <v>Some college</v>
      </c>
      <c r="O658" t="s">
        <v>38</v>
      </c>
      <c r="P658" t="s">
        <v>13</v>
      </c>
      <c r="Q658" t="s">
        <v>19</v>
      </c>
      <c r="R658" t="s">
        <v>30</v>
      </c>
      <c r="S658" s="14">
        <f>VLOOKUP(B658,lookups!$A$2:$B$6,2,FALSE)</f>
        <v>5</v>
      </c>
      <c r="T658" s="14">
        <f>VLOOKUP(C658,lookups!$A$2:$B$6,2,FALSE)</f>
        <v>5</v>
      </c>
      <c r="U658" s="14">
        <f>VLOOKUP(D658,lookups!$A$2:$B$6,2,FALSE)</f>
        <v>2</v>
      </c>
      <c r="V658" s="14">
        <f>VLOOKUP(E658,lookups!$A$2:$B$6,2,FALSE)</f>
        <v>4</v>
      </c>
      <c r="W658" s="14">
        <f>VLOOKUP(F658,lookups!$A$2:$B$6,2,FALSE)</f>
        <v>5</v>
      </c>
      <c r="X658" s="14">
        <f>VLOOKUP(G658,lookups!$A$2:$B$6,2,FALSE)</f>
        <v>4</v>
      </c>
      <c r="Y658" s="14">
        <f>VLOOKUP(H658,lookups!$A$2:$B$6,2,FALSE)</f>
        <v>2</v>
      </c>
      <c r="Z658" s="14">
        <f>VLOOKUP(I658,lookups!$A$2:$B$6,2,FALSE)</f>
        <v>2</v>
      </c>
      <c r="AA658">
        <f t="shared" si="105"/>
        <v>29</v>
      </c>
      <c r="AB658" s="16">
        <f t="shared" si="104"/>
        <v>711</v>
      </c>
      <c r="AC658" s="16">
        <f t="shared" si="113"/>
        <v>658.5</v>
      </c>
      <c r="AD658" s="17">
        <f t="shared" si="112"/>
        <v>0.46901709401709402</v>
      </c>
      <c r="AE658" s="4">
        <f t="shared" si="106"/>
        <v>10</v>
      </c>
      <c r="AF658" s="4">
        <f t="shared" si="107"/>
        <v>6</v>
      </c>
      <c r="AG658" s="4">
        <f t="shared" si="108"/>
        <v>9</v>
      </c>
      <c r="AH658" s="4">
        <f t="shared" si="109"/>
        <v>4</v>
      </c>
      <c r="AI658" s="4">
        <f t="shared" si="110"/>
        <v>14</v>
      </c>
      <c r="AJ658" s="4">
        <f t="shared" si="111"/>
        <v>15</v>
      </c>
      <c r="AK658" s="4" t="s">
        <v>108</v>
      </c>
    </row>
    <row r="659" spans="1:37" x14ac:dyDescent="0.2">
      <c r="A659">
        <v>6498389384</v>
      </c>
      <c r="B659" t="s">
        <v>3</v>
      </c>
      <c r="C659" t="s">
        <v>3</v>
      </c>
      <c r="D659" t="s">
        <v>6</v>
      </c>
      <c r="E659" t="s">
        <v>7</v>
      </c>
      <c r="F659" t="s">
        <v>3</v>
      </c>
      <c r="G659" t="s">
        <v>3</v>
      </c>
      <c r="H659" t="s">
        <v>6</v>
      </c>
      <c r="I659" t="s">
        <v>4</v>
      </c>
      <c r="J659" t="s">
        <v>53</v>
      </c>
      <c r="K659" t="s">
        <v>55</v>
      </c>
      <c r="L659" t="s">
        <v>10</v>
      </c>
      <c r="M659" t="s">
        <v>32</v>
      </c>
      <c r="N659" t="str">
        <f>VLOOKUP(M659,lookups!A$9:B$17,2,FALSE)</f>
        <v>High school or less</v>
      </c>
      <c r="O659" t="s">
        <v>17</v>
      </c>
      <c r="P659" t="s">
        <v>29</v>
      </c>
      <c r="Q659" t="s">
        <v>22</v>
      </c>
      <c r="R659" t="s">
        <v>15</v>
      </c>
      <c r="S659" s="14">
        <f>VLOOKUP(B659,lookups!$A$2:$B$6,2,FALSE)</f>
        <v>5</v>
      </c>
      <c r="T659" s="14">
        <f>VLOOKUP(C659,lookups!$A$2:$B$6,2,FALSE)</f>
        <v>5</v>
      </c>
      <c r="U659" s="14">
        <f>VLOOKUP(D659,lookups!$A$2:$B$6,2,FALSE)</f>
        <v>2</v>
      </c>
      <c r="V659" s="14">
        <f>VLOOKUP(E659,lookups!$A$2:$B$6,2,FALSE)</f>
        <v>4</v>
      </c>
      <c r="W659" s="14">
        <f>VLOOKUP(F659,lookups!$A$2:$B$6,2,FALSE)</f>
        <v>5</v>
      </c>
      <c r="X659" s="14">
        <f>VLOOKUP(G659,lookups!$A$2:$B$6,2,FALSE)</f>
        <v>5</v>
      </c>
      <c r="Y659" s="14">
        <f>VLOOKUP(H659,lookups!$A$2:$B$6,2,FALSE)</f>
        <v>2</v>
      </c>
      <c r="Z659" s="14">
        <f>VLOOKUP(I659,lookups!$A$2:$B$6,2,FALSE)</f>
        <v>1</v>
      </c>
      <c r="AA659">
        <f t="shared" si="105"/>
        <v>29</v>
      </c>
      <c r="AB659" s="16">
        <f t="shared" si="104"/>
        <v>711</v>
      </c>
      <c r="AC659" s="16">
        <f t="shared" si="113"/>
        <v>658.5</v>
      </c>
      <c r="AD659" s="17">
        <f t="shared" si="112"/>
        <v>0.46901709401709402</v>
      </c>
      <c r="AE659" s="4">
        <f t="shared" si="106"/>
        <v>10</v>
      </c>
      <c r="AF659" s="4">
        <f t="shared" si="107"/>
        <v>6</v>
      </c>
      <c r="AG659" s="4">
        <f t="shared" si="108"/>
        <v>10</v>
      </c>
      <c r="AH659" s="4">
        <f t="shared" si="109"/>
        <v>3</v>
      </c>
      <c r="AI659" s="4">
        <f t="shared" si="110"/>
        <v>14</v>
      </c>
      <c r="AJ659" s="4">
        <f t="shared" si="111"/>
        <v>15</v>
      </c>
      <c r="AK659" s="4" t="s">
        <v>108</v>
      </c>
    </row>
    <row r="660" spans="1:37" x14ac:dyDescent="0.2">
      <c r="A660">
        <v>6498369261</v>
      </c>
      <c r="B660" t="s">
        <v>3</v>
      </c>
      <c r="C660" t="s">
        <v>3</v>
      </c>
      <c r="D660" t="s">
        <v>6</v>
      </c>
      <c r="E660" t="s">
        <v>3</v>
      </c>
      <c r="F660" t="s">
        <v>7</v>
      </c>
      <c r="G660" t="s">
        <v>7</v>
      </c>
      <c r="H660" t="s">
        <v>7</v>
      </c>
      <c r="I660" t="s">
        <v>5</v>
      </c>
      <c r="J660" t="s">
        <v>53</v>
      </c>
      <c r="K660" t="s">
        <v>62</v>
      </c>
      <c r="L660" t="s">
        <v>10</v>
      </c>
      <c r="M660" t="s">
        <v>34</v>
      </c>
      <c r="N660" t="str">
        <f>VLOOKUP(M660,lookups!A$9:B$17,2,FALSE)</f>
        <v>Some college</v>
      </c>
      <c r="O660" t="s">
        <v>25</v>
      </c>
      <c r="P660" t="s">
        <v>48</v>
      </c>
      <c r="Q660" t="s">
        <v>27</v>
      </c>
      <c r="R660" t="s">
        <v>30</v>
      </c>
      <c r="S660" s="14">
        <f>VLOOKUP(B660,lookups!$A$2:$B$6,2,FALSE)</f>
        <v>5</v>
      </c>
      <c r="T660" s="14">
        <f>VLOOKUP(C660,lookups!$A$2:$B$6,2,FALSE)</f>
        <v>5</v>
      </c>
      <c r="U660" s="14">
        <f>VLOOKUP(D660,lookups!$A$2:$B$6,2,FALSE)</f>
        <v>2</v>
      </c>
      <c r="V660" s="14">
        <f>VLOOKUP(E660,lookups!$A$2:$B$6,2,FALSE)</f>
        <v>5</v>
      </c>
      <c r="W660" s="14">
        <f>VLOOKUP(F660,lookups!$A$2:$B$6,2,FALSE)</f>
        <v>4</v>
      </c>
      <c r="X660" s="14">
        <f>VLOOKUP(G660,lookups!$A$2:$B$6,2,FALSE)</f>
        <v>4</v>
      </c>
      <c r="Y660" s="14">
        <f>VLOOKUP(H660,lookups!$A$2:$B$6,2,FALSE)</f>
        <v>4</v>
      </c>
      <c r="Z660" s="14">
        <f>VLOOKUP(I660,lookups!$A$2:$B$6,2,FALSE)</f>
        <v>0</v>
      </c>
      <c r="AA660">
        <f t="shared" si="105"/>
        <v>29</v>
      </c>
      <c r="AB660" s="16">
        <f t="shared" si="104"/>
        <v>711</v>
      </c>
      <c r="AC660" s="16">
        <f t="shared" si="113"/>
        <v>658.5</v>
      </c>
      <c r="AD660" s="17">
        <f t="shared" si="112"/>
        <v>0.46901709401709402</v>
      </c>
      <c r="AE660" s="4">
        <f t="shared" si="106"/>
        <v>10</v>
      </c>
      <c r="AF660" s="4">
        <f t="shared" si="107"/>
        <v>7</v>
      </c>
      <c r="AG660" s="4">
        <f t="shared" si="108"/>
        <v>8</v>
      </c>
      <c r="AH660" s="4">
        <f t="shared" si="109"/>
        <v>4</v>
      </c>
      <c r="AI660" s="4">
        <f t="shared" si="110"/>
        <v>15</v>
      </c>
      <c r="AJ660" s="4">
        <f t="shared" si="111"/>
        <v>14</v>
      </c>
      <c r="AK660" s="4" t="s">
        <v>108</v>
      </c>
    </row>
    <row r="661" spans="1:37" x14ac:dyDescent="0.2">
      <c r="A661">
        <v>6498360534</v>
      </c>
      <c r="B661" t="s">
        <v>7</v>
      </c>
      <c r="C661" t="s">
        <v>3</v>
      </c>
      <c r="D661" t="s">
        <v>3</v>
      </c>
      <c r="E661" t="s">
        <v>7</v>
      </c>
      <c r="F661" t="s">
        <v>7</v>
      </c>
      <c r="G661" t="s">
        <v>6</v>
      </c>
      <c r="H661" t="s">
        <v>7</v>
      </c>
      <c r="I661" t="s">
        <v>4</v>
      </c>
      <c r="J661" t="s">
        <v>53</v>
      </c>
      <c r="K661" t="s">
        <v>55</v>
      </c>
      <c r="L661" t="s">
        <v>10</v>
      </c>
      <c r="M661" t="s">
        <v>11</v>
      </c>
      <c r="N661" t="str">
        <f>VLOOKUP(M661,lookups!A$9:B$17,2,FALSE)</f>
        <v>College-graduate</v>
      </c>
      <c r="O661" t="s">
        <v>12</v>
      </c>
      <c r="P661" t="s">
        <v>13</v>
      </c>
      <c r="Q661" t="s">
        <v>42</v>
      </c>
      <c r="R661" t="s">
        <v>20</v>
      </c>
      <c r="S661" s="14">
        <f>VLOOKUP(B661,lookups!$A$2:$B$6,2,FALSE)</f>
        <v>4</v>
      </c>
      <c r="T661" s="14">
        <f>VLOOKUP(C661,lookups!$A$2:$B$6,2,FALSE)</f>
        <v>5</v>
      </c>
      <c r="U661" s="14">
        <f>VLOOKUP(D661,lookups!$A$2:$B$6,2,FALSE)</f>
        <v>5</v>
      </c>
      <c r="V661" s="14">
        <f>VLOOKUP(E661,lookups!$A$2:$B$6,2,FALSE)</f>
        <v>4</v>
      </c>
      <c r="W661" s="14">
        <f>VLOOKUP(F661,lookups!$A$2:$B$6,2,FALSE)</f>
        <v>4</v>
      </c>
      <c r="X661" s="14">
        <f>VLOOKUP(G661,lookups!$A$2:$B$6,2,FALSE)</f>
        <v>2</v>
      </c>
      <c r="Y661" s="14">
        <f>VLOOKUP(H661,lookups!$A$2:$B$6,2,FALSE)</f>
        <v>4</v>
      </c>
      <c r="Z661" s="14">
        <f>VLOOKUP(I661,lookups!$A$2:$B$6,2,FALSE)</f>
        <v>1</v>
      </c>
      <c r="AA661">
        <f t="shared" si="105"/>
        <v>29</v>
      </c>
      <c r="AB661" s="16">
        <f t="shared" si="104"/>
        <v>711</v>
      </c>
      <c r="AC661" s="16">
        <f t="shared" si="113"/>
        <v>658.5</v>
      </c>
      <c r="AD661" s="17">
        <f t="shared" si="112"/>
        <v>0.46901709401709402</v>
      </c>
      <c r="AE661" s="4">
        <f t="shared" si="106"/>
        <v>9</v>
      </c>
      <c r="AF661" s="4">
        <f t="shared" si="107"/>
        <v>9</v>
      </c>
      <c r="AG661" s="4">
        <f t="shared" si="108"/>
        <v>6</v>
      </c>
      <c r="AH661" s="4">
        <f t="shared" si="109"/>
        <v>5</v>
      </c>
      <c r="AI661" s="4">
        <f t="shared" si="110"/>
        <v>17</v>
      </c>
      <c r="AJ661" s="4">
        <f t="shared" si="111"/>
        <v>12</v>
      </c>
      <c r="AK661" s="4" t="s">
        <v>108</v>
      </c>
    </row>
    <row r="662" spans="1:37" x14ac:dyDescent="0.2">
      <c r="A662">
        <v>6498346575</v>
      </c>
      <c r="B662" t="s">
        <v>3</v>
      </c>
      <c r="C662" t="s">
        <v>3</v>
      </c>
      <c r="D662" t="s">
        <v>6</v>
      </c>
      <c r="E662" t="s">
        <v>3</v>
      </c>
      <c r="F662" t="s">
        <v>3</v>
      </c>
      <c r="G662" t="s">
        <v>7</v>
      </c>
      <c r="H662" t="s">
        <v>6</v>
      </c>
      <c r="I662" t="s">
        <v>4</v>
      </c>
      <c r="J662" t="s">
        <v>8</v>
      </c>
      <c r="K662" t="s">
        <v>62</v>
      </c>
      <c r="L662" t="s">
        <v>10</v>
      </c>
      <c r="M662" t="s">
        <v>44</v>
      </c>
      <c r="N662" t="str">
        <f>VLOOKUP(M662,lookups!A$9:B$17,2,FALSE)</f>
        <v>Post-graduate</v>
      </c>
      <c r="O662" t="s">
        <v>38</v>
      </c>
      <c r="P662" t="s">
        <v>29</v>
      </c>
      <c r="Q662" t="s">
        <v>2</v>
      </c>
      <c r="R662" t="s">
        <v>20</v>
      </c>
      <c r="S662" s="14">
        <f>VLOOKUP(B662,lookups!$A$2:$B$6,2,FALSE)</f>
        <v>5</v>
      </c>
      <c r="T662" s="14">
        <f>VLOOKUP(C662,lookups!$A$2:$B$6,2,FALSE)</f>
        <v>5</v>
      </c>
      <c r="U662" s="14">
        <f>VLOOKUP(D662,lookups!$A$2:$B$6,2,FALSE)</f>
        <v>2</v>
      </c>
      <c r="V662" s="14">
        <f>VLOOKUP(E662,lookups!$A$2:$B$6,2,FALSE)</f>
        <v>5</v>
      </c>
      <c r="W662" s="14">
        <f>VLOOKUP(F662,lookups!$A$2:$B$6,2,FALSE)</f>
        <v>5</v>
      </c>
      <c r="X662" s="14">
        <f>VLOOKUP(G662,lookups!$A$2:$B$6,2,FALSE)</f>
        <v>4</v>
      </c>
      <c r="Y662" s="14">
        <f>VLOOKUP(H662,lookups!$A$2:$B$6,2,FALSE)</f>
        <v>2</v>
      </c>
      <c r="Z662" s="14">
        <f>VLOOKUP(I662,lookups!$A$2:$B$6,2,FALSE)</f>
        <v>1</v>
      </c>
      <c r="AA662">
        <f t="shared" si="105"/>
        <v>29</v>
      </c>
      <c r="AB662" s="16">
        <f t="shared" si="104"/>
        <v>711</v>
      </c>
      <c r="AC662" s="16">
        <f t="shared" si="113"/>
        <v>658.5</v>
      </c>
      <c r="AD662" s="17">
        <f t="shared" si="112"/>
        <v>0.46901709401709402</v>
      </c>
      <c r="AE662" s="4">
        <f t="shared" si="106"/>
        <v>10</v>
      </c>
      <c r="AF662" s="4">
        <f t="shared" si="107"/>
        <v>7</v>
      </c>
      <c r="AG662" s="4">
        <f t="shared" si="108"/>
        <v>9</v>
      </c>
      <c r="AH662" s="4">
        <f t="shared" si="109"/>
        <v>3</v>
      </c>
      <c r="AI662" s="4">
        <f t="shared" si="110"/>
        <v>14</v>
      </c>
      <c r="AJ662" s="4">
        <f t="shared" si="111"/>
        <v>15</v>
      </c>
      <c r="AK662" s="4" t="s">
        <v>108</v>
      </c>
    </row>
    <row r="663" spans="1:37" x14ac:dyDescent="0.2">
      <c r="A663">
        <v>6498334805</v>
      </c>
      <c r="B663" t="s">
        <v>7</v>
      </c>
      <c r="C663" t="s">
        <v>6</v>
      </c>
      <c r="D663" t="s">
        <v>5</v>
      </c>
      <c r="E663" t="s">
        <v>3</v>
      </c>
      <c r="F663" t="s">
        <v>7</v>
      </c>
      <c r="G663" t="s">
        <v>7</v>
      </c>
      <c r="H663" t="s">
        <v>3</v>
      </c>
      <c r="I663" t="s">
        <v>3</v>
      </c>
      <c r="J663" t="s">
        <v>53</v>
      </c>
      <c r="K663" t="s">
        <v>59</v>
      </c>
      <c r="L663" t="s">
        <v>10</v>
      </c>
      <c r="M663" t="s">
        <v>44</v>
      </c>
      <c r="N663" t="str">
        <f>VLOOKUP(M663,lookups!A$9:B$17,2,FALSE)</f>
        <v>Post-graduate</v>
      </c>
      <c r="O663" t="s">
        <v>47</v>
      </c>
      <c r="P663" t="s">
        <v>13</v>
      </c>
      <c r="Q663" t="s">
        <v>42</v>
      </c>
      <c r="R663" t="s">
        <v>33</v>
      </c>
      <c r="S663" s="14">
        <f>VLOOKUP(B663,lookups!$A$2:$B$6,2,FALSE)</f>
        <v>4</v>
      </c>
      <c r="T663" s="14">
        <f>VLOOKUP(C663,lookups!$A$2:$B$6,2,FALSE)</f>
        <v>2</v>
      </c>
      <c r="U663" s="14">
        <f>VLOOKUP(D663,lookups!$A$2:$B$6,2,FALSE)</f>
        <v>0</v>
      </c>
      <c r="V663" s="14">
        <f>VLOOKUP(E663,lookups!$A$2:$B$6,2,FALSE)</f>
        <v>5</v>
      </c>
      <c r="W663" s="14">
        <f>VLOOKUP(F663,lookups!$A$2:$B$6,2,FALSE)</f>
        <v>4</v>
      </c>
      <c r="X663" s="14">
        <f>VLOOKUP(G663,lookups!$A$2:$B$6,2,FALSE)</f>
        <v>4</v>
      </c>
      <c r="Y663" s="14">
        <f>VLOOKUP(H663,lookups!$A$2:$B$6,2,FALSE)</f>
        <v>5</v>
      </c>
      <c r="Z663" s="14">
        <f>VLOOKUP(I663,lookups!$A$2:$B$6,2,FALSE)</f>
        <v>5</v>
      </c>
      <c r="AA663">
        <f t="shared" si="105"/>
        <v>29</v>
      </c>
      <c r="AB663" s="16">
        <f t="shared" si="104"/>
        <v>711</v>
      </c>
      <c r="AC663" s="16">
        <f t="shared" si="113"/>
        <v>658.5</v>
      </c>
      <c r="AD663" s="17">
        <f t="shared" si="112"/>
        <v>0.46901709401709402</v>
      </c>
      <c r="AE663" s="4">
        <f t="shared" si="106"/>
        <v>6</v>
      </c>
      <c r="AF663" s="4">
        <f t="shared" si="107"/>
        <v>5</v>
      </c>
      <c r="AG663" s="4">
        <f t="shared" si="108"/>
        <v>8</v>
      </c>
      <c r="AH663" s="4">
        <f t="shared" si="109"/>
        <v>10</v>
      </c>
      <c r="AI663" s="4">
        <f t="shared" si="110"/>
        <v>13</v>
      </c>
      <c r="AJ663" s="4">
        <f t="shared" si="111"/>
        <v>16</v>
      </c>
      <c r="AK663" s="4" t="s">
        <v>108</v>
      </c>
    </row>
    <row r="664" spans="1:37" x14ac:dyDescent="0.2">
      <c r="A664">
        <v>6498296876</v>
      </c>
      <c r="B664" t="s">
        <v>3</v>
      </c>
      <c r="C664" t="s">
        <v>3</v>
      </c>
      <c r="D664" t="s">
        <v>3</v>
      </c>
      <c r="E664" t="s">
        <v>3</v>
      </c>
      <c r="F664" t="s">
        <v>7</v>
      </c>
      <c r="G664" t="s">
        <v>3</v>
      </c>
      <c r="H664" t="s">
        <v>5</v>
      </c>
      <c r="I664" t="s">
        <v>5</v>
      </c>
      <c r="J664" t="s">
        <v>53</v>
      </c>
      <c r="K664" t="s">
        <v>9</v>
      </c>
      <c r="L664" t="s">
        <v>10</v>
      </c>
      <c r="M664" t="s">
        <v>34</v>
      </c>
      <c r="N664" t="str">
        <f>VLOOKUP(M664,lookups!A$9:B$17,2,FALSE)</f>
        <v>Some college</v>
      </c>
      <c r="O664" t="s">
        <v>25</v>
      </c>
      <c r="P664" t="s">
        <v>13</v>
      </c>
      <c r="Q664" t="s">
        <v>2</v>
      </c>
      <c r="R664" t="s">
        <v>23</v>
      </c>
      <c r="S664" s="14">
        <f>VLOOKUP(B664,lookups!$A$2:$B$6,2,FALSE)</f>
        <v>5</v>
      </c>
      <c r="T664" s="14">
        <f>VLOOKUP(C664,lookups!$A$2:$B$6,2,FALSE)</f>
        <v>5</v>
      </c>
      <c r="U664" s="14">
        <f>VLOOKUP(D664,lookups!$A$2:$B$6,2,FALSE)</f>
        <v>5</v>
      </c>
      <c r="V664" s="14">
        <f>VLOOKUP(E664,lookups!$A$2:$B$6,2,FALSE)</f>
        <v>5</v>
      </c>
      <c r="W664" s="14">
        <f>VLOOKUP(F664,lookups!$A$2:$B$6,2,FALSE)</f>
        <v>4</v>
      </c>
      <c r="X664" s="14">
        <f>VLOOKUP(G664,lookups!$A$2:$B$6,2,FALSE)</f>
        <v>5</v>
      </c>
      <c r="Y664" s="14">
        <f>VLOOKUP(H664,lookups!$A$2:$B$6,2,FALSE)</f>
        <v>0</v>
      </c>
      <c r="Z664" s="14">
        <f>VLOOKUP(I664,lookups!$A$2:$B$6,2,FALSE)</f>
        <v>0</v>
      </c>
      <c r="AA664">
        <f t="shared" si="105"/>
        <v>29</v>
      </c>
      <c r="AB664" s="16">
        <f t="shared" si="104"/>
        <v>711</v>
      </c>
      <c r="AC664" s="16">
        <f t="shared" si="113"/>
        <v>658.5</v>
      </c>
      <c r="AD664" s="17">
        <f t="shared" si="112"/>
        <v>0.46901709401709402</v>
      </c>
      <c r="AE664" s="4">
        <f t="shared" si="106"/>
        <v>10</v>
      </c>
      <c r="AF664" s="4">
        <f t="shared" si="107"/>
        <v>10</v>
      </c>
      <c r="AG664" s="4">
        <f t="shared" si="108"/>
        <v>9</v>
      </c>
      <c r="AH664" s="4">
        <f t="shared" si="109"/>
        <v>0</v>
      </c>
      <c r="AI664" s="4">
        <f t="shared" si="110"/>
        <v>14</v>
      </c>
      <c r="AJ664" s="4">
        <f t="shared" si="111"/>
        <v>15</v>
      </c>
      <c r="AK664" s="4" t="s">
        <v>108</v>
      </c>
    </row>
    <row r="665" spans="1:37" x14ac:dyDescent="0.2">
      <c r="A665">
        <v>6498290768</v>
      </c>
      <c r="B665" t="s">
        <v>3</v>
      </c>
      <c r="C665" t="s">
        <v>3</v>
      </c>
      <c r="D665" t="s">
        <v>6</v>
      </c>
      <c r="E665" t="s">
        <v>6</v>
      </c>
      <c r="F665" t="s">
        <v>4</v>
      </c>
      <c r="G665" t="s">
        <v>3</v>
      </c>
      <c r="H665" t="s">
        <v>3</v>
      </c>
      <c r="I665" t="s">
        <v>7</v>
      </c>
      <c r="J665" t="s">
        <v>53</v>
      </c>
      <c r="K665" t="s">
        <v>21</v>
      </c>
      <c r="L665" t="s">
        <v>10</v>
      </c>
      <c r="M665" t="s">
        <v>11</v>
      </c>
      <c r="N665" t="str">
        <f>VLOOKUP(M665,lookups!A$9:B$17,2,FALSE)</f>
        <v>College-graduate</v>
      </c>
      <c r="O665" t="s">
        <v>39</v>
      </c>
      <c r="P665" t="s">
        <v>13</v>
      </c>
      <c r="Q665" t="s">
        <v>19</v>
      </c>
      <c r="R665" t="s">
        <v>30</v>
      </c>
      <c r="S665" s="14">
        <f>VLOOKUP(B665,lookups!$A$2:$B$6,2,FALSE)</f>
        <v>5</v>
      </c>
      <c r="T665" s="14">
        <f>VLOOKUP(C665,lookups!$A$2:$B$6,2,FALSE)</f>
        <v>5</v>
      </c>
      <c r="U665" s="14">
        <f>VLOOKUP(D665,lookups!$A$2:$B$6,2,FALSE)</f>
        <v>2</v>
      </c>
      <c r="V665" s="14">
        <f>VLOOKUP(E665,lookups!$A$2:$B$6,2,FALSE)</f>
        <v>2</v>
      </c>
      <c r="W665" s="14">
        <f>VLOOKUP(F665,lookups!$A$2:$B$6,2,FALSE)</f>
        <v>1</v>
      </c>
      <c r="X665" s="14">
        <f>VLOOKUP(G665,lookups!$A$2:$B$6,2,FALSE)</f>
        <v>5</v>
      </c>
      <c r="Y665" s="14">
        <f>VLOOKUP(H665,lookups!$A$2:$B$6,2,FALSE)</f>
        <v>5</v>
      </c>
      <c r="Z665" s="14">
        <f>VLOOKUP(I665,lookups!$A$2:$B$6,2,FALSE)</f>
        <v>4</v>
      </c>
      <c r="AA665">
        <f t="shared" si="105"/>
        <v>29</v>
      </c>
      <c r="AB665" s="16">
        <f t="shared" si="104"/>
        <v>711</v>
      </c>
      <c r="AC665" s="16">
        <f t="shared" si="113"/>
        <v>658.5</v>
      </c>
      <c r="AD665" s="17">
        <f t="shared" si="112"/>
        <v>0.46901709401709402</v>
      </c>
      <c r="AE665" s="4">
        <f t="shared" si="106"/>
        <v>10</v>
      </c>
      <c r="AF665" s="4">
        <f t="shared" si="107"/>
        <v>4</v>
      </c>
      <c r="AG665" s="4">
        <f t="shared" si="108"/>
        <v>6</v>
      </c>
      <c r="AH665" s="4">
        <f t="shared" si="109"/>
        <v>9</v>
      </c>
      <c r="AI665" s="4">
        <f t="shared" si="110"/>
        <v>13</v>
      </c>
      <c r="AJ665" s="4">
        <f t="shared" si="111"/>
        <v>16</v>
      </c>
      <c r="AK665" s="4" t="s">
        <v>108</v>
      </c>
    </row>
    <row r="666" spans="1:37" x14ac:dyDescent="0.2">
      <c r="A666">
        <v>6498280243</v>
      </c>
      <c r="B666" t="s">
        <v>3</v>
      </c>
      <c r="C666" t="s">
        <v>3</v>
      </c>
      <c r="D666" t="s">
        <v>3</v>
      </c>
      <c r="E666" t="s">
        <v>3</v>
      </c>
      <c r="F666" t="s">
        <v>3</v>
      </c>
      <c r="G666" t="s">
        <v>7</v>
      </c>
      <c r="H666" t="s">
        <v>5</v>
      </c>
      <c r="I666" t="s">
        <v>5</v>
      </c>
      <c r="J666" t="s">
        <v>53</v>
      </c>
      <c r="K666" t="s">
        <v>63</v>
      </c>
      <c r="L666" t="s">
        <v>10</v>
      </c>
      <c r="M666" t="s">
        <v>11</v>
      </c>
      <c r="N666" t="str">
        <f>VLOOKUP(M666,lookups!A$9:B$17,2,FALSE)</f>
        <v>College-graduate</v>
      </c>
      <c r="O666" t="s">
        <v>12</v>
      </c>
      <c r="P666" t="s">
        <v>58</v>
      </c>
      <c r="Q666" t="s">
        <v>27</v>
      </c>
      <c r="R666" t="s">
        <v>28</v>
      </c>
      <c r="S666" s="14">
        <f>VLOOKUP(B666,lookups!$A$2:$B$6,2,FALSE)</f>
        <v>5</v>
      </c>
      <c r="T666" s="14">
        <f>VLOOKUP(C666,lookups!$A$2:$B$6,2,FALSE)</f>
        <v>5</v>
      </c>
      <c r="U666" s="14">
        <f>VLOOKUP(D666,lookups!$A$2:$B$6,2,FALSE)</f>
        <v>5</v>
      </c>
      <c r="V666" s="14">
        <f>VLOOKUP(E666,lookups!$A$2:$B$6,2,FALSE)</f>
        <v>5</v>
      </c>
      <c r="W666" s="14">
        <f>VLOOKUP(F666,lookups!$A$2:$B$6,2,FALSE)</f>
        <v>5</v>
      </c>
      <c r="X666" s="14">
        <f>VLOOKUP(G666,lookups!$A$2:$B$6,2,FALSE)</f>
        <v>4</v>
      </c>
      <c r="Y666" s="14">
        <f>VLOOKUP(H666,lookups!$A$2:$B$6,2,FALSE)</f>
        <v>0</v>
      </c>
      <c r="Z666" s="14">
        <f>VLOOKUP(I666,lookups!$A$2:$B$6,2,FALSE)</f>
        <v>0</v>
      </c>
      <c r="AA666">
        <f t="shared" si="105"/>
        <v>29</v>
      </c>
      <c r="AB666" s="16">
        <f t="shared" si="104"/>
        <v>711</v>
      </c>
      <c r="AC666" s="16">
        <f t="shared" si="113"/>
        <v>658.5</v>
      </c>
      <c r="AD666" s="17">
        <f t="shared" si="112"/>
        <v>0.46901709401709402</v>
      </c>
      <c r="AE666" s="4">
        <f t="shared" si="106"/>
        <v>10</v>
      </c>
      <c r="AF666" s="4">
        <f t="shared" si="107"/>
        <v>10</v>
      </c>
      <c r="AG666" s="4">
        <f t="shared" si="108"/>
        <v>9</v>
      </c>
      <c r="AH666" s="4">
        <f t="shared" si="109"/>
        <v>0</v>
      </c>
      <c r="AI666" s="4">
        <f t="shared" si="110"/>
        <v>15</v>
      </c>
      <c r="AJ666" s="4">
        <f t="shared" si="111"/>
        <v>14</v>
      </c>
      <c r="AK666" s="4" t="s">
        <v>108</v>
      </c>
    </row>
    <row r="667" spans="1:37" x14ac:dyDescent="0.2">
      <c r="A667">
        <v>6498227469</v>
      </c>
      <c r="B667" t="s">
        <v>6</v>
      </c>
      <c r="C667" t="s">
        <v>7</v>
      </c>
      <c r="D667" t="s">
        <v>7</v>
      </c>
      <c r="E667" t="s">
        <v>3</v>
      </c>
      <c r="F667" t="s">
        <v>3</v>
      </c>
      <c r="G667" t="s">
        <v>3</v>
      </c>
      <c r="H667" t="s">
        <v>5</v>
      </c>
      <c r="I667" t="s">
        <v>7</v>
      </c>
      <c r="J667" t="s">
        <v>53</v>
      </c>
      <c r="K667" t="s">
        <v>55</v>
      </c>
      <c r="L667" t="s">
        <v>10</v>
      </c>
      <c r="M667" t="s">
        <v>32</v>
      </c>
      <c r="N667" t="str">
        <f>VLOOKUP(M667,lookups!A$9:B$17,2,FALSE)</f>
        <v>High school or less</v>
      </c>
      <c r="O667" t="s">
        <v>38</v>
      </c>
      <c r="P667" t="s">
        <v>13</v>
      </c>
      <c r="Q667" t="s">
        <v>19</v>
      </c>
      <c r="R667" t="s">
        <v>28</v>
      </c>
      <c r="S667" s="14">
        <f>VLOOKUP(B667,lookups!$A$2:$B$6,2,FALSE)</f>
        <v>2</v>
      </c>
      <c r="T667" s="14">
        <f>VLOOKUP(C667,lookups!$A$2:$B$6,2,FALSE)</f>
        <v>4</v>
      </c>
      <c r="U667" s="14">
        <f>VLOOKUP(D667,lookups!$A$2:$B$6,2,FALSE)</f>
        <v>4</v>
      </c>
      <c r="V667" s="14">
        <f>VLOOKUP(E667,lookups!$A$2:$B$6,2,FALSE)</f>
        <v>5</v>
      </c>
      <c r="W667" s="14">
        <f>VLOOKUP(F667,lookups!$A$2:$B$6,2,FALSE)</f>
        <v>5</v>
      </c>
      <c r="X667" s="14">
        <f>VLOOKUP(G667,lookups!$A$2:$B$6,2,FALSE)</f>
        <v>5</v>
      </c>
      <c r="Y667" s="14">
        <f>VLOOKUP(H667,lookups!$A$2:$B$6,2,FALSE)</f>
        <v>0</v>
      </c>
      <c r="Z667" s="14">
        <f>VLOOKUP(I667,lookups!$A$2:$B$6,2,FALSE)</f>
        <v>4</v>
      </c>
      <c r="AA667">
        <f t="shared" si="105"/>
        <v>29</v>
      </c>
      <c r="AB667" s="16">
        <f t="shared" si="104"/>
        <v>711</v>
      </c>
      <c r="AC667" s="16">
        <f t="shared" si="113"/>
        <v>658.5</v>
      </c>
      <c r="AD667" s="17">
        <f t="shared" si="112"/>
        <v>0.46901709401709402</v>
      </c>
      <c r="AE667" s="4">
        <f t="shared" si="106"/>
        <v>6</v>
      </c>
      <c r="AF667" s="4">
        <f t="shared" si="107"/>
        <v>9</v>
      </c>
      <c r="AG667" s="4">
        <f t="shared" si="108"/>
        <v>10</v>
      </c>
      <c r="AH667" s="4">
        <f t="shared" si="109"/>
        <v>4</v>
      </c>
      <c r="AI667" s="4">
        <f t="shared" si="110"/>
        <v>11</v>
      </c>
      <c r="AJ667" s="4">
        <f t="shared" si="111"/>
        <v>18</v>
      </c>
      <c r="AK667" s="4" t="s">
        <v>108</v>
      </c>
    </row>
    <row r="668" spans="1:37" x14ac:dyDescent="0.2">
      <c r="A668">
        <v>6498215092</v>
      </c>
      <c r="B668" t="s">
        <v>3</v>
      </c>
      <c r="C668" t="s">
        <v>3</v>
      </c>
      <c r="D668" t="s">
        <v>3</v>
      </c>
      <c r="E668" t="s">
        <v>3</v>
      </c>
      <c r="F668" t="s">
        <v>7</v>
      </c>
      <c r="G668" t="s">
        <v>6</v>
      </c>
      <c r="H668" t="s">
        <v>6</v>
      </c>
      <c r="I668" t="s">
        <v>4</v>
      </c>
      <c r="J668" t="s">
        <v>53</v>
      </c>
      <c r="K668" t="s">
        <v>62</v>
      </c>
      <c r="L668" t="s">
        <v>10</v>
      </c>
      <c r="M668" t="s">
        <v>52</v>
      </c>
      <c r="N668" t="str">
        <f>VLOOKUP(M668,lookups!A$9:B$17,2,FALSE)</f>
        <v>Post-graduate</v>
      </c>
      <c r="O668" t="s">
        <v>39</v>
      </c>
      <c r="P668" t="s">
        <v>29</v>
      </c>
      <c r="Q668" t="s">
        <v>46</v>
      </c>
      <c r="R668" t="s">
        <v>30</v>
      </c>
      <c r="S668" s="14">
        <f>VLOOKUP(B668,lookups!$A$2:$B$6,2,FALSE)</f>
        <v>5</v>
      </c>
      <c r="T668" s="14">
        <f>VLOOKUP(C668,lookups!$A$2:$B$6,2,FALSE)</f>
        <v>5</v>
      </c>
      <c r="U668" s="14">
        <f>VLOOKUP(D668,lookups!$A$2:$B$6,2,FALSE)</f>
        <v>5</v>
      </c>
      <c r="V668" s="14">
        <f>VLOOKUP(E668,lookups!$A$2:$B$6,2,FALSE)</f>
        <v>5</v>
      </c>
      <c r="W668" s="14">
        <f>VLOOKUP(F668,lookups!$A$2:$B$6,2,FALSE)</f>
        <v>4</v>
      </c>
      <c r="X668" s="14">
        <f>VLOOKUP(G668,lookups!$A$2:$B$6,2,FALSE)</f>
        <v>2</v>
      </c>
      <c r="Y668" s="14">
        <f>VLOOKUP(H668,lookups!$A$2:$B$6,2,FALSE)</f>
        <v>2</v>
      </c>
      <c r="Z668" s="14">
        <f>VLOOKUP(I668,lookups!$A$2:$B$6,2,FALSE)</f>
        <v>1</v>
      </c>
      <c r="AA668">
        <f t="shared" si="105"/>
        <v>29</v>
      </c>
      <c r="AB668" s="16">
        <f t="shared" si="104"/>
        <v>711</v>
      </c>
      <c r="AC668" s="16">
        <f t="shared" si="113"/>
        <v>658.5</v>
      </c>
      <c r="AD668" s="17">
        <f t="shared" si="112"/>
        <v>0.46901709401709402</v>
      </c>
      <c r="AE668" s="4">
        <f t="shared" si="106"/>
        <v>10</v>
      </c>
      <c r="AF668" s="4">
        <f t="shared" si="107"/>
        <v>10</v>
      </c>
      <c r="AG668" s="4">
        <f t="shared" si="108"/>
        <v>6</v>
      </c>
      <c r="AH668" s="4">
        <f t="shared" si="109"/>
        <v>3</v>
      </c>
      <c r="AI668" s="4">
        <f t="shared" si="110"/>
        <v>16</v>
      </c>
      <c r="AJ668" s="4">
        <f t="shared" si="111"/>
        <v>13</v>
      </c>
      <c r="AK668" s="4" t="s">
        <v>108</v>
      </c>
    </row>
    <row r="669" spans="1:37" x14ac:dyDescent="0.2">
      <c r="A669">
        <v>6498190600</v>
      </c>
      <c r="B669" t="s">
        <v>3</v>
      </c>
      <c r="C669" t="s">
        <v>3</v>
      </c>
      <c r="D669" t="s">
        <v>7</v>
      </c>
      <c r="E669" t="s">
        <v>3</v>
      </c>
      <c r="F669" t="s">
        <v>3</v>
      </c>
      <c r="G669" t="s">
        <v>6</v>
      </c>
      <c r="H669" t="s">
        <v>6</v>
      </c>
      <c r="I669" t="s">
        <v>4</v>
      </c>
      <c r="J669" t="s">
        <v>53</v>
      </c>
      <c r="K669" t="s">
        <v>55</v>
      </c>
      <c r="L669" t="s">
        <v>10</v>
      </c>
      <c r="M669" t="s">
        <v>34</v>
      </c>
      <c r="N669" t="str">
        <f>VLOOKUP(M669,lookups!A$9:B$17,2,FALSE)</f>
        <v>Some college</v>
      </c>
      <c r="O669" t="s">
        <v>38</v>
      </c>
      <c r="P669" t="s">
        <v>13</v>
      </c>
      <c r="Q669" t="s">
        <v>14</v>
      </c>
      <c r="R669" t="s">
        <v>43</v>
      </c>
      <c r="S669" s="14">
        <f>VLOOKUP(B669,lookups!$A$2:$B$6,2,FALSE)</f>
        <v>5</v>
      </c>
      <c r="T669" s="14">
        <f>VLOOKUP(C669,lookups!$A$2:$B$6,2,FALSE)</f>
        <v>5</v>
      </c>
      <c r="U669" s="14">
        <f>VLOOKUP(D669,lookups!$A$2:$B$6,2,FALSE)</f>
        <v>4</v>
      </c>
      <c r="V669" s="14">
        <f>VLOOKUP(E669,lookups!$A$2:$B$6,2,FALSE)</f>
        <v>5</v>
      </c>
      <c r="W669" s="14">
        <f>VLOOKUP(F669,lookups!$A$2:$B$6,2,FALSE)</f>
        <v>5</v>
      </c>
      <c r="X669" s="14">
        <f>VLOOKUP(G669,lookups!$A$2:$B$6,2,FALSE)</f>
        <v>2</v>
      </c>
      <c r="Y669" s="14">
        <f>VLOOKUP(H669,lookups!$A$2:$B$6,2,FALSE)</f>
        <v>2</v>
      </c>
      <c r="Z669" s="14">
        <f>VLOOKUP(I669,lookups!$A$2:$B$6,2,FALSE)</f>
        <v>1</v>
      </c>
      <c r="AA669">
        <f t="shared" si="105"/>
        <v>29</v>
      </c>
      <c r="AB669" s="16">
        <f t="shared" si="104"/>
        <v>711</v>
      </c>
      <c r="AC669" s="16">
        <f t="shared" si="113"/>
        <v>658.5</v>
      </c>
      <c r="AD669" s="17">
        <f t="shared" si="112"/>
        <v>0.46901709401709402</v>
      </c>
      <c r="AE669" s="4">
        <f t="shared" si="106"/>
        <v>10</v>
      </c>
      <c r="AF669" s="4">
        <f t="shared" si="107"/>
        <v>9</v>
      </c>
      <c r="AG669" s="4">
        <f t="shared" si="108"/>
        <v>7</v>
      </c>
      <c r="AH669" s="4">
        <f t="shared" si="109"/>
        <v>3</v>
      </c>
      <c r="AI669" s="4">
        <f t="shared" si="110"/>
        <v>16</v>
      </c>
      <c r="AJ669" s="4">
        <f t="shared" si="111"/>
        <v>13</v>
      </c>
      <c r="AK669" s="4" t="s">
        <v>108</v>
      </c>
    </row>
    <row r="670" spans="1:37" x14ac:dyDescent="0.2">
      <c r="A670">
        <v>6498187374</v>
      </c>
      <c r="B670" t="s">
        <v>3</v>
      </c>
      <c r="C670" t="s">
        <v>3</v>
      </c>
      <c r="D670" t="s">
        <v>6</v>
      </c>
      <c r="E670" t="s">
        <v>3</v>
      </c>
      <c r="F670" t="s">
        <v>3</v>
      </c>
      <c r="G670" t="s">
        <v>3</v>
      </c>
      <c r="H670" t="s">
        <v>6</v>
      </c>
      <c r="I670" t="s">
        <v>5</v>
      </c>
      <c r="J670" t="s">
        <v>53</v>
      </c>
      <c r="K670" t="s">
        <v>9</v>
      </c>
      <c r="L670" t="s">
        <v>10</v>
      </c>
      <c r="M670" t="s">
        <v>11</v>
      </c>
      <c r="N670" t="str">
        <f>VLOOKUP(M670,lookups!A$9:B$17,2,FALSE)</f>
        <v>College-graduate</v>
      </c>
      <c r="O670" t="s">
        <v>39</v>
      </c>
      <c r="P670" t="s">
        <v>29</v>
      </c>
      <c r="Q670" t="s">
        <v>46</v>
      </c>
      <c r="R670" t="s">
        <v>28</v>
      </c>
      <c r="S670" s="14">
        <f>VLOOKUP(B670,lookups!$A$2:$B$6,2,FALSE)</f>
        <v>5</v>
      </c>
      <c r="T670" s="14">
        <f>VLOOKUP(C670,lookups!$A$2:$B$6,2,FALSE)</f>
        <v>5</v>
      </c>
      <c r="U670" s="14">
        <f>VLOOKUP(D670,lookups!$A$2:$B$6,2,FALSE)</f>
        <v>2</v>
      </c>
      <c r="V670" s="14">
        <f>VLOOKUP(E670,lookups!$A$2:$B$6,2,FALSE)</f>
        <v>5</v>
      </c>
      <c r="W670" s="14">
        <f>VLOOKUP(F670,lookups!$A$2:$B$6,2,FALSE)</f>
        <v>5</v>
      </c>
      <c r="X670" s="14">
        <f>VLOOKUP(G670,lookups!$A$2:$B$6,2,FALSE)</f>
        <v>5</v>
      </c>
      <c r="Y670" s="14">
        <f>VLOOKUP(H670,lookups!$A$2:$B$6,2,FALSE)</f>
        <v>2</v>
      </c>
      <c r="Z670" s="14">
        <f>VLOOKUP(I670,lookups!$A$2:$B$6,2,FALSE)</f>
        <v>0</v>
      </c>
      <c r="AA670">
        <f t="shared" si="105"/>
        <v>29</v>
      </c>
      <c r="AB670" s="16">
        <f t="shared" si="104"/>
        <v>711</v>
      </c>
      <c r="AC670" s="16">
        <f t="shared" si="113"/>
        <v>658.5</v>
      </c>
      <c r="AD670" s="17">
        <f t="shared" si="112"/>
        <v>0.46901709401709402</v>
      </c>
      <c r="AE670" s="4">
        <f t="shared" si="106"/>
        <v>10</v>
      </c>
      <c r="AF670" s="4">
        <f t="shared" si="107"/>
        <v>7</v>
      </c>
      <c r="AG670" s="4">
        <f t="shared" si="108"/>
        <v>10</v>
      </c>
      <c r="AH670" s="4">
        <f t="shared" si="109"/>
        <v>2</v>
      </c>
      <c r="AI670" s="4">
        <f t="shared" si="110"/>
        <v>14</v>
      </c>
      <c r="AJ670" s="4">
        <f t="shared" si="111"/>
        <v>15</v>
      </c>
      <c r="AK670" s="4" t="s">
        <v>108</v>
      </c>
    </row>
    <row r="671" spans="1:37" x14ac:dyDescent="0.2">
      <c r="A671">
        <v>6498176056</v>
      </c>
      <c r="B671" t="s">
        <v>3</v>
      </c>
      <c r="C671" t="s">
        <v>3</v>
      </c>
      <c r="D671" t="s">
        <v>5</v>
      </c>
      <c r="E671" t="s">
        <v>7</v>
      </c>
      <c r="F671" t="s">
        <v>3</v>
      </c>
      <c r="G671" t="s">
        <v>3</v>
      </c>
      <c r="H671" t="s">
        <v>3</v>
      </c>
      <c r="I671" t="s">
        <v>5</v>
      </c>
      <c r="J671" t="s">
        <v>53</v>
      </c>
      <c r="K671" t="s">
        <v>55</v>
      </c>
      <c r="L671" t="s">
        <v>10</v>
      </c>
      <c r="M671" t="s">
        <v>44</v>
      </c>
      <c r="N671" t="str">
        <f>VLOOKUP(M671,lookups!A$9:B$17,2,FALSE)</f>
        <v>Post-graduate</v>
      </c>
      <c r="O671" t="s">
        <v>12</v>
      </c>
      <c r="P671" t="s">
        <v>13</v>
      </c>
      <c r="Q671" t="s">
        <v>42</v>
      </c>
      <c r="R671" t="s">
        <v>23</v>
      </c>
      <c r="S671" s="14">
        <f>VLOOKUP(B671,lookups!$A$2:$B$6,2,FALSE)</f>
        <v>5</v>
      </c>
      <c r="T671" s="14">
        <f>VLOOKUP(C671,lookups!$A$2:$B$6,2,FALSE)</f>
        <v>5</v>
      </c>
      <c r="U671" s="14">
        <f>VLOOKUP(D671,lookups!$A$2:$B$6,2,FALSE)</f>
        <v>0</v>
      </c>
      <c r="V671" s="14">
        <f>VLOOKUP(E671,lookups!$A$2:$B$6,2,FALSE)</f>
        <v>4</v>
      </c>
      <c r="W671" s="14">
        <f>VLOOKUP(F671,lookups!$A$2:$B$6,2,FALSE)</f>
        <v>5</v>
      </c>
      <c r="X671" s="14">
        <f>VLOOKUP(G671,lookups!$A$2:$B$6,2,FALSE)</f>
        <v>5</v>
      </c>
      <c r="Y671" s="14">
        <f>VLOOKUP(H671,lookups!$A$2:$B$6,2,FALSE)</f>
        <v>5</v>
      </c>
      <c r="Z671" s="14">
        <f>VLOOKUP(I671,lookups!$A$2:$B$6,2,FALSE)</f>
        <v>0</v>
      </c>
      <c r="AA671">
        <f t="shared" si="105"/>
        <v>29</v>
      </c>
      <c r="AB671" s="16">
        <f t="shared" si="104"/>
        <v>711</v>
      </c>
      <c r="AC671" s="16">
        <f t="shared" si="113"/>
        <v>658.5</v>
      </c>
      <c r="AD671" s="17">
        <f t="shared" si="112"/>
        <v>0.46901709401709402</v>
      </c>
      <c r="AE671" s="4">
        <f t="shared" si="106"/>
        <v>10</v>
      </c>
      <c r="AF671" s="4">
        <f t="shared" si="107"/>
        <v>4</v>
      </c>
      <c r="AG671" s="4">
        <f t="shared" si="108"/>
        <v>10</v>
      </c>
      <c r="AH671" s="4">
        <f t="shared" si="109"/>
        <v>5</v>
      </c>
      <c r="AI671" s="4">
        <f t="shared" si="110"/>
        <v>15</v>
      </c>
      <c r="AJ671" s="4">
        <f t="shared" si="111"/>
        <v>14</v>
      </c>
      <c r="AK671" s="4" t="s">
        <v>108</v>
      </c>
    </row>
    <row r="672" spans="1:37" x14ac:dyDescent="0.2">
      <c r="A672">
        <v>6498156726</v>
      </c>
      <c r="B672" t="s">
        <v>3</v>
      </c>
      <c r="C672" t="s">
        <v>3</v>
      </c>
      <c r="D672" t="s">
        <v>6</v>
      </c>
      <c r="E672" t="s">
        <v>3</v>
      </c>
      <c r="F672" t="s">
        <v>3</v>
      </c>
      <c r="G672" t="s">
        <v>3</v>
      </c>
      <c r="H672" t="s">
        <v>6</v>
      </c>
      <c r="I672" t="s">
        <v>5</v>
      </c>
      <c r="J672" t="s">
        <v>53</v>
      </c>
      <c r="K672" t="s">
        <v>62</v>
      </c>
      <c r="L672" t="s">
        <v>31</v>
      </c>
      <c r="M672" t="s">
        <v>34</v>
      </c>
      <c r="N672" t="str">
        <f>VLOOKUP(M672,lookups!A$9:B$17,2,FALSE)</f>
        <v>Some college</v>
      </c>
      <c r="O672" t="s">
        <v>17</v>
      </c>
      <c r="P672" t="s">
        <v>58</v>
      </c>
      <c r="Q672" t="s">
        <v>27</v>
      </c>
      <c r="R672" t="s">
        <v>33</v>
      </c>
      <c r="S672" s="14">
        <f>VLOOKUP(B672,lookups!$A$2:$B$6,2,FALSE)</f>
        <v>5</v>
      </c>
      <c r="T672" s="14">
        <f>VLOOKUP(C672,lookups!$A$2:$B$6,2,FALSE)</f>
        <v>5</v>
      </c>
      <c r="U672" s="14">
        <f>VLOOKUP(D672,lookups!$A$2:$B$6,2,FALSE)</f>
        <v>2</v>
      </c>
      <c r="V672" s="14">
        <f>VLOOKUP(E672,lookups!$A$2:$B$6,2,FALSE)</f>
        <v>5</v>
      </c>
      <c r="W672" s="14">
        <f>VLOOKUP(F672,lookups!$A$2:$B$6,2,FALSE)</f>
        <v>5</v>
      </c>
      <c r="X672" s="14">
        <f>VLOOKUP(G672,lookups!$A$2:$B$6,2,FALSE)</f>
        <v>5</v>
      </c>
      <c r="Y672" s="14">
        <f>VLOOKUP(H672,lookups!$A$2:$B$6,2,FALSE)</f>
        <v>2</v>
      </c>
      <c r="Z672" s="14">
        <f>VLOOKUP(I672,lookups!$A$2:$B$6,2,FALSE)</f>
        <v>0</v>
      </c>
      <c r="AA672">
        <f t="shared" si="105"/>
        <v>29</v>
      </c>
      <c r="AB672" s="16">
        <f t="shared" si="104"/>
        <v>711</v>
      </c>
      <c r="AC672" s="16">
        <f t="shared" si="113"/>
        <v>658.5</v>
      </c>
      <c r="AD672" s="17">
        <f t="shared" si="112"/>
        <v>0.46901709401709402</v>
      </c>
      <c r="AE672" s="4">
        <f t="shared" si="106"/>
        <v>10</v>
      </c>
      <c r="AF672" s="4">
        <f t="shared" si="107"/>
        <v>7</v>
      </c>
      <c r="AG672" s="4">
        <f t="shared" si="108"/>
        <v>10</v>
      </c>
      <c r="AH672" s="4">
        <f t="shared" si="109"/>
        <v>2</v>
      </c>
      <c r="AI672" s="4">
        <f t="shared" si="110"/>
        <v>14</v>
      </c>
      <c r="AJ672" s="4">
        <f t="shared" si="111"/>
        <v>15</v>
      </c>
      <c r="AK672" s="4" t="s">
        <v>108</v>
      </c>
    </row>
    <row r="673" spans="1:37" x14ac:dyDescent="0.2">
      <c r="A673">
        <v>6498148729</v>
      </c>
      <c r="B673" t="s">
        <v>7</v>
      </c>
      <c r="C673" t="s">
        <v>3</v>
      </c>
      <c r="D673" t="s">
        <v>5</v>
      </c>
      <c r="E673" t="s">
        <v>3</v>
      </c>
      <c r="F673" t="s">
        <v>7</v>
      </c>
      <c r="G673" t="s">
        <v>3</v>
      </c>
      <c r="H673" t="s">
        <v>7</v>
      </c>
      <c r="I673" t="s">
        <v>6</v>
      </c>
      <c r="J673" t="s">
        <v>8</v>
      </c>
      <c r="K673" t="s">
        <v>55</v>
      </c>
      <c r="L673" t="s">
        <v>10</v>
      </c>
      <c r="M673" t="s">
        <v>34</v>
      </c>
      <c r="N673" t="str">
        <f>VLOOKUP(M673,lookups!A$9:B$17,2,FALSE)</f>
        <v>Some college</v>
      </c>
      <c r="O673" t="s">
        <v>12</v>
      </c>
      <c r="P673" t="s">
        <v>13</v>
      </c>
      <c r="Q673" t="s">
        <v>45</v>
      </c>
      <c r="R673" t="s">
        <v>43</v>
      </c>
      <c r="S673" s="14">
        <f>VLOOKUP(B673,lookups!$A$2:$B$6,2,FALSE)</f>
        <v>4</v>
      </c>
      <c r="T673" s="14">
        <f>VLOOKUP(C673,lookups!$A$2:$B$6,2,FALSE)</f>
        <v>5</v>
      </c>
      <c r="U673" s="14">
        <f>VLOOKUP(D673,lookups!$A$2:$B$6,2,FALSE)</f>
        <v>0</v>
      </c>
      <c r="V673" s="14">
        <f>VLOOKUP(E673,lookups!$A$2:$B$6,2,FALSE)</f>
        <v>5</v>
      </c>
      <c r="W673" s="14">
        <f>VLOOKUP(F673,lookups!$A$2:$B$6,2,FALSE)</f>
        <v>4</v>
      </c>
      <c r="X673" s="14">
        <f>VLOOKUP(G673,lookups!$A$2:$B$6,2,FALSE)</f>
        <v>5</v>
      </c>
      <c r="Y673" s="14">
        <f>VLOOKUP(H673,lookups!$A$2:$B$6,2,FALSE)</f>
        <v>4</v>
      </c>
      <c r="Z673" s="14">
        <f>VLOOKUP(I673,lookups!$A$2:$B$6,2,FALSE)</f>
        <v>2</v>
      </c>
      <c r="AA673">
        <f t="shared" si="105"/>
        <v>29</v>
      </c>
      <c r="AB673" s="16">
        <f t="shared" si="104"/>
        <v>711</v>
      </c>
      <c r="AC673" s="16">
        <f t="shared" si="113"/>
        <v>658.5</v>
      </c>
      <c r="AD673" s="17">
        <f t="shared" si="112"/>
        <v>0.46901709401709402</v>
      </c>
      <c r="AE673" s="4">
        <f t="shared" si="106"/>
        <v>9</v>
      </c>
      <c r="AF673" s="4">
        <f t="shared" si="107"/>
        <v>5</v>
      </c>
      <c r="AG673" s="4">
        <f t="shared" si="108"/>
        <v>9</v>
      </c>
      <c r="AH673" s="4">
        <f t="shared" si="109"/>
        <v>6</v>
      </c>
      <c r="AI673" s="4">
        <f t="shared" si="110"/>
        <v>12</v>
      </c>
      <c r="AJ673" s="4">
        <f t="shared" si="111"/>
        <v>17</v>
      </c>
      <c r="AK673" s="4" t="s">
        <v>108</v>
      </c>
    </row>
    <row r="674" spans="1:37" x14ac:dyDescent="0.2">
      <c r="A674">
        <v>6498128118</v>
      </c>
      <c r="B674" t="s">
        <v>7</v>
      </c>
      <c r="C674" t="s">
        <v>3</v>
      </c>
      <c r="D674" t="s">
        <v>6</v>
      </c>
      <c r="E674" t="s">
        <v>3</v>
      </c>
      <c r="F674" t="s">
        <v>3</v>
      </c>
      <c r="G674" t="s">
        <v>3</v>
      </c>
      <c r="H674" t="s">
        <v>6</v>
      </c>
      <c r="I674" t="s">
        <v>4</v>
      </c>
      <c r="J674" t="s">
        <v>53</v>
      </c>
      <c r="K674" t="s">
        <v>21</v>
      </c>
      <c r="L674" t="s">
        <v>10</v>
      </c>
      <c r="M674" t="s">
        <v>34</v>
      </c>
      <c r="N674" t="str">
        <f>VLOOKUP(M674,lookups!A$9:B$17,2,FALSE)</f>
        <v>Some college</v>
      </c>
      <c r="O674" t="s">
        <v>25</v>
      </c>
      <c r="P674" t="s">
        <v>13</v>
      </c>
      <c r="Q674" t="s">
        <v>2</v>
      </c>
      <c r="R674" t="s">
        <v>23</v>
      </c>
      <c r="S674" s="14">
        <f>VLOOKUP(B674,lookups!$A$2:$B$6,2,FALSE)</f>
        <v>4</v>
      </c>
      <c r="T674" s="14">
        <f>VLOOKUP(C674,lookups!$A$2:$B$6,2,FALSE)</f>
        <v>5</v>
      </c>
      <c r="U674" s="14">
        <f>VLOOKUP(D674,lookups!$A$2:$B$6,2,FALSE)</f>
        <v>2</v>
      </c>
      <c r="V674" s="14">
        <f>VLOOKUP(E674,lookups!$A$2:$B$6,2,FALSE)</f>
        <v>5</v>
      </c>
      <c r="W674" s="14">
        <f>VLOOKUP(F674,lookups!$A$2:$B$6,2,FALSE)</f>
        <v>5</v>
      </c>
      <c r="X674" s="14">
        <f>VLOOKUP(G674,lookups!$A$2:$B$6,2,FALSE)</f>
        <v>5</v>
      </c>
      <c r="Y674" s="14">
        <f>VLOOKUP(H674,lookups!$A$2:$B$6,2,FALSE)</f>
        <v>2</v>
      </c>
      <c r="Z674" s="14">
        <f>VLOOKUP(I674,lookups!$A$2:$B$6,2,FALSE)</f>
        <v>1</v>
      </c>
      <c r="AA674">
        <f t="shared" si="105"/>
        <v>29</v>
      </c>
      <c r="AB674" s="16">
        <f t="shared" si="104"/>
        <v>711</v>
      </c>
      <c r="AC674" s="16">
        <f t="shared" si="113"/>
        <v>658.5</v>
      </c>
      <c r="AD674" s="17">
        <f t="shared" si="112"/>
        <v>0.46901709401709402</v>
      </c>
      <c r="AE674" s="4">
        <f t="shared" si="106"/>
        <v>9</v>
      </c>
      <c r="AF674" s="4">
        <f t="shared" si="107"/>
        <v>7</v>
      </c>
      <c r="AG674" s="4">
        <f t="shared" si="108"/>
        <v>10</v>
      </c>
      <c r="AH674" s="4">
        <f t="shared" si="109"/>
        <v>3</v>
      </c>
      <c r="AI674" s="4">
        <f t="shared" si="110"/>
        <v>13</v>
      </c>
      <c r="AJ674" s="4">
        <f t="shared" si="111"/>
        <v>16</v>
      </c>
      <c r="AK674" s="4" t="s">
        <v>108</v>
      </c>
    </row>
    <row r="675" spans="1:37" x14ac:dyDescent="0.2">
      <c r="A675">
        <v>6498126225</v>
      </c>
      <c r="B675" t="s">
        <v>7</v>
      </c>
      <c r="C675" t="s">
        <v>7</v>
      </c>
      <c r="D675" t="s">
        <v>6</v>
      </c>
      <c r="E675" t="s">
        <v>3</v>
      </c>
      <c r="F675" t="s">
        <v>7</v>
      </c>
      <c r="G675" t="s">
        <v>3</v>
      </c>
      <c r="H675" t="s">
        <v>7</v>
      </c>
      <c r="I675" t="s">
        <v>4</v>
      </c>
      <c r="J675" t="s">
        <v>53</v>
      </c>
      <c r="K675" t="s">
        <v>21</v>
      </c>
      <c r="L675" t="s">
        <v>10</v>
      </c>
      <c r="M675" t="s">
        <v>34</v>
      </c>
      <c r="N675" t="str">
        <f>VLOOKUP(M675,lookups!A$9:B$17,2,FALSE)</f>
        <v>Some college</v>
      </c>
      <c r="O675" t="s">
        <v>25</v>
      </c>
      <c r="P675" t="s">
        <v>13</v>
      </c>
      <c r="Q675" t="s">
        <v>2</v>
      </c>
      <c r="R675" t="s">
        <v>15</v>
      </c>
      <c r="S675" s="14">
        <f>VLOOKUP(B675,lookups!$A$2:$B$6,2,FALSE)</f>
        <v>4</v>
      </c>
      <c r="T675" s="14">
        <f>VLOOKUP(C675,lookups!$A$2:$B$6,2,FALSE)</f>
        <v>4</v>
      </c>
      <c r="U675" s="14">
        <f>VLOOKUP(D675,lookups!$A$2:$B$6,2,FALSE)</f>
        <v>2</v>
      </c>
      <c r="V675" s="14">
        <f>VLOOKUP(E675,lookups!$A$2:$B$6,2,FALSE)</f>
        <v>5</v>
      </c>
      <c r="W675" s="14">
        <f>VLOOKUP(F675,lookups!$A$2:$B$6,2,FALSE)</f>
        <v>4</v>
      </c>
      <c r="X675" s="14">
        <f>VLOOKUP(G675,lookups!$A$2:$B$6,2,FALSE)</f>
        <v>5</v>
      </c>
      <c r="Y675" s="14">
        <f>VLOOKUP(H675,lookups!$A$2:$B$6,2,FALSE)</f>
        <v>4</v>
      </c>
      <c r="Z675" s="14">
        <f>VLOOKUP(I675,lookups!$A$2:$B$6,2,FALSE)</f>
        <v>1</v>
      </c>
      <c r="AA675">
        <f t="shared" si="105"/>
        <v>29</v>
      </c>
      <c r="AB675" s="16">
        <f t="shared" si="104"/>
        <v>711</v>
      </c>
      <c r="AC675" s="16">
        <f t="shared" si="113"/>
        <v>658.5</v>
      </c>
      <c r="AD675" s="17">
        <f t="shared" si="112"/>
        <v>0.46901709401709402</v>
      </c>
      <c r="AE675" s="4">
        <f t="shared" si="106"/>
        <v>8</v>
      </c>
      <c r="AF675" s="4">
        <f t="shared" si="107"/>
        <v>7</v>
      </c>
      <c r="AG675" s="4">
        <f t="shared" si="108"/>
        <v>9</v>
      </c>
      <c r="AH675" s="4">
        <f t="shared" si="109"/>
        <v>5</v>
      </c>
      <c r="AI675" s="4">
        <f t="shared" si="110"/>
        <v>14</v>
      </c>
      <c r="AJ675" s="4">
        <f t="shared" si="111"/>
        <v>15</v>
      </c>
      <c r="AK675" s="4" t="s">
        <v>108</v>
      </c>
    </row>
    <row r="676" spans="1:37" x14ac:dyDescent="0.2">
      <c r="A676">
        <v>6498080137</v>
      </c>
      <c r="B676" t="s">
        <v>6</v>
      </c>
      <c r="C676" t="s">
        <v>3</v>
      </c>
      <c r="D676" t="s">
        <v>3</v>
      </c>
      <c r="E676" t="s">
        <v>7</v>
      </c>
      <c r="F676" t="s">
        <v>3</v>
      </c>
      <c r="G676" t="s">
        <v>6</v>
      </c>
      <c r="H676" t="s">
        <v>7</v>
      </c>
      <c r="I676" t="s">
        <v>6</v>
      </c>
      <c r="J676" t="s">
        <v>53</v>
      </c>
      <c r="K676" t="s">
        <v>9</v>
      </c>
      <c r="L676" t="s">
        <v>10</v>
      </c>
      <c r="M676" t="s">
        <v>34</v>
      </c>
      <c r="N676" t="str">
        <f>VLOOKUP(M676,lookups!A$9:B$17,2,FALSE)</f>
        <v>Some college</v>
      </c>
      <c r="O676" t="s">
        <v>17</v>
      </c>
      <c r="P676" t="s">
        <v>13</v>
      </c>
      <c r="Q676" t="s">
        <v>14</v>
      </c>
      <c r="R676" t="s">
        <v>23</v>
      </c>
      <c r="S676" s="14">
        <f>VLOOKUP(B676,lookups!$A$2:$B$6,2,FALSE)</f>
        <v>2</v>
      </c>
      <c r="T676" s="14">
        <f>VLOOKUP(C676,lookups!$A$2:$B$6,2,FALSE)</f>
        <v>5</v>
      </c>
      <c r="U676" s="14">
        <f>VLOOKUP(D676,lookups!$A$2:$B$6,2,FALSE)</f>
        <v>5</v>
      </c>
      <c r="V676" s="14">
        <f>VLOOKUP(E676,lookups!$A$2:$B$6,2,FALSE)</f>
        <v>4</v>
      </c>
      <c r="W676" s="14">
        <f>VLOOKUP(F676,lookups!$A$2:$B$6,2,FALSE)</f>
        <v>5</v>
      </c>
      <c r="X676" s="14">
        <f>VLOOKUP(G676,lookups!$A$2:$B$6,2,FALSE)</f>
        <v>2</v>
      </c>
      <c r="Y676" s="14">
        <f>VLOOKUP(H676,lookups!$A$2:$B$6,2,FALSE)</f>
        <v>4</v>
      </c>
      <c r="Z676" s="14">
        <f>VLOOKUP(I676,lookups!$A$2:$B$6,2,FALSE)</f>
        <v>2</v>
      </c>
      <c r="AA676">
        <f t="shared" si="105"/>
        <v>29</v>
      </c>
      <c r="AB676" s="16">
        <f t="shared" si="104"/>
        <v>711</v>
      </c>
      <c r="AC676" s="16">
        <f t="shared" si="113"/>
        <v>658.5</v>
      </c>
      <c r="AD676" s="17">
        <f t="shared" si="112"/>
        <v>0.46901709401709402</v>
      </c>
      <c r="AE676" s="4">
        <f t="shared" si="106"/>
        <v>7</v>
      </c>
      <c r="AF676" s="4">
        <f t="shared" si="107"/>
        <v>9</v>
      </c>
      <c r="AG676" s="4">
        <f t="shared" si="108"/>
        <v>7</v>
      </c>
      <c r="AH676" s="4">
        <f t="shared" si="109"/>
        <v>6</v>
      </c>
      <c r="AI676" s="4">
        <f t="shared" si="110"/>
        <v>16</v>
      </c>
      <c r="AJ676" s="4">
        <f t="shared" si="111"/>
        <v>13</v>
      </c>
      <c r="AK676" s="4" t="s">
        <v>108</v>
      </c>
    </row>
    <row r="677" spans="1:37" x14ac:dyDescent="0.2">
      <c r="A677">
        <v>6498044823</v>
      </c>
      <c r="B677" t="s">
        <v>5</v>
      </c>
      <c r="C677" t="s">
        <v>3</v>
      </c>
      <c r="D677" t="s">
        <v>5</v>
      </c>
      <c r="E677" t="s">
        <v>7</v>
      </c>
      <c r="F677" t="s">
        <v>3</v>
      </c>
      <c r="G677" t="s">
        <v>3</v>
      </c>
      <c r="H677" t="s">
        <v>3</v>
      </c>
      <c r="I677" t="s">
        <v>3</v>
      </c>
      <c r="J677" t="s">
        <v>8</v>
      </c>
      <c r="K677" t="s">
        <v>62</v>
      </c>
      <c r="L677" t="s">
        <v>10</v>
      </c>
      <c r="M677" t="s">
        <v>11</v>
      </c>
      <c r="N677" t="str">
        <f>VLOOKUP(M677,lookups!A$9:B$17,2,FALSE)</f>
        <v>College-graduate</v>
      </c>
      <c r="O677" t="s">
        <v>38</v>
      </c>
      <c r="P677" t="s">
        <v>58</v>
      </c>
      <c r="Q677" t="s">
        <v>27</v>
      </c>
      <c r="R677" t="s">
        <v>28</v>
      </c>
      <c r="S677" s="14">
        <f>VLOOKUP(B677,lookups!$A$2:$B$6,2,FALSE)</f>
        <v>0</v>
      </c>
      <c r="T677" s="14">
        <f>VLOOKUP(C677,lookups!$A$2:$B$6,2,FALSE)</f>
        <v>5</v>
      </c>
      <c r="U677" s="14">
        <f>VLOOKUP(D677,lookups!$A$2:$B$6,2,FALSE)</f>
        <v>0</v>
      </c>
      <c r="V677" s="14">
        <f>VLOOKUP(E677,lookups!$A$2:$B$6,2,FALSE)</f>
        <v>4</v>
      </c>
      <c r="W677" s="14">
        <f>VLOOKUP(F677,lookups!$A$2:$B$6,2,FALSE)</f>
        <v>5</v>
      </c>
      <c r="X677" s="14">
        <f>VLOOKUP(G677,lookups!$A$2:$B$6,2,FALSE)</f>
        <v>5</v>
      </c>
      <c r="Y677" s="14">
        <f>VLOOKUP(H677,lookups!$A$2:$B$6,2,FALSE)</f>
        <v>5</v>
      </c>
      <c r="Z677" s="14">
        <f>VLOOKUP(I677,lookups!$A$2:$B$6,2,FALSE)</f>
        <v>5</v>
      </c>
      <c r="AA677">
        <f t="shared" si="105"/>
        <v>29</v>
      </c>
      <c r="AB677" s="16">
        <f t="shared" si="104"/>
        <v>711</v>
      </c>
      <c r="AC677" s="16">
        <f t="shared" si="113"/>
        <v>658.5</v>
      </c>
      <c r="AD677" s="17">
        <f t="shared" si="112"/>
        <v>0.46901709401709402</v>
      </c>
      <c r="AE677" s="4">
        <f t="shared" si="106"/>
        <v>5</v>
      </c>
      <c r="AF677" s="4">
        <f t="shared" si="107"/>
        <v>4</v>
      </c>
      <c r="AG677" s="4">
        <f t="shared" si="108"/>
        <v>10</v>
      </c>
      <c r="AH677" s="4">
        <f t="shared" si="109"/>
        <v>10</v>
      </c>
      <c r="AI677" s="4">
        <f t="shared" si="110"/>
        <v>10</v>
      </c>
      <c r="AJ677" s="4">
        <f t="shared" si="111"/>
        <v>19</v>
      </c>
      <c r="AK677" s="4" t="s">
        <v>108</v>
      </c>
    </row>
    <row r="678" spans="1:37" x14ac:dyDescent="0.2">
      <c r="A678">
        <v>6497966317</v>
      </c>
      <c r="B678" t="s">
        <v>7</v>
      </c>
      <c r="C678" t="s">
        <v>7</v>
      </c>
      <c r="D678" t="s">
        <v>6</v>
      </c>
      <c r="E678" t="s">
        <v>3</v>
      </c>
      <c r="F678" t="s">
        <v>3</v>
      </c>
      <c r="G678" t="s">
        <v>3</v>
      </c>
      <c r="H678" t="s">
        <v>6</v>
      </c>
      <c r="I678" t="s">
        <v>6</v>
      </c>
      <c r="J678" t="s">
        <v>53</v>
      </c>
      <c r="K678" t="s">
        <v>41</v>
      </c>
      <c r="L678" t="s">
        <v>10</v>
      </c>
      <c r="M678" t="s">
        <v>11</v>
      </c>
      <c r="N678" t="str">
        <f>VLOOKUP(M678,lookups!A$9:B$17,2,FALSE)</f>
        <v>College-graduate</v>
      </c>
      <c r="O678" t="s">
        <v>17</v>
      </c>
      <c r="P678" t="s">
        <v>13</v>
      </c>
      <c r="Q678" t="s">
        <v>19</v>
      </c>
      <c r="R678" t="s">
        <v>23</v>
      </c>
      <c r="S678" s="14">
        <f>VLOOKUP(B678,lookups!$A$2:$B$6,2,FALSE)</f>
        <v>4</v>
      </c>
      <c r="T678" s="14">
        <f>VLOOKUP(C678,lookups!$A$2:$B$6,2,FALSE)</f>
        <v>4</v>
      </c>
      <c r="U678" s="14">
        <f>VLOOKUP(D678,lookups!$A$2:$B$6,2,FALSE)</f>
        <v>2</v>
      </c>
      <c r="V678" s="14">
        <f>VLOOKUP(E678,lookups!$A$2:$B$6,2,FALSE)</f>
        <v>5</v>
      </c>
      <c r="W678" s="14">
        <f>VLOOKUP(F678,lookups!$A$2:$B$6,2,FALSE)</f>
        <v>5</v>
      </c>
      <c r="X678" s="14">
        <f>VLOOKUP(G678,lookups!$A$2:$B$6,2,FALSE)</f>
        <v>5</v>
      </c>
      <c r="Y678" s="14">
        <f>VLOOKUP(H678,lookups!$A$2:$B$6,2,FALSE)</f>
        <v>2</v>
      </c>
      <c r="Z678" s="14">
        <f>VLOOKUP(I678,lookups!$A$2:$B$6,2,FALSE)</f>
        <v>2</v>
      </c>
      <c r="AA678">
        <f t="shared" si="105"/>
        <v>29</v>
      </c>
      <c r="AB678" s="16">
        <f t="shared" si="104"/>
        <v>711</v>
      </c>
      <c r="AC678" s="16">
        <f t="shared" si="113"/>
        <v>658.5</v>
      </c>
      <c r="AD678" s="17">
        <f t="shared" si="112"/>
        <v>0.46901709401709402</v>
      </c>
      <c r="AE678" s="4">
        <f t="shared" si="106"/>
        <v>8</v>
      </c>
      <c r="AF678" s="4">
        <f t="shared" si="107"/>
        <v>7</v>
      </c>
      <c r="AG678" s="4">
        <f t="shared" si="108"/>
        <v>10</v>
      </c>
      <c r="AH678" s="4">
        <f t="shared" si="109"/>
        <v>4</v>
      </c>
      <c r="AI678" s="4">
        <f t="shared" si="110"/>
        <v>13</v>
      </c>
      <c r="AJ678" s="4">
        <f t="shared" si="111"/>
        <v>16</v>
      </c>
      <c r="AK678" s="4" t="s">
        <v>108</v>
      </c>
    </row>
    <row r="679" spans="1:37" x14ac:dyDescent="0.2">
      <c r="A679">
        <v>6497911173</v>
      </c>
      <c r="B679" t="s">
        <v>3</v>
      </c>
      <c r="C679" t="s">
        <v>3</v>
      </c>
      <c r="D679" t="s">
        <v>4</v>
      </c>
      <c r="E679" t="s">
        <v>5</v>
      </c>
      <c r="F679" t="s">
        <v>7</v>
      </c>
      <c r="G679" t="s">
        <v>7</v>
      </c>
      <c r="H679" t="s">
        <v>3</v>
      </c>
      <c r="I679" t="s">
        <v>3</v>
      </c>
      <c r="J679" t="s">
        <v>53</v>
      </c>
      <c r="K679" t="s">
        <v>21</v>
      </c>
      <c r="L679" t="s">
        <v>61</v>
      </c>
      <c r="M679" t="s">
        <v>32</v>
      </c>
      <c r="N679" t="str">
        <f>VLOOKUP(M679,lookups!A$9:B$17,2,FALSE)</f>
        <v>High school or less</v>
      </c>
      <c r="O679" t="s">
        <v>25</v>
      </c>
      <c r="P679" t="s">
        <v>36</v>
      </c>
      <c r="Q679" t="s">
        <v>14</v>
      </c>
      <c r="R679" t="s">
        <v>20</v>
      </c>
      <c r="S679" s="14">
        <f>VLOOKUP(B679,lookups!$A$2:$B$6,2,FALSE)</f>
        <v>5</v>
      </c>
      <c r="T679" s="14">
        <f>VLOOKUP(C679,lookups!$A$2:$B$6,2,FALSE)</f>
        <v>5</v>
      </c>
      <c r="U679" s="14">
        <f>VLOOKUP(D679,lookups!$A$2:$B$6,2,FALSE)</f>
        <v>1</v>
      </c>
      <c r="V679" s="14">
        <f>VLOOKUP(E679,lookups!$A$2:$B$6,2,FALSE)</f>
        <v>0</v>
      </c>
      <c r="W679" s="14">
        <f>VLOOKUP(F679,lookups!$A$2:$B$6,2,FALSE)</f>
        <v>4</v>
      </c>
      <c r="X679" s="14">
        <f>VLOOKUP(G679,lookups!$A$2:$B$6,2,FALSE)</f>
        <v>4</v>
      </c>
      <c r="Y679" s="14">
        <f>VLOOKUP(H679,lookups!$A$2:$B$6,2,FALSE)</f>
        <v>5</v>
      </c>
      <c r="Z679" s="14">
        <f>VLOOKUP(I679,lookups!$A$2:$B$6,2,FALSE)</f>
        <v>5</v>
      </c>
      <c r="AA679">
        <f t="shared" si="105"/>
        <v>29</v>
      </c>
      <c r="AB679" s="16">
        <f t="shared" si="104"/>
        <v>711</v>
      </c>
      <c r="AC679" s="16">
        <f t="shared" si="113"/>
        <v>658.5</v>
      </c>
      <c r="AD679" s="17">
        <f t="shared" si="112"/>
        <v>0.46901709401709402</v>
      </c>
      <c r="AE679" s="4">
        <f t="shared" si="106"/>
        <v>10</v>
      </c>
      <c r="AF679" s="4">
        <f t="shared" si="107"/>
        <v>1</v>
      </c>
      <c r="AG679" s="4">
        <f t="shared" si="108"/>
        <v>8</v>
      </c>
      <c r="AH679" s="4">
        <f t="shared" si="109"/>
        <v>10</v>
      </c>
      <c r="AI679" s="4">
        <f t="shared" si="110"/>
        <v>15</v>
      </c>
      <c r="AJ679" s="4">
        <f t="shared" si="111"/>
        <v>14</v>
      </c>
      <c r="AK679" s="4" t="s">
        <v>108</v>
      </c>
    </row>
    <row r="680" spans="1:37" x14ac:dyDescent="0.2">
      <c r="A680">
        <v>6497903067</v>
      </c>
      <c r="B680" t="s">
        <v>6</v>
      </c>
      <c r="C680" t="s">
        <v>3</v>
      </c>
      <c r="D680" t="s">
        <v>3</v>
      </c>
      <c r="E680" t="s">
        <v>3</v>
      </c>
      <c r="F680" t="s">
        <v>5</v>
      </c>
      <c r="G680" t="s">
        <v>3</v>
      </c>
      <c r="H680" t="s">
        <v>6</v>
      </c>
      <c r="I680" t="s">
        <v>3</v>
      </c>
      <c r="J680" t="s">
        <v>53</v>
      </c>
      <c r="K680" t="s">
        <v>9</v>
      </c>
      <c r="L680" t="s">
        <v>54</v>
      </c>
      <c r="M680" t="s">
        <v>11</v>
      </c>
      <c r="N680" t="str">
        <f>VLOOKUP(M680,lookups!A$9:B$17,2,FALSE)</f>
        <v>College-graduate</v>
      </c>
      <c r="O680" t="s">
        <v>38</v>
      </c>
      <c r="P680" t="s">
        <v>13</v>
      </c>
      <c r="Q680" t="s">
        <v>2</v>
      </c>
      <c r="R680" t="s">
        <v>20</v>
      </c>
      <c r="S680" s="14">
        <f>VLOOKUP(B680,lookups!$A$2:$B$6,2,FALSE)</f>
        <v>2</v>
      </c>
      <c r="T680" s="14">
        <f>VLOOKUP(C680,lookups!$A$2:$B$6,2,FALSE)</f>
        <v>5</v>
      </c>
      <c r="U680" s="14">
        <f>VLOOKUP(D680,lookups!$A$2:$B$6,2,FALSE)</f>
        <v>5</v>
      </c>
      <c r="V680" s="14">
        <f>VLOOKUP(E680,lookups!$A$2:$B$6,2,FALSE)</f>
        <v>5</v>
      </c>
      <c r="W680" s="14">
        <f>VLOOKUP(F680,lookups!$A$2:$B$6,2,FALSE)</f>
        <v>0</v>
      </c>
      <c r="X680" s="14">
        <f>VLOOKUP(G680,lookups!$A$2:$B$6,2,FALSE)</f>
        <v>5</v>
      </c>
      <c r="Y680" s="14">
        <f>VLOOKUP(H680,lookups!$A$2:$B$6,2,FALSE)</f>
        <v>2</v>
      </c>
      <c r="Z680" s="14">
        <f>VLOOKUP(I680,lookups!$A$2:$B$6,2,FALSE)</f>
        <v>5</v>
      </c>
      <c r="AA680">
        <f t="shared" si="105"/>
        <v>29</v>
      </c>
      <c r="AB680" s="16">
        <f t="shared" si="104"/>
        <v>711</v>
      </c>
      <c r="AC680" s="16">
        <f t="shared" si="113"/>
        <v>658.5</v>
      </c>
      <c r="AD680" s="17">
        <f t="shared" si="112"/>
        <v>0.46901709401709402</v>
      </c>
      <c r="AE680" s="4">
        <f t="shared" si="106"/>
        <v>7</v>
      </c>
      <c r="AF680" s="4">
        <f t="shared" si="107"/>
        <v>10</v>
      </c>
      <c r="AG680" s="4">
        <f t="shared" si="108"/>
        <v>5</v>
      </c>
      <c r="AH680" s="4">
        <f t="shared" si="109"/>
        <v>7</v>
      </c>
      <c r="AI680" s="4">
        <f t="shared" si="110"/>
        <v>9</v>
      </c>
      <c r="AJ680" s="4">
        <f t="shared" si="111"/>
        <v>20</v>
      </c>
      <c r="AK680" s="4" t="s">
        <v>108</v>
      </c>
    </row>
    <row r="681" spans="1:37" x14ac:dyDescent="0.2">
      <c r="A681">
        <v>6497887520</v>
      </c>
      <c r="B681" t="s">
        <v>3</v>
      </c>
      <c r="C681" t="s">
        <v>3</v>
      </c>
      <c r="D681" t="s">
        <v>6</v>
      </c>
      <c r="E681" t="s">
        <v>3</v>
      </c>
      <c r="F681" t="s">
        <v>7</v>
      </c>
      <c r="G681" t="s">
        <v>6</v>
      </c>
      <c r="H681" t="s">
        <v>7</v>
      </c>
      <c r="I681" t="s">
        <v>6</v>
      </c>
      <c r="J681" t="s">
        <v>53</v>
      </c>
      <c r="K681" t="s">
        <v>55</v>
      </c>
      <c r="L681" t="s">
        <v>10</v>
      </c>
      <c r="M681" t="s">
        <v>52</v>
      </c>
      <c r="N681" t="str">
        <f>VLOOKUP(M681,lookups!A$9:B$17,2,FALSE)</f>
        <v>Post-graduate</v>
      </c>
      <c r="O681" t="s">
        <v>12</v>
      </c>
      <c r="P681" t="s">
        <v>13</v>
      </c>
      <c r="Q681" t="s">
        <v>42</v>
      </c>
      <c r="R681" t="s">
        <v>33</v>
      </c>
      <c r="S681" s="14">
        <f>VLOOKUP(B681,lookups!$A$2:$B$6,2,FALSE)</f>
        <v>5</v>
      </c>
      <c r="T681" s="14">
        <f>VLOOKUP(C681,lookups!$A$2:$B$6,2,FALSE)</f>
        <v>5</v>
      </c>
      <c r="U681" s="14">
        <f>VLOOKUP(D681,lookups!$A$2:$B$6,2,FALSE)</f>
        <v>2</v>
      </c>
      <c r="V681" s="14">
        <f>VLOOKUP(E681,lookups!$A$2:$B$6,2,FALSE)</f>
        <v>5</v>
      </c>
      <c r="W681" s="14">
        <f>VLOOKUP(F681,lookups!$A$2:$B$6,2,FALSE)</f>
        <v>4</v>
      </c>
      <c r="X681" s="14">
        <f>VLOOKUP(G681,lookups!$A$2:$B$6,2,FALSE)</f>
        <v>2</v>
      </c>
      <c r="Y681" s="14">
        <f>VLOOKUP(H681,lookups!$A$2:$B$6,2,FALSE)</f>
        <v>4</v>
      </c>
      <c r="Z681" s="14">
        <f>VLOOKUP(I681,lookups!$A$2:$B$6,2,FALSE)</f>
        <v>2</v>
      </c>
      <c r="AA681">
        <f t="shared" si="105"/>
        <v>29</v>
      </c>
      <c r="AB681" s="16">
        <f t="shared" si="104"/>
        <v>711</v>
      </c>
      <c r="AC681" s="16">
        <f t="shared" si="113"/>
        <v>658.5</v>
      </c>
      <c r="AD681" s="17">
        <f t="shared" si="112"/>
        <v>0.46901709401709402</v>
      </c>
      <c r="AE681" s="4">
        <f t="shared" si="106"/>
        <v>10</v>
      </c>
      <c r="AF681" s="4">
        <f t="shared" si="107"/>
        <v>7</v>
      </c>
      <c r="AG681" s="4">
        <f t="shared" si="108"/>
        <v>6</v>
      </c>
      <c r="AH681" s="4">
        <f t="shared" si="109"/>
        <v>6</v>
      </c>
      <c r="AI681" s="4">
        <f t="shared" si="110"/>
        <v>15</v>
      </c>
      <c r="AJ681" s="4">
        <f t="shared" si="111"/>
        <v>14</v>
      </c>
      <c r="AK681" s="4" t="s">
        <v>108</v>
      </c>
    </row>
    <row r="682" spans="1:37" x14ac:dyDescent="0.2">
      <c r="A682">
        <v>6497860972</v>
      </c>
      <c r="B682" t="s">
        <v>7</v>
      </c>
      <c r="C682" t="s">
        <v>4</v>
      </c>
      <c r="D682" t="s">
        <v>3</v>
      </c>
      <c r="E682" t="s">
        <v>3</v>
      </c>
      <c r="F682" t="s">
        <v>3</v>
      </c>
      <c r="G682" t="s">
        <v>3</v>
      </c>
      <c r="H682" t="s">
        <v>6</v>
      </c>
      <c r="I682" t="s">
        <v>6</v>
      </c>
      <c r="J682" t="s">
        <v>53</v>
      </c>
      <c r="K682" t="s">
        <v>59</v>
      </c>
      <c r="L682" t="s">
        <v>10</v>
      </c>
      <c r="M682" t="s">
        <v>44</v>
      </c>
      <c r="N682" t="str">
        <f>VLOOKUP(M682,lookups!A$9:B$17,2,FALSE)</f>
        <v>Post-graduate</v>
      </c>
      <c r="O682" t="s">
        <v>38</v>
      </c>
      <c r="P682" t="s">
        <v>29</v>
      </c>
      <c r="Q682" t="s">
        <v>42</v>
      </c>
      <c r="R682" t="s">
        <v>30</v>
      </c>
      <c r="S682" s="14">
        <f>VLOOKUP(B682,lookups!$A$2:$B$6,2,FALSE)</f>
        <v>4</v>
      </c>
      <c r="T682" s="14">
        <f>VLOOKUP(C682,lookups!$A$2:$B$6,2,FALSE)</f>
        <v>1</v>
      </c>
      <c r="U682" s="14">
        <f>VLOOKUP(D682,lookups!$A$2:$B$6,2,FALSE)</f>
        <v>5</v>
      </c>
      <c r="V682" s="14">
        <f>VLOOKUP(E682,lookups!$A$2:$B$6,2,FALSE)</f>
        <v>5</v>
      </c>
      <c r="W682" s="14">
        <f>VLOOKUP(F682,lookups!$A$2:$B$6,2,FALSE)</f>
        <v>5</v>
      </c>
      <c r="X682" s="14">
        <f>VLOOKUP(G682,lookups!$A$2:$B$6,2,FALSE)</f>
        <v>5</v>
      </c>
      <c r="Y682" s="14">
        <f>VLOOKUP(H682,lookups!$A$2:$B$6,2,FALSE)</f>
        <v>2</v>
      </c>
      <c r="Z682" s="14">
        <f>VLOOKUP(I682,lookups!$A$2:$B$6,2,FALSE)</f>
        <v>2</v>
      </c>
      <c r="AA682">
        <f t="shared" si="105"/>
        <v>29</v>
      </c>
      <c r="AB682" s="16">
        <f t="shared" si="104"/>
        <v>711</v>
      </c>
      <c r="AC682" s="16">
        <f t="shared" si="113"/>
        <v>658.5</v>
      </c>
      <c r="AD682" s="17">
        <f t="shared" si="112"/>
        <v>0.46901709401709402</v>
      </c>
      <c r="AE682" s="4">
        <f t="shared" si="106"/>
        <v>5</v>
      </c>
      <c r="AF682" s="4">
        <f t="shared" si="107"/>
        <v>10</v>
      </c>
      <c r="AG682" s="4">
        <f t="shared" si="108"/>
        <v>10</v>
      </c>
      <c r="AH682" s="4">
        <f t="shared" si="109"/>
        <v>4</v>
      </c>
      <c r="AI682" s="4">
        <f t="shared" si="110"/>
        <v>16</v>
      </c>
      <c r="AJ682" s="4">
        <f t="shared" si="111"/>
        <v>13</v>
      </c>
      <c r="AK682" s="4" t="s">
        <v>108</v>
      </c>
    </row>
    <row r="683" spans="1:37" x14ac:dyDescent="0.2">
      <c r="A683">
        <v>6497857144</v>
      </c>
      <c r="B683" t="s">
        <v>6</v>
      </c>
      <c r="C683" t="s">
        <v>3</v>
      </c>
      <c r="D683" t="s">
        <v>3</v>
      </c>
      <c r="E683" t="s">
        <v>3</v>
      </c>
      <c r="F683" t="s">
        <v>3</v>
      </c>
      <c r="G683" t="s">
        <v>7</v>
      </c>
      <c r="H683" t="s">
        <v>4</v>
      </c>
      <c r="I683" t="s">
        <v>6</v>
      </c>
      <c r="J683" t="s">
        <v>53</v>
      </c>
      <c r="K683" t="s">
        <v>59</v>
      </c>
      <c r="L683" t="s">
        <v>54</v>
      </c>
      <c r="M683" t="s">
        <v>52</v>
      </c>
      <c r="N683" t="str">
        <f>VLOOKUP(M683,lookups!A$9:B$17,2,FALSE)</f>
        <v>Post-graduate</v>
      </c>
      <c r="O683" t="s">
        <v>39</v>
      </c>
      <c r="P683" t="s">
        <v>13</v>
      </c>
      <c r="Q683" t="s">
        <v>2</v>
      </c>
      <c r="R683" t="s">
        <v>20</v>
      </c>
      <c r="S683" s="14">
        <f>VLOOKUP(B683,lookups!$A$2:$B$6,2,FALSE)</f>
        <v>2</v>
      </c>
      <c r="T683" s="14">
        <f>VLOOKUP(C683,lookups!$A$2:$B$6,2,FALSE)</f>
        <v>5</v>
      </c>
      <c r="U683" s="14">
        <f>VLOOKUP(D683,lookups!$A$2:$B$6,2,FALSE)</f>
        <v>5</v>
      </c>
      <c r="V683" s="14">
        <f>VLOOKUP(E683,lookups!$A$2:$B$6,2,FALSE)</f>
        <v>5</v>
      </c>
      <c r="W683" s="14">
        <f>VLOOKUP(F683,lookups!$A$2:$B$6,2,FALSE)</f>
        <v>5</v>
      </c>
      <c r="X683" s="14">
        <f>VLOOKUP(G683,lookups!$A$2:$B$6,2,FALSE)</f>
        <v>4</v>
      </c>
      <c r="Y683" s="14">
        <f>VLOOKUP(H683,lookups!$A$2:$B$6,2,FALSE)</f>
        <v>1</v>
      </c>
      <c r="Z683" s="14">
        <f>VLOOKUP(I683,lookups!$A$2:$B$6,2,FALSE)</f>
        <v>2</v>
      </c>
      <c r="AA683">
        <f t="shared" si="105"/>
        <v>29</v>
      </c>
      <c r="AB683" s="16">
        <f t="shared" si="104"/>
        <v>711</v>
      </c>
      <c r="AC683" s="16">
        <f t="shared" si="113"/>
        <v>658.5</v>
      </c>
      <c r="AD683" s="17">
        <f t="shared" si="112"/>
        <v>0.46901709401709402</v>
      </c>
      <c r="AE683" s="4">
        <f t="shared" si="106"/>
        <v>7</v>
      </c>
      <c r="AF683" s="4">
        <f t="shared" si="107"/>
        <v>10</v>
      </c>
      <c r="AG683" s="4">
        <f t="shared" si="108"/>
        <v>9</v>
      </c>
      <c r="AH683" s="4">
        <f t="shared" si="109"/>
        <v>3</v>
      </c>
      <c r="AI683" s="4">
        <f t="shared" si="110"/>
        <v>13</v>
      </c>
      <c r="AJ683" s="4">
        <f t="shared" si="111"/>
        <v>16</v>
      </c>
      <c r="AK683" s="4" t="s">
        <v>108</v>
      </c>
    </row>
    <row r="684" spans="1:37" x14ac:dyDescent="0.2">
      <c r="A684">
        <v>6497857042</v>
      </c>
      <c r="B684" t="s">
        <v>6</v>
      </c>
      <c r="C684" t="s">
        <v>3</v>
      </c>
      <c r="D684" t="s">
        <v>3</v>
      </c>
      <c r="E684" t="s">
        <v>3</v>
      </c>
      <c r="F684" t="s">
        <v>3</v>
      </c>
      <c r="G684" t="s">
        <v>4</v>
      </c>
      <c r="H684" t="s">
        <v>7</v>
      </c>
      <c r="I684" t="s">
        <v>6</v>
      </c>
      <c r="J684" t="s">
        <v>53</v>
      </c>
      <c r="K684" t="s">
        <v>21</v>
      </c>
      <c r="L684" t="s">
        <v>10</v>
      </c>
      <c r="M684" t="s">
        <v>34</v>
      </c>
      <c r="N684" t="str">
        <f>VLOOKUP(M684,lookups!A$9:B$17,2,FALSE)</f>
        <v>Some college</v>
      </c>
      <c r="O684" t="s">
        <v>25</v>
      </c>
      <c r="P684" t="s">
        <v>13</v>
      </c>
      <c r="Q684" t="s">
        <v>22</v>
      </c>
      <c r="R684" t="s">
        <v>28</v>
      </c>
      <c r="S684" s="14">
        <f>VLOOKUP(B684,lookups!$A$2:$B$6,2,FALSE)</f>
        <v>2</v>
      </c>
      <c r="T684" s="14">
        <f>VLOOKUP(C684,lookups!$A$2:$B$6,2,FALSE)</f>
        <v>5</v>
      </c>
      <c r="U684" s="14">
        <f>VLOOKUP(D684,lookups!$A$2:$B$6,2,FALSE)</f>
        <v>5</v>
      </c>
      <c r="V684" s="14">
        <f>VLOOKUP(E684,lookups!$A$2:$B$6,2,FALSE)</f>
        <v>5</v>
      </c>
      <c r="W684" s="14">
        <f>VLOOKUP(F684,lookups!$A$2:$B$6,2,FALSE)</f>
        <v>5</v>
      </c>
      <c r="X684" s="14">
        <f>VLOOKUP(G684,lookups!$A$2:$B$6,2,FALSE)</f>
        <v>1</v>
      </c>
      <c r="Y684" s="14">
        <f>VLOOKUP(H684,lookups!$A$2:$B$6,2,FALSE)</f>
        <v>4</v>
      </c>
      <c r="Z684" s="14">
        <f>VLOOKUP(I684,lookups!$A$2:$B$6,2,FALSE)</f>
        <v>2</v>
      </c>
      <c r="AA684">
        <f t="shared" si="105"/>
        <v>29</v>
      </c>
      <c r="AB684" s="16">
        <f t="shared" si="104"/>
        <v>711</v>
      </c>
      <c r="AC684" s="16">
        <f t="shared" si="113"/>
        <v>658.5</v>
      </c>
      <c r="AD684" s="17">
        <f t="shared" si="112"/>
        <v>0.46901709401709402</v>
      </c>
      <c r="AE684" s="4">
        <f t="shared" si="106"/>
        <v>7</v>
      </c>
      <c r="AF684" s="4">
        <f t="shared" si="107"/>
        <v>10</v>
      </c>
      <c r="AG684" s="4">
        <f t="shared" si="108"/>
        <v>6</v>
      </c>
      <c r="AH684" s="4">
        <f t="shared" si="109"/>
        <v>6</v>
      </c>
      <c r="AI684" s="4">
        <f t="shared" si="110"/>
        <v>16</v>
      </c>
      <c r="AJ684" s="4">
        <f t="shared" si="111"/>
        <v>13</v>
      </c>
      <c r="AK684" s="4" t="s">
        <v>108</v>
      </c>
    </row>
    <row r="685" spans="1:37" x14ac:dyDescent="0.2">
      <c r="A685">
        <v>6497852456</v>
      </c>
      <c r="B685" t="s">
        <v>3</v>
      </c>
      <c r="C685" t="s">
        <v>3</v>
      </c>
      <c r="D685" t="s">
        <v>6</v>
      </c>
      <c r="E685" t="s">
        <v>7</v>
      </c>
      <c r="F685" t="s">
        <v>3</v>
      </c>
      <c r="G685" t="s">
        <v>7</v>
      </c>
      <c r="H685" t="s">
        <v>6</v>
      </c>
      <c r="I685" t="s">
        <v>6</v>
      </c>
      <c r="J685" t="s">
        <v>53</v>
      </c>
      <c r="K685" t="s">
        <v>59</v>
      </c>
      <c r="L685" t="s">
        <v>10</v>
      </c>
      <c r="M685" t="s">
        <v>11</v>
      </c>
      <c r="N685" t="str">
        <f>VLOOKUP(M685,lookups!A$9:B$17,2,FALSE)</f>
        <v>College-graduate</v>
      </c>
      <c r="O685" t="s">
        <v>47</v>
      </c>
      <c r="P685" t="s">
        <v>29</v>
      </c>
      <c r="Q685" t="s">
        <v>42</v>
      </c>
      <c r="R685" t="s">
        <v>30</v>
      </c>
      <c r="S685" s="14">
        <f>VLOOKUP(B685,lookups!$A$2:$B$6,2,FALSE)</f>
        <v>5</v>
      </c>
      <c r="T685" s="14">
        <f>VLOOKUP(C685,lookups!$A$2:$B$6,2,FALSE)</f>
        <v>5</v>
      </c>
      <c r="U685" s="14">
        <f>VLOOKUP(D685,lookups!$A$2:$B$6,2,FALSE)</f>
        <v>2</v>
      </c>
      <c r="V685" s="14">
        <f>VLOOKUP(E685,lookups!$A$2:$B$6,2,FALSE)</f>
        <v>4</v>
      </c>
      <c r="W685" s="14">
        <f>VLOOKUP(F685,lookups!$A$2:$B$6,2,FALSE)</f>
        <v>5</v>
      </c>
      <c r="X685" s="14">
        <f>VLOOKUP(G685,lookups!$A$2:$B$6,2,FALSE)</f>
        <v>4</v>
      </c>
      <c r="Y685" s="14">
        <f>VLOOKUP(H685,lookups!$A$2:$B$6,2,FALSE)</f>
        <v>2</v>
      </c>
      <c r="Z685" s="14">
        <f>VLOOKUP(I685,lookups!$A$2:$B$6,2,FALSE)</f>
        <v>2</v>
      </c>
      <c r="AA685">
        <f t="shared" si="105"/>
        <v>29</v>
      </c>
      <c r="AB685" s="16">
        <f t="shared" si="104"/>
        <v>711</v>
      </c>
      <c r="AC685" s="16">
        <f t="shared" si="113"/>
        <v>658.5</v>
      </c>
      <c r="AD685" s="17">
        <f t="shared" si="112"/>
        <v>0.46901709401709402</v>
      </c>
      <c r="AE685" s="4">
        <f t="shared" si="106"/>
        <v>10</v>
      </c>
      <c r="AF685" s="4">
        <f t="shared" si="107"/>
        <v>6</v>
      </c>
      <c r="AG685" s="4">
        <f t="shared" si="108"/>
        <v>9</v>
      </c>
      <c r="AH685" s="4">
        <f t="shared" si="109"/>
        <v>4</v>
      </c>
      <c r="AI685" s="4">
        <f t="shared" si="110"/>
        <v>14</v>
      </c>
      <c r="AJ685" s="4">
        <f t="shared" si="111"/>
        <v>15</v>
      </c>
      <c r="AK685" s="4" t="s">
        <v>108</v>
      </c>
    </row>
    <row r="686" spans="1:37" x14ac:dyDescent="0.2">
      <c r="A686">
        <v>6497852031</v>
      </c>
      <c r="B686" t="s">
        <v>3</v>
      </c>
      <c r="C686" t="s">
        <v>6</v>
      </c>
      <c r="D686" t="s">
        <v>3</v>
      </c>
      <c r="E686" t="s">
        <v>3</v>
      </c>
      <c r="F686" t="s">
        <v>3</v>
      </c>
      <c r="G686" t="s">
        <v>7</v>
      </c>
      <c r="H686" t="s">
        <v>4</v>
      </c>
      <c r="I686" t="s">
        <v>6</v>
      </c>
      <c r="J686" t="s">
        <v>53</v>
      </c>
      <c r="K686" t="s">
        <v>59</v>
      </c>
      <c r="L686" t="s">
        <v>10</v>
      </c>
      <c r="M686" t="s">
        <v>34</v>
      </c>
      <c r="N686" t="str">
        <f>VLOOKUP(M686,lookups!A$9:B$17,2,FALSE)</f>
        <v>Some college</v>
      </c>
      <c r="O686" t="s">
        <v>25</v>
      </c>
      <c r="P686" t="s">
        <v>13</v>
      </c>
      <c r="Q686" t="s">
        <v>45</v>
      </c>
      <c r="R686" t="s">
        <v>20</v>
      </c>
      <c r="S686" s="14">
        <f>VLOOKUP(B686,lookups!$A$2:$B$6,2,FALSE)</f>
        <v>5</v>
      </c>
      <c r="T686" s="14">
        <f>VLOOKUP(C686,lookups!$A$2:$B$6,2,FALSE)</f>
        <v>2</v>
      </c>
      <c r="U686" s="14">
        <f>VLOOKUP(D686,lookups!$A$2:$B$6,2,FALSE)</f>
        <v>5</v>
      </c>
      <c r="V686" s="14">
        <f>VLOOKUP(E686,lookups!$A$2:$B$6,2,FALSE)</f>
        <v>5</v>
      </c>
      <c r="W686" s="14">
        <f>VLOOKUP(F686,lookups!$A$2:$B$6,2,FALSE)</f>
        <v>5</v>
      </c>
      <c r="X686" s="14">
        <f>VLOOKUP(G686,lookups!$A$2:$B$6,2,FALSE)</f>
        <v>4</v>
      </c>
      <c r="Y686" s="14">
        <f>VLOOKUP(H686,lookups!$A$2:$B$6,2,FALSE)</f>
        <v>1</v>
      </c>
      <c r="Z686" s="14">
        <f>VLOOKUP(I686,lookups!$A$2:$B$6,2,FALSE)</f>
        <v>2</v>
      </c>
      <c r="AA686">
        <f t="shared" si="105"/>
        <v>29</v>
      </c>
      <c r="AB686" s="16">
        <f t="shared" ref="AB686:AB749" si="114">RANK(AA686,AA$2:AA$1405,0)</f>
        <v>711</v>
      </c>
      <c r="AC686" s="16">
        <f t="shared" si="113"/>
        <v>658.5</v>
      </c>
      <c r="AD686" s="17">
        <f t="shared" si="112"/>
        <v>0.46901709401709402</v>
      </c>
      <c r="AE686" s="4">
        <f t="shared" si="106"/>
        <v>7</v>
      </c>
      <c r="AF686" s="4">
        <f t="shared" si="107"/>
        <v>10</v>
      </c>
      <c r="AG686" s="4">
        <f t="shared" si="108"/>
        <v>9</v>
      </c>
      <c r="AH686" s="4">
        <f t="shared" si="109"/>
        <v>3</v>
      </c>
      <c r="AI686" s="4">
        <f t="shared" si="110"/>
        <v>16</v>
      </c>
      <c r="AJ686" s="4">
        <f t="shared" si="111"/>
        <v>13</v>
      </c>
      <c r="AK686" s="4" t="s">
        <v>108</v>
      </c>
    </row>
    <row r="687" spans="1:37" x14ac:dyDescent="0.2">
      <c r="A687">
        <v>6497847075</v>
      </c>
      <c r="B687" t="s">
        <v>3</v>
      </c>
      <c r="C687" t="s">
        <v>3</v>
      </c>
      <c r="D687" t="s">
        <v>7</v>
      </c>
      <c r="E687" t="s">
        <v>3</v>
      </c>
      <c r="F687" t="s">
        <v>3</v>
      </c>
      <c r="G687" t="s">
        <v>3</v>
      </c>
      <c r="H687" t="s">
        <v>5</v>
      </c>
      <c r="I687" t="s">
        <v>5</v>
      </c>
      <c r="J687" t="s">
        <v>53</v>
      </c>
      <c r="K687" t="s">
        <v>63</v>
      </c>
      <c r="L687" t="s">
        <v>10</v>
      </c>
      <c r="M687" t="s">
        <v>34</v>
      </c>
      <c r="N687" t="str">
        <f>VLOOKUP(M687,lookups!A$9:B$17,2,FALSE)</f>
        <v>Some college</v>
      </c>
      <c r="O687" t="s">
        <v>12</v>
      </c>
      <c r="P687" t="s">
        <v>58</v>
      </c>
      <c r="Q687" t="s">
        <v>27</v>
      </c>
      <c r="R687" t="s">
        <v>43</v>
      </c>
      <c r="S687" s="14">
        <f>VLOOKUP(B687,lookups!$A$2:$B$6,2,FALSE)</f>
        <v>5</v>
      </c>
      <c r="T687" s="14">
        <f>VLOOKUP(C687,lookups!$A$2:$B$6,2,FALSE)</f>
        <v>5</v>
      </c>
      <c r="U687" s="14">
        <f>VLOOKUP(D687,lookups!$A$2:$B$6,2,FALSE)</f>
        <v>4</v>
      </c>
      <c r="V687" s="14">
        <f>VLOOKUP(E687,lookups!$A$2:$B$6,2,FALSE)</f>
        <v>5</v>
      </c>
      <c r="W687" s="14">
        <f>VLOOKUP(F687,lookups!$A$2:$B$6,2,FALSE)</f>
        <v>5</v>
      </c>
      <c r="X687" s="14">
        <f>VLOOKUP(G687,lookups!$A$2:$B$6,2,FALSE)</f>
        <v>5</v>
      </c>
      <c r="Y687" s="14">
        <f>VLOOKUP(H687,lookups!$A$2:$B$6,2,FALSE)</f>
        <v>0</v>
      </c>
      <c r="Z687" s="14">
        <f>VLOOKUP(I687,lookups!$A$2:$B$6,2,FALSE)</f>
        <v>0</v>
      </c>
      <c r="AA687">
        <f t="shared" si="105"/>
        <v>29</v>
      </c>
      <c r="AB687" s="16">
        <f t="shared" si="114"/>
        <v>711</v>
      </c>
      <c r="AC687" s="16">
        <f t="shared" si="113"/>
        <v>658.5</v>
      </c>
      <c r="AD687" s="17">
        <f t="shared" si="112"/>
        <v>0.46901709401709402</v>
      </c>
      <c r="AE687" s="4">
        <f t="shared" si="106"/>
        <v>10</v>
      </c>
      <c r="AF687" s="4">
        <f t="shared" si="107"/>
        <v>9</v>
      </c>
      <c r="AG687" s="4">
        <f t="shared" si="108"/>
        <v>10</v>
      </c>
      <c r="AH687" s="4">
        <f t="shared" si="109"/>
        <v>0</v>
      </c>
      <c r="AI687" s="4">
        <f t="shared" si="110"/>
        <v>14</v>
      </c>
      <c r="AJ687" s="4">
        <f t="shared" si="111"/>
        <v>15</v>
      </c>
      <c r="AK687" s="4" t="s">
        <v>108</v>
      </c>
    </row>
    <row r="688" spans="1:37" x14ac:dyDescent="0.2">
      <c r="A688">
        <v>6497842522</v>
      </c>
      <c r="B688" t="s">
        <v>3</v>
      </c>
      <c r="C688" t="s">
        <v>3</v>
      </c>
      <c r="D688" t="s">
        <v>5</v>
      </c>
      <c r="E688" t="s">
        <v>7</v>
      </c>
      <c r="F688" t="s">
        <v>6</v>
      </c>
      <c r="G688" t="s">
        <v>7</v>
      </c>
      <c r="H688" t="s">
        <v>3</v>
      </c>
      <c r="I688" t="s">
        <v>7</v>
      </c>
      <c r="J688" t="s">
        <v>8</v>
      </c>
      <c r="K688" t="s">
        <v>41</v>
      </c>
      <c r="L688" t="s">
        <v>10</v>
      </c>
      <c r="M688" t="s">
        <v>34</v>
      </c>
      <c r="N688" t="str">
        <f>VLOOKUP(M688,lookups!A$9:B$17,2,FALSE)</f>
        <v>Some college</v>
      </c>
      <c r="O688" t="s">
        <v>25</v>
      </c>
      <c r="P688" t="s">
        <v>18</v>
      </c>
      <c r="Q688" t="s">
        <v>2</v>
      </c>
      <c r="R688" t="s">
        <v>15</v>
      </c>
      <c r="S688" s="14">
        <f>VLOOKUP(B688,lookups!$A$2:$B$6,2,FALSE)</f>
        <v>5</v>
      </c>
      <c r="T688" s="14">
        <f>VLOOKUP(C688,lookups!$A$2:$B$6,2,FALSE)</f>
        <v>5</v>
      </c>
      <c r="U688" s="14">
        <f>VLOOKUP(D688,lookups!$A$2:$B$6,2,FALSE)</f>
        <v>0</v>
      </c>
      <c r="V688" s="14">
        <f>VLOOKUP(E688,lookups!$A$2:$B$6,2,FALSE)</f>
        <v>4</v>
      </c>
      <c r="W688" s="14">
        <f>VLOOKUP(F688,lookups!$A$2:$B$6,2,FALSE)</f>
        <v>2</v>
      </c>
      <c r="X688" s="14">
        <f>VLOOKUP(G688,lookups!$A$2:$B$6,2,FALSE)</f>
        <v>4</v>
      </c>
      <c r="Y688" s="14">
        <f>VLOOKUP(H688,lookups!$A$2:$B$6,2,FALSE)</f>
        <v>5</v>
      </c>
      <c r="Z688" s="14">
        <f>VLOOKUP(I688,lookups!$A$2:$B$6,2,FALSE)</f>
        <v>4</v>
      </c>
      <c r="AA688">
        <f t="shared" si="105"/>
        <v>29</v>
      </c>
      <c r="AB688" s="16">
        <f t="shared" si="114"/>
        <v>711</v>
      </c>
      <c r="AC688" s="16">
        <f t="shared" si="113"/>
        <v>658.5</v>
      </c>
      <c r="AD688" s="17">
        <f t="shared" si="112"/>
        <v>0.46901709401709402</v>
      </c>
      <c r="AE688" s="4">
        <f t="shared" si="106"/>
        <v>10</v>
      </c>
      <c r="AF688" s="4">
        <f t="shared" si="107"/>
        <v>4</v>
      </c>
      <c r="AG688" s="4">
        <f t="shared" si="108"/>
        <v>6</v>
      </c>
      <c r="AH688" s="4">
        <f t="shared" si="109"/>
        <v>9</v>
      </c>
      <c r="AI688" s="4">
        <f t="shared" si="110"/>
        <v>12</v>
      </c>
      <c r="AJ688" s="4">
        <f t="shared" si="111"/>
        <v>17</v>
      </c>
      <c r="AK688" s="4" t="s">
        <v>108</v>
      </c>
    </row>
    <row r="689" spans="1:37" x14ac:dyDescent="0.2">
      <c r="A689">
        <v>6497836606</v>
      </c>
      <c r="B689" t="s">
        <v>7</v>
      </c>
      <c r="C689" t="s">
        <v>3</v>
      </c>
      <c r="D689" t="s">
        <v>5</v>
      </c>
      <c r="E689" t="s">
        <v>3</v>
      </c>
      <c r="F689" t="s">
        <v>7</v>
      </c>
      <c r="G689" t="s">
        <v>3</v>
      </c>
      <c r="H689" t="s">
        <v>3</v>
      </c>
      <c r="I689" t="s">
        <v>4</v>
      </c>
      <c r="J689" t="s">
        <v>8</v>
      </c>
      <c r="K689" t="s">
        <v>9</v>
      </c>
      <c r="L689" t="s">
        <v>10</v>
      </c>
      <c r="M689" t="s">
        <v>34</v>
      </c>
      <c r="N689" t="str">
        <f>VLOOKUP(M689,lookups!A$9:B$17,2,FALSE)</f>
        <v>Some college</v>
      </c>
      <c r="O689" t="s">
        <v>39</v>
      </c>
      <c r="P689" t="s">
        <v>13</v>
      </c>
      <c r="Q689" t="s">
        <v>45</v>
      </c>
      <c r="R689" t="s">
        <v>28</v>
      </c>
      <c r="S689" s="14">
        <f>VLOOKUP(B689,lookups!$A$2:$B$6,2,FALSE)</f>
        <v>4</v>
      </c>
      <c r="T689" s="14">
        <f>VLOOKUP(C689,lookups!$A$2:$B$6,2,FALSE)</f>
        <v>5</v>
      </c>
      <c r="U689" s="14">
        <f>VLOOKUP(D689,lookups!$A$2:$B$6,2,FALSE)</f>
        <v>0</v>
      </c>
      <c r="V689" s="14">
        <f>VLOOKUP(E689,lookups!$A$2:$B$6,2,FALSE)</f>
        <v>5</v>
      </c>
      <c r="W689" s="14">
        <f>VLOOKUP(F689,lookups!$A$2:$B$6,2,FALSE)</f>
        <v>4</v>
      </c>
      <c r="X689" s="14">
        <f>VLOOKUP(G689,lookups!$A$2:$B$6,2,FALSE)</f>
        <v>5</v>
      </c>
      <c r="Y689" s="14">
        <f>VLOOKUP(H689,lookups!$A$2:$B$6,2,FALSE)</f>
        <v>5</v>
      </c>
      <c r="Z689" s="14">
        <f>VLOOKUP(I689,lookups!$A$2:$B$6,2,FALSE)</f>
        <v>1</v>
      </c>
      <c r="AA689">
        <f t="shared" si="105"/>
        <v>29</v>
      </c>
      <c r="AB689" s="16">
        <f t="shared" si="114"/>
        <v>711</v>
      </c>
      <c r="AC689" s="16">
        <f t="shared" si="113"/>
        <v>658.5</v>
      </c>
      <c r="AD689" s="17">
        <f t="shared" si="112"/>
        <v>0.46901709401709402</v>
      </c>
      <c r="AE689" s="4">
        <f t="shared" si="106"/>
        <v>9</v>
      </c>
      <c r="AF689" s="4">
        <f t="shared" si="107"/>
        <v>5</v>
      </c>
      <c r="AG689" s="4">
        <f t="shared" si="108"/>
        <v>9</v>
      </c>
      <c r="AH689" s="4">
        <f t="shared" si="109"/>
        <v>6</v>
      </c>
      <c r="AI689" s="4">
        <f t="shared" si="110"/>
        <v>13</v>
      </c>
      <c r="AJ689" s="4">
        <f t="shared" si="111"/>
        <v>16</v>
      </c>
      <c r="AK689" s="4" t="s">
        <v>108</v>
      </c>
    </row>
    <row r="690" spans="1:37" x14ac:dyDescent="0.2">
      <c r="A690">
        <v>6497824611</v>
      </c>
      <c r="B690" t="s">
        <v>5</v>
      </c>
      <c r="C690" t="s">
        <v>7</v>
      </c>
      <c r="D690" t="s">
        <v>3</v>
      </c>
      <c r="E690" t="s">
        <v>7</v>
      </c>
      <c r="F690" t="s">
        <v>3</v>
      </c>
      <c r="G690" t="s">
        <v>3</v>
      </c>
      <c r="H690" t="s">
        <v>7</v>
      </c>
      <c r="I690" t="s">
        <v>6</v>
      </c>
      <c r="J690" t="s">
        <v>53</v>
      </c>
      <c r="K690" t="s">
        <v>55</v>
      </c>
      <c r="L690" t="s">
        <v>10</v>
      </c>
      <c r="M690" t="s">
        <v>34</v>
      </c>
      <c r="N690" t="str">
        <f>VLOOKUP(M690,lookups!A$9:B$17,2,FALSE)</f>
        <v>Some college</v>
      </c>
      <c r="O690" t="s">
        <v>47</v>
      </c>
      <c r="P690" t="s">
        <v>13</v>
      </c>
      <c r="Q690" t="s">
        <v>14</v>
      </c>
      <c r="R690" t="s">
        <v>20</v>
      </c>
      <c r="S690" s="14">
        <f>VLOOKUP(B690,lookups!$A$2:$B$6,2,FALSE)</f>
        <v>0</v>
      </c>
      <c r="T690" s="14">
        <f>VLOOKUP(C690,lookups!$A$2:$B$6,2,FALSE)</f>
        <v>4</v>
      </c>
      <c r="U690" s="14">
        <f>VLOOKUP(D690,lookups!$A$2:$B$6,2,FALSE)</f>
        <v>5</v>
      </c>
      <c r="V690" s="14">
        <f>VLOOKUP(E690,lookups!$A$2:$B$6,2,FALSE)</f>
        <v>4</v>
      </c>
      <c r="W690" s="14">
        <f>VLOOKUP(F690,lookups!$A$2:$B$6,2,FALSE)</f>
        <v>5</v>
      </c>
      <c r="X690" s="14">
        <f>VLOOKUP(G690,lookups!$A$2:$B$6,2,FALSE)</f>
        <v>5</v>
      </c>
      <c r="Y690" s="14">
        <f>VLOOKUP(H690,lookups!$A$2:$B$6,2,FALSE)</f>
        <v>4</v>
      </c>
      <c r="Z690" s="14">
        <f>VLOOKUP(I690,lookups!$A$2:$B$6,2,FALSE)</f>
        <v>2</v>
      </c>
      <c r="AA690">
        <f t="shared" si="105"/>
        <v>29</v>
      </c>
      <c r="AB690" s="16">
        <f t="shared" si="114"/>
        <v>711</v>
      </c>
      <c r="AC690" s="16">
        <f t="shared" si="113"/>
        <v>658.5</v>
      </c>
      <c r="AD690" s="17">
        <f t="shared" si="112"/>
        <v>0.46901709401709402</v>
      </c>
      <c r="AE690" s="4">
        <f t="shared" si="106"/>
        <v>4</v>
      </c>
      <c r="AF690" s="4">
        <f t="shared" si="107"/>
        <v>9</v>
      </c>
      <c r="AG690" s="4">
        <f t="shared" si="108"/>
        <v>10</v>
      </c>
      <c r="AH690" s="4">
        <f t="shared" si="109"/>
        <v>6</v>
      </c>
      <c r="AI690" s="4">
        <f t="shared" si="110"/>
        <v>14</v>
      </c>
      <c r="AJ690" s="4">
        <f t="shared" si="111"/>
        <v>15</v>
      </c>
      <c r="AK690" s="4" t="s">
        <v>108</v>
      </c>
    </row>
    <row r="691" spans="1:37" x14ac:dyDescent="0.2">
      <c r="A691">
        <v>6497821080</v>
      </c>
      <c r="B691" t="s">
        <v>3</v>
      </c>
      <c r="C691" t="s">
        <v>3</v>
      </c>
      <c r="D691" t="s">
        <v>7</v>
      </c>
      <c r="E691" t="s">
        <v>7</v>
      </c>
      <c r="F691" t="s">
        <v>3</v>
      </c>
      <c r="G691" t="s">
        <v>7</v>
      </c>
      <c r="H691" t="s">
        <v>4</v>
      </c>
      <c r="I691" t="s">
        <v>4</v>
      </c>
      <c r="J691" t="s">
        <v>53</v>
      </c>
      <c r="K691" t="s">
        <v>55</v>
      </c>
      <c r="L691" t="s">
        <v>10</v>
      </c>
      <c r="M691" t="s">
        <v>34</v>
      </c>
      <c r="N691" t="str">
        <f>VLOOKUP(M691,lookups!A$9:B$17,2,FALSE)</f>
        <v>Some college</v>
      </c>
      <c r="O691" t="s">
        <v>12</v>
      </c>
      <c r="P691" t="s">
        <v>29</v>
      </c>
      <c r="Q691" t="s">
        <v>19</v>
      </c>
      <c r="R691" t="s">
        <v>33</v>
      </c>
      <c r="S691" s="14">
        <f>VLOOKUP(B691,lookups!$A$2:$B$6,2,FALSE)</f>
        <v>5</v>
      </c>
      <c r="T691" s="14">
        <f>VLOOKUP(C691,lookups!$A$2:$B$6,2,FALSE)</f>
        <v>5</v>
      </c>
      <c r="U691" s="14">
        <f>VLOOKUP(D691,lookups!$A$2:$B$6,2,FALSE)</f>
        <v>4</v>
      </c>
      <c r="V691" s="14">
        <f>VLOOKUP(E691,lookups!$A$2:$B$6,2,FALSE)</f>
        <v>4</v>
      </c>
      <c r="W691" s="14">
        <f>VLOOKUP(F691,lookups!$A$2:$B$6,2,FALSE)</f>
        <v>5</v>
      </c>
      <c r="X691" s="14">
        <f>VLOOKUP(G691,lookups!$A$2:$B$6,2,FALSE)</f>
        <v>4</v>
      </c>
      <c r="Y691" s="14">
        <f>VLOOKUP(H691,lookups!$A$2:$B$6,2,FALSE)</f>
        <v>1</v>
      </c>
      <c r="Z691" s="14">
        <f>VLOOKUP(I691,lookups!$A$2:$B$6,2,FALSE)</f>
        <v>1</v>
      </c>
      <c r="AA691">
        <f t="shared" si="105"/>
        <v>29</v>
      </c>
      <c r="AB691" s="16">
        <f t="shared" si="114"/>
        <v>711</v>
      </c>
      <c r="AC691" s="16">
        <f t="shared" si="113"/>
        <v>658.5</v>
      </c>
      <c r="AD691" s="17">
        <f t="shared" si="112"/>
        <v>0.46901709401709402</v>
      </c>
      <c r="AE691" s="4">
        <f t="shared" si="106"/>
        <v>10</v>
      </c>
      <c r="AF691" s="4">
        <f t="shared" si="107"/>
        <v>8</v>
      </c>
      <c r="AG691" s="4">
        <f t="shared" si="108"/>
        <v>9</v>
      </c>
      <c r="AH691" s="4">
        <f t="shared" si="109"/>
        <v>2</v>
      </c>
      <c r="AI691" s="4">
        <f t="shared" si="110"/>
        <v>15</v>
      </c>
      <c r="AJ691" s="4">
        <f t="shared" si="111"/>
        <v>14</v>
      </c>
      <c r="AK691" s="4" t="s">
        <v>108</v>
      </c>
    </row>
    <row r="692" spans="1:37" x14ac:dyDescent="0.2">
      <c r="A692">
        <v>6497819954</v>
      </c>
      <c r="B692" t="s">
        <v>3</v>
      </c>
      <c r="C692" t="s">
        <v>3</v>
      </c>
      <c r="D692" t="s">
        <v>6</v>
      </c>
      <c r="E692" t="s">
        <v>3</v>
      </c>
      <c r="F692" t="s">
        <v>3</v>
      </c>
      <c r="G692" t="s">
        <v>3</v>
      </c>
      <c r="H692" t="s">
        <v>6</v>
      </c>
      <c r="I692" t="s">
        <v>5</v>
      </c>
      <c r="J692" t="s">
        <v>53</v>
      </c>
      <c r="K692" t="s">
        <v>21</v>
      </c>
      <c r="L692" t="s">
        <v>10</v>
      </c>
      <c r="M692" t="s">
        <v>32</v>
      </c>
      <c r="N692" t="str">
        <f>VLOOKUP(M692,lookups!A$9:B$17,2,FALSE)</f>
        <v>High school or less</v>
      </c>
      <c r="O692" t="s">
        <v>17</v>
      </c>
      <c r="P692" t="s">
        <v>36</v>
      </c>
      <c r="Q692" t="s">
        <v>2</v>
      </c>
      <c r="R692" t="s">
        <v>15</v>
      </c>
      <c r="S692" s="14">
        <f>VLOOKUP(B692,lookups!$A$2:$B$6,2,FALSE)</f>
        <v>5</v>
      </c>
      <c r="T692" s="14">
        <f>VLOOKUP(C692,lookups!$A$2:$B$6,2,FALSE)</f>
        <v>5</v>
      </c>
      <c r="U692" s="14">
        <f>VLOOKUP(D692,lookups!$A$2:$B$6,2,FALSE)</f>
        <v>2</v>
      </c>
      <c r="V692" s="14">
        <f>VLOOKUP(E692,lookups!$A$2:$B$6,2,FALSE)</f>
        <v>5</v>
      </c>
      <c r="W692" s="14">
        <f>VLOOKUP(F692,lookups!$A$2:$B$6,2,FALSE)</f>
        <v>5</v>
      </c>
      <c r="X692" s="14">
        <f>VLOOKUP(G692,lookups!$A$2:$B$6,2,FALSE)</f>
        <v>5</v>
      </c>
      <c r="Y692" s="14">
        <f>VLOOKUP(H692,lookups!$A$2:$B$6,2,FALSE)</f>
        <v>2</v>
      </c>
      <c r="Z692" s="14">
        <f>VLOOKUP(I692,lookups!$A$2:$B$6,2,FALSE)</f>
        <v>0</v>
      </c>
      <c r="AA692">
        <f t="shared" si="105"/>
        <v>29</v>
      </c>
      <c r="AB692" s="16">
        <f t="shared" si="114"/>
        <v>711</v>
      </c>
      <c r="AC692" s="16">
        <f t="shared" si="113"/>
        <v>658.5</v>
      </c>
      <c r="AD692" s="17">
        <f t="shared" si="112"/>
        <v>0.46901709401709402</v>
      </c>
      <c r="AE692" s="4">
        <f t="shared" si="106"/>
        <v>10</v>
      </c>
      <c r="AF692" s="4">
        <f t="shared" si="107"/>
        <v>7</v>
      </c>
      <c r="AG692" s="4">
        <f t="shared" si="108"/>
        <v>10</v>
      </c>
      <c r="AH692" s="4">
        <f t="shared" si="109"/>
        <v>2</v>
      </c>
      <c r="AI692" s="4">
        <f t="shared" si="110"/>
        <v>14</v>
      </c>
      <c r="AJ692" s="4">
        <f t="shared" si="111"/>
        <v>15</v>
      </c>
      <c r="AK692" s="4" t="s">
        <v>108</v>
      </c>
    </row>
    <row r="693" spans="1:37" x14ac:dyDescent="0.2">
      <c r="A693">
        <v>6497805177</v>
      </c>
      <c r="B693" t="s">
        <v>7</v>
      </c>
      <c r="C693" t="s">
        <v>3</v>
      </c>
      <c r="D693" t="s">
        <v>4</v>
      </c>
      <c r="E693" t="s">
        <v>4</v>
      </c>
      <c r="F693" t="s">
        <v>7</v>
      </c>
      <c r="G693" t="s">
        <v>7</v>
      </c>
      <c r="H693" t="s">
        <v>3</v>
      </c>
      <c r="I693" t="s">
        <v>3</v>
      </c>
      <c r="J693" t="s">
        <v>53</v>
      </c>
      <c r="K693" t="s">
        <v>21</v>
      </c>
      <c r="L693" t="s">
        <v>10</v>
      </c>
      <c r="M693" t="s">
        <v>11</v>
      </c>
      <c r="N693" t="str">
        <f>VLOOKUP(M693,lookups!A$9:B$17,2,FALSE)</f>
        <v>College-graduate</v>
      </c>
      <c r="O693" t="s">
        <v>12</v>
      </c>
      <c r="P693" t="s">
        <v>13</v>
      </c>
      <c r="Q693" t="s">
        <v>42</v>
      </c>
      <c r="R693" t="s">
        <v>15</v>
      </c>
      <c r="S693" s="14">
        <f>VLOOKUP(B693,lookups!$A$2:$B$6,2,FALSE)</f>
        <v>4</v>
      </c>
      <c r="T693" s="14">
        <f>VLOOKUP(C693,lookups!$A$2:$B$6,2,FALSE)</f>
        <v>5</v>
      </c>
      <c r="U693" s="14">
        <f>VLOOKUP(D693,lookups!$A$2:$B$6,2,FALSE)</f>
        <v>1</v>
      </c>
      <c r="V693" s="14">
        <f>VLOOKUP(E693,lookups!$A$2:$B$6,2,FALSE)</f>
        <v>1</v>
      </c>
      <c r="W693" s="14">
        <f>VLOOKUP(F693,lookups!$A$2:$B$6,2,FALSE)</f>
        <v>4</v>
      </c>
      <c r="X693" s="14">
        <f>VLOOKUP(G693,lookups!$A$2:$B$6,2,FALSE)</f>
        <v>4</v>
      </c>
      <c r="Y693" s="14">
        <f>VLOOKUP(H693,lookups!$A$2:$B$6,2,FALSE)</f>
        <v>5</v>
      </c>
      <c r="Z693" s="14">
        <f>VLOOKUP(I693,lookups!$A$2:$B$6,2,FALSE)</f>
        <v>5</v>
      </c>
      <c r="AA693">
        <f t="shared" si="105"/>
        <v>29</v>
      </c>
      <c r="AB693" s="16">
        <f t="shared" si="114"/>
        <v>711</v>
      </c>
      <c r="AC693" s="16">
        <f t="shared" si="113"/>
        <v>658.5</v>
      </c>
      <c r="AD693" s="17">
        <f t="shared" si="112"/>
        <v>0.46901709401709402</v>
      </c>
      <c r="AE693" s="4">
        <f t="shared" si="106"/>
        <v>9</v>
      </c>
      <c r="AF693" s="4">
        <f t="shared" si="107"/>
        <v>2</v>
      </c>
      <c r="AG693" s="4">
        <f t="shared" si="108"/>
        <v>8</v>
      </c>
      <c r="AH693" s="4">
        <f t="shared" si="109"/>
        <v>10</v>
      </c>
      <c r="AI693" s="4">
        <f t="shared" si="110"/>
        <v>14</v>
      </c>
      <c r="AJ693" s="4">
        <f t="shared" si="111"/>
        <v>15</v>
      </c>
      <c r="AK693" s="4" t="s">
        <v>108</v>
      </c>
    </row>
    <row r="694" spans="1:37" x14ac:dyDescent="0.2">
      <c r="A694">
        <v>6497802213</v>
      </c>
      <c r="B694" t="s">
        <v>7</v>
      </c>
      <c r="C694" t="s">
        <v>3</v>
      </c>
      <c r="D694" t="s">
        <v>6</v>
      </c>
      <c r="E694" t="s">
        <v>3</v>
      </c>
      <c r="F694" t="s">
        <v>7</v>
      </c>
      <c r="G694" t="s">
        <v>7</v>
      </c>
      <c r="H694" t="s">
        <v>7</v>
      </c>
      <c r="I694" t="s">
        <v>4</v>
      </c>
      <c r="J694" t="s">
        <v>53</v>
      </c>
      <c r="K694" t="s">
        <v>21</v>
      </c>
      <c r="L694" t="s">
        <v>10</v>
      </c>
      <c r="M694" t="s">
        <v>11</v>
      </c>
      <c r="N694" t="str">
        <f>VLOOKUP(M694,lookups!A$9:B$17,2,FALSE)</f>
        <v>College-graduate</v>
      </c>
      <c r="O694" t="s">
        <v>17</v>
      </c>
      <c r="P694" t="s">
        <v>26</v>
      </c>
      <c r="Q694" t="s">
        <v>2</v>
      </c>
      <c r="R694" t="s">
        <v>33</v>
      </c>
      <c r="S694" s="14">
        <f>VLOOKUP(B694,lookups!$A$2:$B$6,2,FALSE)</f>
        <v>4</v>
      </c>
      <c r="T694" s="14">
        <f>VLOOKUP(C694,lookups!$A$2:$B$6,2,FALSE)</f>
        <v>5</v>
      </c>
      <c r="U694" s="14">
        <f>VLOOKUP(D694,lookups!$A$2:$B$6,2,FALSE)</f>
        <v>2</v>
      </c>
      <c r="V694" s="14">
        <f>VLOOKUP(E694,lookups!$A$2:$B$6,2,FALSE)</f>
        <v>5</v>
      </c>
      <c r="W694" s="14">
        <f>VLOOKUP(F694,lookups!$A$2:$B$6,2,FALSE)</f>
        <v>4</v>
      </c>
      <c r="X694" s="14">
        <f>VLOOKUP(G694,lookups!$A$2:$B$6,2,FALSE)</f>
        <v>4</v>
      </c>
      <c r="Y694" s="14">
        <f>VLOOKUP(H694,lookups!$A$2:$B$6,2,FALSE)</f>
        <v>4</v>
      </c>
      <c r="Z694" s="14">
        <f>VLOOKUP(I694,lookups!$A$2:$B$6,2,FALSE)</f>
        <v>1</v>
      </c>
      <c r="AA694">
        <f t="shared" si="105"/>
        <v>29</v>
      </c>
      <c r="AB694" s="16">
        <f t="shared" si="114"/>
        <v>711</v>
      </c>
      <c r="AC694" s="16">
        <f t="shared" si="113"/>
        <v>658.5</v>
      </c>
      <c r="AD694" s="17">
        <f t="shared" si="112"/>
        <v>0.46901709401709402</v>
      </c>
      <c r="AE694" s="4">
        <f t="shared" si="106"/>
        <v>9</v>
      </c>
      <c r="AF694" s="4">
        <f t="shared" si="107"/>
        <v>7</v>
      </c>
      <c r="AG694" s="4">
        <f t="shared" si="108"/>
        <v>8</v>
      </c>
      <c r="AH694" s="4">
        <f t="shared" si="109"/>
        <v>5</v>
      </c>
      <c r="AI694" s="4">
        <f t="shared" si="110"/>
        <v>14</v>
      </c>
      <c r="AJ694" s="4">
        <f t="shared" si="111"/>
        <v>15</v>
      </c>
      <c r="AK694" s="4" t="s">
        <v>108</v>
      </c>
    </row>
    <row r="695" spans="1:37" x14ac:dyDescent="0.2">
      <c r="A695">
        <v>6497796223</v>
      </c>
      <c r="B695" t="s">
        <v>3</v>
      </c>
      <c r="C695" t="s">
        <v>3</v>
      </c>
      <c r="D695" t="s">
        <v>3</v>
      </c>
      <c r="E695" t="s">
        <v>6</v>
      </c>
      <c r="F695" t="s">
        <v>3</v>
      </c>
      <c r="G695" t="s">
        <v>7</v>
      </c>
      <c r="H695" t="s">
        <v>6</v>
      </c>
      <c r="I695" t="s">
        <v>4</v>
      </c>
      <c r="J695" t="s">
        <v>53</v>
      </c>
      <c r="K695" t="s">
        <v>9</v>
      </c>
      <c r="L695" t="s">
        <v>10</v>
      </c>
      <c r="M695" t="s">
        <v>34</v>
      </c>
      <c r="N695" t="str">
        <f>VLOOKUP(M695,lookups!A$9:B$17,2,FALSE)</f>
        <v>Some college</v>
      </c>
      <c r="O695" t="s">
        <v>25</v>
      </c>
      <c r="P695" t="s">
        <v>13</v>
      </c>
      <c r="Q695" t="s">
        <v>22</v>
      </c>
      <c r="R695" t="s">
        <v>28</v>
      </c>
      <c r="S695" s="14">
        <f>VLOOKUP(B695,lookups!$A$2:$B$6,2,FALSE)</f>
        <v>5</v>
      </c>
      <c r="T695" s="14">
        <f>VLOOKUP(C695,lookups!$A$2:$B$6,2,FALSE)</f>
        <v>5</v>
      </c>
      <c r="U695" s="14">
        <f>VLOOKUP(D695,lookups!$A$2:$B$6,2,FALSE)</f>
        <v>5</v>
      </c>
      <c r="V695" s="14">
        <f>VLOOKUP(E695,lookups!$A$2:$B$6,2,FALSE)</f>
        <v>2</v>
      </c>
      <c r="W695" s="14">
        <f>VLOOKUP(F695,lookups!$A$2:$B$6,2,FALSE)</f>
        <v>5</v>
      </c>
      <c r="X695" s="14">
        <f>VLOOKUP(G695,lookups!$A$2:$B$6,2,FALSE)</f>
        <v>4</v>
      </c>
      <c r="Y695" s="14">
        <f>VLOOKUP(H695,lookups!$A$2:$B$6,2,FALSE)</f>
        <v>2</v>
      </c>
      <c r="Z695" s="14">
        <f>VLOOKUP(I695,lookups!$A$2:$B$6,2,FALSE)</f>
        <v>1</v>
      </c>
      <c r="AA695">
        <f t="shared" si="105"/>
        <v>29</v>
      </c>
      <c r="AB695" s="16">
        <f t="shared" si="114"/>
        <v>711</v>
      </c>
      <c r="AC695" s="16">
        <f t="shared" si="113"/>
        <v>658.5</v>
      </c>
      <c r="AD695" s="17">
        <f t="shared" si="112"/>
        <v>0.46901709401709402</v>
      </c>
      <c r="AE695" s="4">
        <f t="shared" si="106"/>
        <v>10</v>
      </c>
      <c r="AF695" s="4">
        <f t="shared" si="107"/>
        <v>7</v>
      </c>
      <c r="AG695" s="4">
        <f t="shared" si="108"/>
        <v>9</v>
      </c>
      <c r="AH695" s="4">
        <f t="shared" si="109"/>
        <v>3</v>
      </c>
      <c r="AI695" s="4">
        <f t="shared" si="110"/>
        <v>17</v>
      </c>
      <c r="AJ695" s="4">
        <f t="shared" si="111"/>
        <v>12</v>
      </c>
      <c r="AK695" s="4" t="s">
        <v>108</v>
      </c>
    </row>
    <row r="696" spans="1:37" x14ac:dyDescent="0.2">
      <c r="A696">
        <v>6501031074</v>
      </c>
      <c r="B696" t="s">
        <v>5</v>
      </c>
      <c r="C696" t="s">
        <v>3</v>
      </c>
      <c r="D696" t="s">
        <v>3</v>
      </c>
      <c r="E696" t="s">
        <v>3</v>
      </c>
      <c r="F696" t="s">
        <v>3</v>
      </c>
      <c r="G696" t="s">
        <v>3</v>
      </c>
      <c r="H696" t="s">
        <v>3</v>
      </c>
      <c r="I696" t="s">
        <v>5</v>
      </c>
      <c r="J696" t="s">
        <v>8</v>
      </c>
      <c r="K696" t="s">
        <v>9</v>
      </c>
      <c r="L696" t="s">
        <v>10</v>
      </c>
      <c r="M696" t="s">
        <v>44</v>
      </c>
      <c r="N696" t="str">
        <f>VLOOKUP(M696,lookups!A$9:B$17,2,FALSE)</f>
        <v>Post-graduate</v>
      </c>
      <c r="O696" t="s">
        <v>47</v>
      </c>
      <c r="P696" t="s">
        <v>13</v>
      </c>
      <c r="Q696" t="s">
        <v>42</v>
      </c>
      <c r="R696" t="s">
        <v>40</v>
      </c>
      <c r="S696" s="14">
        <f>VLOOKUP(B696,lookups!$A$2:$B$6,2,FALSE)</f>
        <v>0</v>
      </c>
      <c r="T696" s="14">
        <f>VLOOKUP(C696,lookups!$A$2:$B$6,2,FALSE)</f>
        <v>5</v>
      </c>
      <c r="U696" s="14">
        <f>VLOOKUP(D696,lookups!$A$2:$B$6,2,FALSE)</f>
        <v>5</v>
      </c>
      <c r="V696" s="14">
        <f>VLOOKUP(E696,lookups!$A$2:$B$6,2,FALSE)</f>
        <v>5</v>
      </c>
      <c r="W696" s="14">
        <f>VLOOKUP(F696,lookups!$A$2:$B$6,2,FALSE)</f>
        <v>5</v>
      </c>
      <c r="X696" s="14">
        <f>VLOOKUP(G696,lookups!$A$2:$B$6,2,FALSE)</f>
        <v>5</v>
      </c>
      <c r="Y696" s="14">
        <f>VLOOKUP(H696,lookups!$A$2:$B$6,2,FALSE)</f>
        <v>5</v>
      </c>
      <c r="Z696" s="14">
        <f>VLOOKUP(I696,lookups!$A$2:$B$6,2,FALSE)</f>
        <v>0</v>
      </c>
      <c r="AA696">
        <f t="shared" si="105"/>
        <v>30</v>
      </c>
      <c r="AB696" s="16">
        <f t="shared" si="114"/>
        <v>626</v>
      </c>
      <c r="AC696" s="16">
        <f t="shared" si="113"/>
        <v>737</v>
      </c>
      <c r="AD696" s="17">
        <f t="shared" si="112"/>
        <v>0.52492877492877488</v>
      </c>
      <c r="AE696" s="4">
        <f t="shared" si="106"/>
        <v>5</v>
      </c>
      <c r="AF696" s="4">
        <f t="shared" si="107"/>
        <v>10</v>
      </c>
      <c r="AG696" s="4">
        <f t="shared" si="108"/>
        <v>10</v>
      </c>
      <c r="AH696" s="4">
        <f t="shared" si="109"/>
        <v>5</v>
      </c>
      <c r="AI696" s="4">
        <f t="shared" si="110"/>
        <v>15</v>
      </c>
      <c r="AJ696" s="4">
        <f t="shared" si="111"/>
        <v>15</v>
      </c>
      <c r="AK696" s="4" t="s">
        <v>108</v>
      </c>
    </row>
    <row r="697" spans="1:37" x14ac:dyDescent="0.2">
      <c r="A697">
        <v>6500536024</v>
      </c>
      <c r="B697" t="s">
        <v>3</v>
      </c>
      <c r="C697" t="s">
        <v>3</v>
      </c>
      <c r="D697" t="s">
        <v>6</v>
      </c>
      <c r="E697" t="s">
        <v>6</v>
      </c>
      <c r="F697" t="s">
        <v>3</v>
      </c>
      <c r="G697" t="s">
        <v>7</v>
      </c>
      <c r="H697" t="s">
        <v>3</v>
      </c>
      <c r="I697" t="s">
        <v>6</v>
      </c>
      <c r="J697" t="s">
        <v>8</v>
      </c>
      <c r="K697" t="s">
        <v>9</v>
      </c>
      <c r="L697" t="s">
        <v>10</v>
      </c>
      <c r="M697" t="s">
        <v>44</v>
      </c>
      <c r="N697" t="str">
        <f>VLOOKUP(M697,lookups!A$9:B$17,2,FALSE)</f>
        <v>Post-graduate</v>
      </c>
      <c r="O697" t="s">
        <v>39</v>
      </c>
      <c r="P697" t="s">
        <v>13</v>
      </c>
      <c r="Q697" t="s">
        <v>42</v>
      </c>
      <c r="R697" t="s">
        <v>28</v>
      </c>
      <c r="S697" s="14">
        <f>VLOOKUP(B697,lookups!$A$2:$B$6,2,FALSE)</f>
        <v>5</v>
      </c>
      <c r="T697" s="14">
        <f>VLOOKUP(C697,lookups!$A$2:$B$6,2,FALSE)</f>
        <v>5</v>
      </c>
      <c r="U697" s="14">
        <f>VLOOKUP(D697,lookups!$A$2:$B$6,2,FALSE)</f>
        <v>2</v>
      </c>
      <c r="V697" s="14">
        <f>VLOOKUP(E697,lookups!$A$2:$B$6,2,FALSE)</f>
        <v>2</v>
      </c>
      <c r="W697" s="14">
        <f>VLOOKUP(F697,lookups!$A$2:$B$6,2,FALSE)</f>
        <v>5</v>
      </c>
      <c r="X697" s="14">
        <f>VLOOKUP(G697,lookups!$A$2:$B$6,2,FALSE)</f>
        <v>4</v>
      </c>
      <c r="Y697" s="14">
        <f>VLOOKUP(H697,lookups!$A$2:$B$6,2,FALSE)</f>
        <v>5</v>
      </c>
      <c r="Z697" s="14">
        <f>VLOOKUP(I697,lookups!$A$2:$B$6,2,FALSE)</f>
        <v>2</v>
      </c>
      <c r="AA697">
        <f t="shared" si="105"/>
        <v>30</v>
      </c>
      <c r="AB697" s="16">
        <f t="shared" si="114"/>
        <v>626</v>
      </c>
      <c r="AC697" s="16">
        <f t="shared" si="113"/>
        <v>737</v>
      </c>
      <c r="AD697" s="17">
        <f t="shared" si="112"/>
        <v>0.52492877492877488</v>
      </c>
      <c r="AE697" s="4">
        <f t="shared" si="106"/>
        <v>10</v>
      </c>
      <c r="AF697" s="4">
        <f t="shared" si="107"/>
        <v>4</v>
      </c>
      <c r="AG697" s="4">
        <f t="shared" si="108"/>
        <v>9</v>
      </c>
      <c r="AH697" s="4">
        <f t="shared" si="109"/>
        <v>7</v>
      </c>
      <c r="AI697" s="4">
        <f t="shared" si="110"/>
        <v>17</v>
      </c>
      <c r="AJ697" s="4">
        <f t="shared" si="111"/>
        <v>13</v>
      </c>
      <c r="AK697" s="4" t="s">
        <v>108</v>
      </c>
    </row>
    <row r="698" spans="1:37" x14ac:dyDescent="0.2">
      <c r="A698">
        <v>6500424073</v>
      </c>
      <c r="B698" t="s">
        <v>3</v>
      </c>
      <c r="C698" t="s">
        <v>6</v>
      </c>
      <c r="D698" t="s">
        <v>7</v>
      </c>
      <c r="E698" t="s">
        <v>7</v>
      </c>
      <c r="F698" t="s">
        <v>3</v>
      </c>
      <c r="G698" t="s">
        <v>3</v>
      </c>
      <c r="H698" t="s">
        <v>7</v>
      </c>
      <c r="I698" t="s">
        <v>4</v>
      </c>
      <c r="J698" t="s">
        <v>8</v>
      </c>
      <c r="K698" t="s">
        <v>21</v>
      </c>
      <c r="L698" t="s">
        <v>10</v>
      </c>
      <c r="M698" t="s">
        <v>52</v>
      </c>
      <c r="N698" t="str">
        <f>VLOOKUP(M698,lookups!A$9:B$17,2,FALSE)</f>
        <v>Post-graduate</v>
      </c>
      <c r="O698" t="s">
        <v>12</v>
      </c>
      <c r="P698" t="s">
        <v>13</v>
      </c>
      <c r="Q698" t="s">
        <v>42</v>
      </c>
      <c r="R698" t="s">
        <v>20</v>
      </c>
      <c r="S698" s="14">
        <f>VLOOKUP(B698,lookups!$A$2:$B$6,2,FALSE)</f>
        <v>5</v>
      </c>
      <c r="T698" s="14">
        <f>VLOOKUP(C698,lookups!$A$2:$B$6,2,FALSE)</f>
        <v>2</v>
      </c>
      <c r="U698" s="14">
        <f>VLOOKUP(D698,lookups!$A$2:$B$6,2,FALSE)</f>
        <v>4</v>
      </c>
      <c r="V698" s="14">
        <f>VLOOKUP(E698,lookups!$A$2:$B$6,2,FALSE)</f>
        <v>4</v>
      </c>
      <c r="W698" s="14">
        <f>VLOOKUP(F698,lookups!$A$2:$B$6,2,FALSE)</f>
        <v>5</v>
      </c>
      <c r="X698" s="14">
        <f>VLOOKUP(G698,lookups!$A$2:$B$6,2,FALSE)</f>
        <v>5</v>
      </c>
      <c r="Y698" s="14">
        <f>VLOOKUP(H698,lookups!$A$2:$B$6,2,FALSE)</f>
        <v>4</v>
      </c>
      <c r="Z698" s="14">
        <f>VLOOKUP(I698,lookups!$A$2:$B$6,2,FALSE)</f>
        <v>1</v>
      </c>
      <c r="AA698">
        <f t="shared" si="105"/>
        <v>30</v>
      </c>
      <c r="AB698" s="16">
        <f t="shared" si="114"/>
        <v>626</v>
      </c>
      <c r="AC698" s="16">
        <f t="shared" si="113"/>
        <v>737</v>
      </c>
      <c r="AD698" s="17">
        <f t="shared" si="112"/>
        <v>0.52492877492877488</v>
      </c>
      <c r="AE698" s="4">
        <f t="shared" si="106"/>
        <v>7</v>
      </c>
      <c r="AF698" s="4">
        <f t="shared" si="107"/>
        <v>8</v>
      </c>
      <c r="AG698" s="4">
        <f t="shared" si="108"/>
        <v>10</v>
      </c>
      <c r="AH698" s="4">
        <f t="shared" si="109"/>
        <v>5</v>
      </c>
      <c r="AI698" s="4">
        <f t="shared" si="110"/>
        <v>18</v>
      </c>
      <c r="AJ698" s="4">
        <f t="shared" si="111"/>
        <v>12</v>
      </c>
      <c r="AK698" s="4" t="s">
        <v>108</v>
      </c>
    </row>
    <row r="699" spans="1:37" x14ac:dyDescent="0.2">
      <c r="A699">
        <v>6500090500</v>
      </c>
      <c r="B699" t="s">
        <v>7</v>
      </c>
      <c r="C699" t="s">
        <v>3</v>
      </c>
      <c r="D699" t="s">
        <v>4</v>
      </c>
      <c r="E699" t="s">
        <v>3</v>
      </c>
      <c r="F699" t="s">
        <v>3</v>
      </c>
      <c r="G699" t="s">
        <v>7</v>
      </c>
      <c r="H699" t="s">
        <v>7</v>
      </c>
      <c r="I699" t="s">
        <v>6</v>
      </c>
      <c r="J699" t="s">
        <v>8</v>
      </c>
      <c r="K699" t="s">
        <v>9</v>
      </c>
      <c r="L699" t="s">
        <v>31</v>
      </c>
      <c r="M699" t="s">
        <v>34</v>
      </c>
      <c r="N699" t="str">
        <f>VLOOKUP(M699,lookups!A$9:B$17,2,FALSE)</f>
        <v>Some college</v>
      </c>
      <c r="O699" t="s">
        <v>17</v>
      </c>
      <c r="P699" t="s">
        <v>13</v>
      </c>
      <c r="Q699" t="s">
        <v>45</v>
      </c>
      <c r="R699" t="s">
        <v>15</v>
      </c>
      <c r="S699" s="14">
        <f>VLOOKUP(B699,lookups!$A$2:$B$6,2,FALSE)</f>
        <v>4</v>
      </c>
      <c r="T699" s="14">
        <f>VLOOKUP(C699,lookups!$A$2:$B$6,2,FALSE)</f>
        <v>5</v>
      </c>
      <c r="U699" s="14">
        <f>VLOOKUP(D699,lookups!$A$2:$B$6,2,FALSE)</f>
        <v>1</v>
      </c>
      <c r="V699" s="14">
        <f>VLOOKUP(E699,lookups!$A$2:$B$6,2,FALSE)</f>
        <v>5</v>
      </c>
      <c r="W699" s="14">
        <f>VLOOKUP(F699,lookups!$A$2:$B$6,2,FALSE)</f>
        <v>5</v>
      </c>
      <c r="X699" s="14">
        <f>VLOOKUP(G699,lookups!$A$2:$B$6,2,FALSE)</f>
        <v>4</v>
      </c>
      <c r="Y699" s="14">
        <f>VLOOKUP(H699,lookups!$A$2:$B$6,2,FALSE)</f>
        <v>4</v>
      </c>
      <c r="Z699" s="14">
        <f>VLOOKUP(I699,lookups!$A$2:$B$6,2,FALSE)</f>
        <v>2</v>
      </c>
      <c r="AA699">
        <f t="shared" si="105"/>
        <v>30</v>
      </c>
      <c r="AB699" s="16">
        <f t="shared" si="114"/>
        <v>626</v>
      </c>
      <c r="AC699" s="16">
        <f t="shared" si="113"/>
        <v>737</v>
      </c>
      <c r="AD699" s="17">
        <f t="shared" si="112"/>
        <v>0.52492877492877488</v>
      </c>
      <c r="AE699" s="4">
        <f t="shared" si="106"/>
        <v>9</v>
      </c>
      <c r="AF699" s="4">
        <f t="shared" si="107"/>
        <v>6</v>
      </c>
      <c r="AG699" s="4">
        <f t="shared" si="108"/>
        <v>9</v>
      </c>
      <c r="AH699" s="4">
        <f t="shared" si="109"/>
        <v>6</v>
      </c>
      <c r="AI699" s="4">
        <f t="shared" si="110"/>
        <v>14</v>
      </c>
      <c r="AJ699" s="4">
        <f t="shared" si="111"/>
        <v>16</v>
      </c>
      <c r="AK699" s="4" t="s">
        <v>108</v>
      </c>
    </row>
    <row r="700" spans="1:37" x14ac:dyDescent="0.2">
      <c r="A700">
        <v>6500028611</v>
      </c>
      <c r="B700" t="s">
        <v>3</v>
      </c>
      <c r="C700" t="s">
        <v>3</v>
      </c>
      <c r="D700" t="s">
        <v>6</v>
      </c>
      <c r="E700" t="s">
        <v>3</v>
      </c>
      <c r="F700" t="s">
        <v>3</v>
      </c>
      <c r="G700" t="s">
        <v>4</v>
      </c>
      <c r="H700" t="s">
        <v>3</v>
      </c>
      <c r="I700" t="s">
        <v>6</v>
      </c>
      <c r="J700" t="s">
        <v>8</v>
      </c>
      <c r="K700" t="s">
        <v>59</v>
      </c>
      <c r="L700" t="s">
        <v>10</v>
      </c>
      <c r="M700" t="s">
        <v>34</v>
      </c>
      <c r="N700" t="str">
        <f>VLOOKUP(M700,lookups!A$9:B$17,2,FALSE)</f>
        <v>Some college</v>
      </c>
      <c r="O700" t="s">
        <v>17</v>
      </c>
      <c r="P700" t="s">
        <v>13</v>
      </c>
      <c r="Q700" t="s">
        <v>42</v>
      </c>
      <c r="R700" t="s">
        <v>28</v>
      </c>
      <c r="S700" s="14">
        <f>VLOOKUP(B700,lookups!$A$2:$B$6,2,FALSE)</f>
        <v>5</v>
      </c>
      <c r="T700" s="14">
        <f>VLOOKUP(C700,lookups!$A$2:$B$6,2,FALSE)</f>
        <v>5</v>
      </c>
      <c r="U700" s="14">
        <f>VLOOKUP(D700,lookups!$A$2:$B$6,2,FALSE)</f>
        <v>2</v>
      </c>
      <c r="V700" s="14">
        <f>VLOOKUP(E700,lookups!$A$2:$B$6,2,FALSE)</f>
        <v>5</v>
      </c>
      <c r="W700" s="14">
        <f>VLOOKUP(F700,lookups!$A$2:$B$6,2,FALSE)</f>
        <v>5</v>
      </c>
      <c r="X700" s="14">
        <f>VLOOKUP(G700,lookups!$A$2:$B$6,2,FALSE)</f>
        <v>1</v>
      </c>
      <c r="Y700" s="14">
        <f>VLOOKUP(H700,lookups!$A$2:$B$6,2,FALSE)</f>
        <v>5</v>
      </c>
      <c r="Z700" s="14">
        <f>VLOOKUP(I700,lookups!$A$2:$B$6,2,FALSE)</f>
        <v>2</v>
      </c>
      <c r="AA700">
        <f t="shared" si="105"/>
        <v>30</v>
      </c>
      <c r="AB700" s="16">
        <f t="shared" si="114"/>
        <v>626</v>
      </c>
      <c r="AC700" s="16">
        <f t="shared" si="113"/>
        <v>737</v>
      </c>
      <c r="AD700" s="17">
        <f t="shared" si="112"/>
        <v>0.52492877492877488</v>
      </c>
      <c r="AE700" s="4">
        <f t="shared" si="106"/>
        <v>10</v>
      </c>
      <c r="AF700" s="4">
        <f t="shared" si="107"/>
        <v>7</v>
      </c>
      <c r="AG700" s="4">
        <f t="shared" si="108"/>
        <v>6</v>
      </c>
      <c r="AH700" s="4">
        <f t="shared" si="109"/>
        <v>7</v>
      </c>
      <c r="AI700" s="4">
        <f t="shared" si="110"/>
        <v>17</v>
      </c>
      <c r="AJ700" s="4">
        <f t="shared" si="111"/>
        <v>13</v>
      </c>
      <c r="AK700" s="4" t="s">
        <v>108</v>
      </c>
    </row>
    <row r="701" spans="1:37" x14ac:dyDescent="0.2">
      <c r="A701">
        <v>6499879672</v>
      </c>
      <c r="B701" t="s">
        <v>7</v>
      </c>
      <c r="C701" t="s">
        <v>3</v>
      </c>
      <c r="D701" t="s">
        <v>6</v>
      </c>
      <c r="E701" t="s">
        <v>7</v>
      </c>
      <c r="F701" t="s">
        <v>7</v>
      </c>
      <c r="G701" t="s">
        <v>3</v>
      </c>
      <c r="H701" t="s">
        <v>6</v>
      </c>
      <c r="I701" t="s">
        <v>7</v>
      </c>
      <c r="J701" t="s">
        <v>8</v>
      </c>
      <c r="K701" t="s">
        <v>21</v>
      </c>
      <c r="L701" t="s">
        <v>16</v>
      </c>
      <c r="M701" t="s">
        <v>32</v>
      </c>
      <c r="N701" t="str">
        <f>VLOOKUP(M701,lookups!A$9:B$17,2,FALSE)</f>
        <v>High school or less</v>
      </c>
      <c r="O701" t="s">
        <v>25</v>
      </c>
      <c r="P701" t="s">
        <v>36</v>
      </c>
      <c r="Q701" t="s">
        <v>27</v>
      </c>
      <c r="R701" t="s">
        <v>30</v>
      </c>
      <c r="S701" s="14">
        <f>VLOOKUP(B701,lookups!$A$2:$B$6,2,FALSE)</f>
        <v>4</v>
      </c>
      <c r="T701" s="14">
        <f>VLOOKUP(C701,lookups!$A$2:$B$6,2,FALSE)</f>
        <v>5</v>
      </c>
      <c r="U701" s="14">
        <f>VLOOKUP(D701,lookups!$A$2:$B$6,2,FALSE)</f>
        <v>2</v>
      </c>
      <c r="V701" s="14">
        <f>VLOOKUP(E701,lookups!$A$2:$B$6,2,FALSE)</f>
        <v>4</v>
      </c>
      <c r="W701" s="14">
        <f>VLOOKUP(F701,lookups!$A$2:$B$6,2,FALSE)</f>
        <v>4</v>
      </c>
      <c r="X701" s="14">
        <f>VLOOKUP(G701,lookups!$A$2:$B$6,2,FALSE)</f>
        <v>5</v>
      </c>
      <c r="Y701" s="14">
        <f>VLOOKUP(H701,lookups!$A$2:$B$6,2,FALSE)</f>
        <v>2</v>
      </c>
      <c r="Z701" s="14">
        <f>VLOOKUP(I701,lookups!$A$2:$B$6,2,FALSE)</f>
        <v>4</v>
      </c>
      <c r="AA701">
        <f t="shared" si="105"/>
        <v>30</v>
      </c>
      <c r="AB701" s="16">
        <f t="shared" si="114"/>
        <v>626</v>
      </c>
      <c r="AC701" s="16">
        <f t="shared" si="113"/>
        <v>737</v>
      </c>
      <c r="AD701" s="17">
        <f t="shared" si="112"/>
        <v>0.52492877492877488</v>
      </c>
      <c r="AE701" s="4">
        <f t="shared" si="106"/>
        <v>9</v>
      </c>
      <c r="AF701" s="4">
        <f t="shared" si="107"/>
        <v>6</v>
      </c>
      <c r="AG701" s="4">
        <f t="shared" si="108"/>
        <v>9</v>
      </c>
      <c r="AH701" s="4">
        <f t="shared" si="109"/>
        <v>6</v>
      </c>
      <c r="AI701" s="4">
        <f t="shared" si="110"/>
        <v>12</v>
      </c>
      <c r="AJ701" s="4">
        <f t="shared" si="111"/>
        <v>18</v>
      </c>
      <c r="AK701" s="4" t="s">
        <v>108</v>
      </c>
    </row>
    <row r="702" spans="1:37" x14ac:dyDescent="0.2">
      <c r="A702">
        <v>6499732724</v>
      </c>
      <c r="B702" t="s">
        <v>7</v>
      </c>
      <c r="C702" t="s">
        <v>3</v>
      </c>
      <c r="D702" t="s">
        <v>6</v>
      </c>
      <c r="E702" t="s">
        <v>3</v>
      </c>
      <c r="F702" t="s">
        <v>7</v>
      </c>
      <c r="G702" t="s">
        <v>7</v>
      </c>
      <c r="H702" t="s">
        <v>3</v>
      </c>
      <c r="I702" t="s">
        <v>4</v>
      </c>
      <c r="J702" t="s">
        <v>8</v>
      </c>
      <c r="K702" t="s">
        <v>9</v>
      </c>
      <c r="L702" t="s">
        <v>10</v>
      </c>
      <c r="M702" t="s">
        <v>34</v>
      </c>
      <c r="N702" t="str">
        <f>VLOOKUP(M702,lookups!A$9:B$17,2,FALSE)</f>
        <v>Some college</v>
      </c>
      <c r="O702" t="s">
        <v>12</v>
      </c>
      <c r="P702" t="s">
        <v>13</v>
      </c>
      <c r="Q702" t="s">
        <v>19</v>
      </c>
      <c r="R702" t="s">
        <v>33</v>
      </c>
      <c r="S702" s="14">
        <f>VLOOKUP(B702,lookups!$A$2:$B$6,2,FALSE)</f>
        <v>4</v>
      </c>
      <c r="T702" s="14">
        <f>VLOOKUP(C702,lookups!$A$2:$B$6,2,FALSE)</f>
        <v>5</v>
      </c>
      <c r="U702" s="14">
        <f>VLOOKUP(D702,lookups!$A$2:$B$6,2,FALSE)</f>
        <v>2</v>
      </c>
      <c r="V702" s="14">
        <f>VLOOKUP(E702,lookups!$A$2:$B$6,2,FALSE)</f>
        <v>5</v>
      </c>
      <c r="W702" s="14">
        <f>VLOOKUP(F702,lookups!$A$2:$B$6,2,FALSE)</f>
        <v>4</v>
      </c>
      <c r="X702" s="14">
        <f>VLOOKUP(G702,lookups!$A$2:$B$6,2,FALSE)</f>
        <v>4</v>
      </c>
      <c r="Y702" s="14">
        <f>VLOOKUP(H702,lookups!$A$2:$B$6,2,FALSE)</f>
        <v>5</v>
      </c>
      <c r="Z702" s="14">
        <f>VLOOKUP(I702,lookups!$A$2:$B$6,2,FALSE)</f>
        <v>1</v>
      </c>
      <c r="AA702">
        <f t="shared" si="105"/>
        <v>30</v>
      </c>
      <c r="AB702" s="16">
        <f t="shared" si="114"/>
        <v>626</v>
      </c>
      <c r="AC702" s="16">
        <f t="shared" si="113"/>
        <v>737</v>
      </c>
      <c r="AD702" s="17">
        <f t="shared" si="112"/>
        <v>0.52492877492877488</v>
      </c>
      <c r="AE702" s="4">
        <f t="shared" si="106"/>
        <v>9</v>
      </c>
      <c r="AF702" s="4">
        <f t="shared" si="107"/>
        <v>7</v>
      </c>
      <c r="AG702" s="4">
        <f t="shared" si="108"/>
        <v>8</v>
      </c>
      <c r="AH702" s="4">
        <f t="shared" si="109"/>
        <v>6</v>
      </c>
      <c r="AI702" s="4">
        <f t="shared" si="110"/>
        <v>15</v>
      </c>
      <c r="AJ702" s="4">
        <f t="shared" si="111"/>
        <v>15</v>
      </c>
      <c r="AK702" s="4" t="s">
        <v>108</v>
      </c>
    </row>
    <row r="703" spans="1:37" x14ac:dyDescent="0.2">
      <c r="A703">
        <v>6498892147</v>
      </c>
      <c r="B703" t="s">
        <v>3</v>
      </c>
      <c r="C703" t="s">
        <v>3</v>
      </c>
      <c r="D703" t="s">
        <v>6</v>
      </c>
      <c r="E703" t="s">
        <v>3</v>
      </c>
      <c r="F703" t="s">
        <v>3</v>
      </c>
      <c r="G703" t="s">
        <v>6</v>
      </c>
      <c r="H703" t="s">
        <v>6</v>
      </c>
      <c r="I703" t="s">
        <v>7</v>
      </c>
      <c r="J703" t="s">
        <v>8</v>
      </c>
      <c r="K703" t="s">
        <v>55</v>
      </c>
      <c r="L703" t="s">
        <v>10</v>
      </c>
      <c r="M703" t="s">
        <v>11</v>
      </c>
      <c r="N703" t="str">
        <f>VLOOKUP(M703,lookups!A$9:B$17,2,FALSE)</f>
        <v>College-graduate</v>
      </c>
      <c r="O703" t="s">
        <v>17</v>
      </c>
      <c r="P703" t="s">
        <v>13</v>
      </c>
      <c r="Q703" t="s">
        <v>50</v>
      </c>
      <c r="R703" t="s">
        <v>30</v>
      </c>
      <c r="S703" s="14">
        <f>VLOOKUP(B703,lookups!$A$2:$B$6,2,FALSE)</f>
        <v>5</v>
      </c>
      <c r="T703" s="14">
        <f>VLOOKUP(C703,lookups!$A$2:$B$6,2,FALSE)</f>
        <v>5</v>
      </c>
      <c r="U703" s="14">
        <f>VLOOKUP(D703,lookups!$A$2:$B$6,2,FALSE)</f>
        <v>2</v>
      </c>
      <c r="V703" s="14">
        <f>VLOOKUP(E703,lookups!$A$2:$B$6,2,FALSE)</f>
        <v>5</v>
      </c>
      <c r="W703" s="14">
        <f>VLOOKUP(F703,lookups!$A$2:$B$6,2,FALSE)</f>
        <v>5</v>
      </c>
      <c r="X703" s="14">
        <f>VLOOKUP(G703,lookups!$A$2:$B$6,2,FALSE)</f>
        <v>2</v>
      </c>
      <c r="Y703" s="14">
        <f>VLOOKUP(H703,lookups!$A$2:$B$6,2,FALSE)</f>
        <v>2</v>
      </c>
      <c r="Z703" s="14">
        <f>VLOOKUP(I703,lookups!$A$2:$B$6,2,FALSE)</f>
        <v>4</v>
      </c>
      <c r="AA703">
        <f t="shared" si="105"/>
        <v>30</v>
      </c>
      <c r="AB703" s="16">
        <f t="shared" si="114"/>
        <v>626</v>
      </c>
      <c r="AC703" s="16">
        <f t="shared" si="113"/>
        <v>737</v>
      </c>
      <c r="AD703" s="17">
        <f t="shared" si="112"/>
        <v>0.52492877492877488</v>
      </c>
      <c r="AE703" s="4">
        <f t="shared" si="106"/>
        <v>10</v>
      </c>
      <c r="AF703" s="4">
        <f t="shared" si="107"/>
        <v>7</v>
      </c>
      <c r="AG703" s="4">
        <f t="shared" si="108"/>
        <v>7</v>
      </c>
      <c r="AH703" s="4">
        <f t="shared" si="109"/>
        <v>6</v>
      </c>
      <c r="AI703" s="4">
        <f t="shared" si="110"/>
        <v>14</v>
      </c>
      <c r="AJ703" s="4">
        <f t="shared" si="111"/>
        <v>16</v>
      </c>
      <c r="AK703" s="4" t="s">
        <v>108</v>
      </c>
    </row>
    <row r="704" spans="1:37" x14ac:dyDescent="0.2">
      <c r="A704">
        <v>6498886662</v>
      </c>
      <c r="B704" t="s">
        <v>6</v>
      </c>
      <c r="C704" t="s">
        <v>3</v>
      </c>
      <c r="D704" t="s">
        <v>4</v>
      </c>
      <c r="E704" t="s">
        <v>6</v>
      </c>
      <c r="F704" t="s">
        <v>3</v>
      </c>
      <c r="G704" t="s">
        <v>3</v>
      </c>
      <c r="H704" t="s">
        <v>3</v>
      </c>
      <c r="I704" t="s">
        <v>3</v>
      </c>
      <c r="J704" t="s">
        <v>8</v>
      </c>
      <c r="K704" t="s">
        <v>21</v>
      </c>
      <c r="L704" t="s">
        <v>10</v>
      </c>
      <c r="M704" t="s">
        <v>34</v>
      </c>
      <c r="N704" t="str">
        <f>VLOOKUP(M704,lookups!A$9:B$17,2,FALSE)</f>
        <v>Some college</v>
      </c>
      <c r="O704" t="s">
        <v>12</v>
      </c>
      <c r="P704" t="s">
        <v>13</v>
      </c>
      <c r="Q704" t="s">
        <v>19</v>
      </c>
      <c r="R704" t="s">
        <v>40</v>
      </c>
      <c r="S704" s="14">
        <f>VLOOKUP(B704,lookups!$A$2:$B$6,2,FALSE)</f>
        <v>2</v>
      </c>
      <c r="T704" s="14">
        <f>VLOOKUP(C704,lookups!$A$2:$B$6,2,FALSE)</f>
        <v>5</v>
      </c>
      <c r="U704" s="14">
        <f>VLOOKUP(D704,lookups!$A$2:$B$6,2,FALSE)</f>
        <v>1</v>
      </c>
      <c r="V704" s="14">
        <f>VLOOKUP(E704,lookups!$A$2:$B$6,2,FALSE)</f>
        <v>2</v>
      </c>
      <c r="W704" s="14">
        <f>VLOOKUP(F704,lookups!$A$2:$B$6,2,FALSE)</f>
        <v>5</v>
      </c>
      <c r="X704" s="14">
        <f>VLOOKUP(G704,lookups!$A$2:$B$6,2,FALSE)</f>
        <v>5</v>
      </c>
      <c r="Y704" s="14">
        <f>VLOOKUP(H704,lookups!$A$2:$B$6,2,FALSE)</f>
        <v>5</v>
      </c>
      <c r="Z704" s="14">
        <f>VLOOKUP(I704,lookups!$A$2:$B$6,2,FALSE)</f>
        <v>5</v>
      </c>
      <c r="AA704">
        <f t="shared" si="105"/>
        <v>30</v>
      </c>
      <c r="AB704" s="16">
        <f t="shared" si="114"/>
        <v>626</v>
      </c>
      <c r="AC704" s="16">
        <f t="shared" si="113"/>
        <v>737</v>
      </c>
      <c r="AD704" s="17">
        <f t="shared" si="112"/>
        <v>0.52492877492877488</v>
      </c>
      <c r="AE704" s="4">
        <f t="shared" si="106"/>
        <v>7</v>
      </c>
      <c r="AF704" s="4">
        <f t="shared" si="107"/>
        <v>3</v>
      </c>
      <c r="AG704" s="4">
        <f t="shared" si="108"/>
        <v>10</v>
      </c>
      <c r="AH704" s="4">
        <f t="shared" si="109"/>
        <v>10</v>
      </c>
      <c r="AI704" s="4">
        <f t="shared" si="110"/>
        <v>13</v>
      </c>
      <c r="AJ704" s="4">
        <f t="shared" si="111"/>
        <v>17</v>
      </c>
      <c r="AK704" s="4" t="s">
        <v>108</v>
      </c>
    </row>
    <row r="705" spans="1:37" x14ac:dyDescent="0.2">
      <c r="A705">
        <v>6498830825</v>
      </c>
      <c r="B705" t="s">
        <v>7</v>
      </c>
      <c r="C705" t="s">
        <v>7</v>
      </c>
      <c r="D705" t="s">
        <v>6</v>
      </c>
      <c r="E705" t="s">
        <v>3</v>
      </c>
      <c r="F705" t="s">
        <v>3</v>
      </c>
      <c r="G705" t="s">
        <v>3</v>
      </c>
      <c r="H705" t="s">
        <v>7</v>
      </c>
      <c r="I705" t="s">
        <v>4</v>
      </c>
      <c r="J705" t="s">
        <v>8</v>
      </c>
      <c r="K705" t="s">
        <v>59</v>
      </c>
      <c r="L705" t="s">
        <v>10</v>
      </c>
      <c r="M705" t="s">
        <v>44</v>
      </c>
      <c r="N705" t="str">
        <f>VLOOKUP(M705,lookups!A$9:B$17,2,FALSE)</f>
        <v>Post-graduate</v>
      </c>
      <c r="O705" t="s">
        <v>47</v>
      </c>
      <c r="P705" t="s">
        <v>13</v>
      </c>
      <c r="Q705" t="s">
        <v>45</v>
      </c>
      <c r="R705" t="s">
        <v>30</v>
      </c>
      <c r="S705" s="14">
        <f>VLOOKUP(B705,lookups!$A$2:$B$6,2,FALSE)</f>
        <v>4</v>
      </c>
      <c r="T705" s="14">
        <f>VLOOKUP(C705,lookups!$A$2:$B$6,2,FALSE)</f>
        <v>4</v>
      </c>
      <c r="U705" s="14">
        <f>VLOOKUP(D705,lookups!$A$2:$B$6,2,FALSE)</f>
        <v>2</v>
      </c>
      <c r="V705" s="14">
        <f>VLOOKUP(E705,lookups!$A$2:$B$6,2,FALSE)</f>
        <v>5</v>
      </c>
      <c r="W705" s="14">
        <f>VLOOKUP(F705,lookups!$A$2:$B$6,2,FALSE)</f>
        <v>5</v>
      </c>
      <c r="X705" s="14">
        <f>VLOOKUP(G705,lookups!$A$2:$B$6,2,FALSE)</f>
        <v>5</v>
      </c>
      <c r="Y705" s="14">
        <f>VLOOKUP(H705,lookups!$A$2:$B$6,2,FALSE)</f>
        <v>4</v>
      </c>
      <c r="Z705" s="14">
        <f>VLOOKUP(I705,lookups!$A$2:$B$6,2,FALSE)</f>
        <v>1</v>
      </c>
      <c r="AA705">
        <f t="shared" si="105"/>
        <v>30</v>
      </c>
      <c r="AB705" s="16">
        <f t="shared" si="114"/>
        <v>626</v>
      </c>
      <c r="AC705" s="16">
        <f t="shared" si="113"/>
        <v>737</v>
      </c>
      <c r="AD705" s="17">
        <f t="shared" si="112"/>
        <v>0.52492877492877488</v>
      </c>
      <c r="AE705" s="4">
        <f t="shared" si="106"/>
        <v>8</v>
      </c>
      <c r="AF705" s="4">
        <f t="shared" si="107"/>
        <v>7</v>
      </c>
      <c r="AG705" s="4">
        <f t="shared" si="108"/>
        <v>10</v>
      </c>
      <c r="AH705" s="4">
        <f t="shared" si="109"/>
        <v>5</v>
      </c>
      <c r="AI705" s="4">
        <f t="shared" si="110"/>
        <v>15</v>
      </c>
      <c r="AJ705" s="4">
        <f t="shared" si="111"/>
        <v>15</v>
      </c>
      <c r="AK705" s="4" t="s">
        <v>108</v>
      </c>
    </row>
    <row r="706" spans="1:37" x14ac:dyDescent="0.2">
      <c r="A706">
        <v>6498828112</v>
      </c>
      <c r="B706" t="s">
        <v>3</v>
      </c>
      <c r="C706" t="s">
        <v>3</v>
      </c>
      <c r="D706" t="s">
        <v>7</v>
      </c>
      <c r="E706" t="s">
        <v>3</v>
      </c>
      <c r="F706" t="s">
        <v>7</v>
      </c>
      <c r="G706" t="s">
        <v>3</v>
      </c>
      <c r="H706" t="s">
        <v>5</v>
      </c>
      <c r="I706" t="s">
        <v>6</v>
      </c>
      <c r="J706" t="s">
        <v>8</v>
      </c>
      <c r="K706" t="s">
        <v>9</v>
      </c>
      <c r="L706" t="s">
        <v>1</v>
      </c>
      <c r="M706" t="s">
        <v>11</v>
      </c>
      <c r="N706" t="str">
        <f>VLOOKUP(M706,lookups!A$9:B$17,2,FALSE)</f>
        <v>College-graduate</v>
      </c>
      <c r="O706" t="s">
        <v>38</v>
      </c>
      <c r="P706" t="s">
        <v>26</v>
      </c>
      <c r="Q706" t="s">
        <v>2</v>
      </c>
      <c r="R706" t="s">
        <v>33</v>
      </c>
      <c r="S706" s="14">
        <f>VLOOKUP(B706,lookups!$A$2:$B$6,2,FALSE)</f>
        <v>5</v>
      </c>
      <c r="T706" s="14">
        <f>VLOOKUP(C706,lookups!$A$2:$B$6,2,FALSE)</f>
        <v>5</v>
      </c>
      <c r="U706" s="14">
        <f>VLOOKUP(D706,lookups!$A$2:$B$6,2,FALSE)</f>
        <v>4</v>
      </c>
      <c r="V706" s="14">
        <f>VLOOKUP(E706,lookups!$A$2:$B$6,2,FALSE)</f>
        <v>5</v>
      </c>
      <c r="W706" s="14">
        <f>VLOOKUP(F706,lookups!$A$2:$B$6,2,FALSE)</f>
        <v>4</v>
      </c>
      <c r="X706" s="14">
        <f>VLOOKUP(G706,lookups!$A$2:$B$6,2,FALSE)</f>
        <v>5</v>
      </c>
      <c r="Y706" s="14">
        <f>VLOOKUP(H706,lookups!$A$2:$B$6,2,FALSE)</f>
        <v>0</v>
      </c>
      <c r="Z706" s="14">
        <f>VLOOKUP(I706,lookups!$A$2:$B$6,2,FALSE)</f>
        <v>2</v>
      </c>
      <c r="AA706">
        <f t="shared" ref="AA706:AA769" si="115">SUM(S706:Z706)</f>
        <v>30</v>
      </c>
      <c r="AB706" s="16">
        <f t="shared" si="114"/>
        <v>626</v>
      </c>
      <c r="AC706" s="16">
        <f t="shared" si="113"/>
        <v>737</v>
      </c>
      <c r="AD706" s="17">
        <f t="shared" si="112"/>
        <v>0.52492877492877488</v>
      </c>
      <c r="AE706" s="4">
        <f t="shared" ref="AE706:AE769" si="116">S706+T706</f>
        <v>10</v>
      </c>
      <c r="AF706" s="4">
        <f t="shared" ref="AF706:AF769" si="117">U706+V706</f>
        <v>9</v>
      </c>
      <c r="AG706" s="4">
        <f t="shared" ref="AG706:AG769" si="118">W706+X706</f>
        <v>9</v>
      </c>
      <c r="AH706" s="4">
        <f t="shared" ref="AH706:AH769" si="119">Y706+Z706</f>
        <v>2</v>
      </c>
      <c r="AI706" s="4">
        <f t="shared" ref="AI706:AI769" si="120">S706+U706+W706+Y706</f>
        <v>13</v>
      </c>
      <c r="AJ706" s="4">
        <f t="shared" ref="AJ706:AJ769" si="121">T706+V706+X706+Z706</f>
        <v>17</v>
      </c>
      <c r="AK706" s="4" t="s">
        <v>108</v>
      </c>
    </row>
    <row r="707" spans="1:37" x14ac:dyDescent="0.2">
      <c r="A707">
        <v>6498818777</v>
      </c>
      <c r="B707" t="s">
        <v>7</v>
      </c>
      <c r="C707" t="s">
        <v>7</v>
      </c>
      <c r="D707" t="s">
        <v>7</v>
      </c>
      <c r="E707" t="s">
        <v>3</v>
      </c>
      <c r="F707" t="s">
        <v>3</v>
      </c>
      <c r="G707" t="s">
        <v>7</v>
      </c>
      <c r="H707" t="s">
        <v>7</v>
      </c>
      <c r="I707" t="s">
        <v>5</v>
      </c>
      <c r="J707" t="s">
        <v>8</v>
      </c>
      <c r="K707" t="s">
        <v>55</v>
      </c>
      <c r="L707" t="s">
        <v>10</v>
      </c>
      <c r="M707" t="s">
        <v>52</v>
      </c>
      <c r="N707" t="str">
        <f>VLOOKUP(M707,lookups!A$9:B$17,2,FALSE)</f>
        <v>Post-graduate</v>
      </c>
      <c r="O707" t="s">
        <v>17</v>
      </c>
      <c r="P707" t="s">
        <v>58</v>
      </c>
      <c r="Q707" t="s">
        <v>27</v>
      </c>
      <c r="R707" t="s">
        <v>33</v>
      </c>
      <c r="S707" s="14">
        <f>VLOOKUP(B707,lookups!$A$2:$B$6,2,FALSE)</f>
        <v>4</v>
      </c>
      <c r="T707" s="14">
        <f>VLOOKUP(C707,lookups!$A$2:$B$6,2,FALSE)</f>
        <v>4</v>
      </c>
      <c r="U707" s="14">
        <f>VLOOKUP(D707,lookups!$A$2:$B$6,2,FALSE)</f>
        <v>4</v>
      </c>
      <c r="V707" s="14">
        <f>VLOOKUP(E707,lookups!$A$2:$B$6,2,FALSE)</f>
        <v>5</v>
      </c>
      <c r="W707" s="14">
        <f>VLOOKUP(F707,lookups!$A$2:$B$6,2,FALSE)</f>
        <v>5</v>
      </c>
      <c r="X707" s="14">
        <f>VLOOKUP(G707,lookups!$A$2:$B$6,2,FALSE)</f>
        <v>4</v>
      </c>
      <c r="Y707" s="14">
        <f>VLOOKUP(H707,lookups!$A$2:$B$6,2,FALSE)</f>
        <v>4</v>
      </c>
      <c r="Z707" s="14">
        <f>VLOOKUP(I707,lookups!$A$2:$B$6,2,FALSE)</f>
        <v>0</v>
      </c>
      <c r="AA707">
        <f t="shared" si="115"/>
        <v>30</v>
      </c>
      <c r="AB707" s="16">
        <f t="shared" si="114"/>
        <v>626</v>
      </c>
      <c r="AC707" s="16">
        <f t="shared" si="113"/>
        <v>737</v>
      </c>
      <c r="AD707" s="17">
        <f t="shared" ref="AD707:AD770" si="122">AC707/1404</f>
        <v>0.52492877492877488</v>
      </c>
      <c r="AE707" s="4">
        <f t="shared" si="116"/>
        <v>8</v>
      </c>
      <c r="AF707" s="4">
        <f t="shared" si="117"/>
        <v>9</v>
      </c>
      <c r="AG707" s="4">
        <f t="shared" si="118"/>
        <v>9</v>
      </c>
      <c r="AH707" s="4">
        <f t="shared" si="119"/>
        <v>4</v>
      </c>
      <c r="AI707" s="4">
        <f t="shared" si="120"/>
        <v>17</v>
      </c>
      <c r="AJ707" s="4">
        <f t="shared" si="121"/>
        <v>13</v>
      </c>
      <c r="AK707" s="4" t="s">
        <v>108</v>
      </c>
    </row>
    <row r="708" spans="1:37" x14ac:dyDescent="0.2">
      <c r="A708">
        <v>6498739243</v>
      </c>
      <c r="B708" t="s">
        <v>6</v>
      </c>
      <c r="C708" t="s">
        <v>3</v>
      </c>
      <c r="D708" t="s">
        <v>7</v>
      </c>
      <c r="E708" t="s">
        <v>7</v>
      </c>
      <c r="F708" t="s">
        <v>7</v>
      </c>
      <c r="G708" t="s">
        <v>6</v>
      </c>
      <c r="H708" t="s">
        <v>3</v>
      </c>
      <c r="I708" t="s">
        <v>7</v>
      </c>
      <c r="J708" t="s">
        <v>8</v>
      </c>
      <c r="K708" t="s">
        <v>55</v>
      </c>
      <c r="L708" t="s">
        <v>10</v>
      </c>
      <c r="M708" t="s">
        <v>11</v>
      </c>
      <c r="N708" t="str">
        <f>VLOOKUP(M708,lookups!A$9:B$17,2,FALSE)</f>
        <v>College-graduate</v>
      </c>
      <c r="O708" t="s">
        <v>17</v>
      </c>
      <c r="P708" t="s">
        <v>29</v>
      </c>
      <c r="Q708" t="s">
        <v>42</v>
      </c>
      <c r="R708" t="s">
        <v>28</v>
      </c>
      <c r="S708" s="14">
        <f>VLOOKUP(B708,lookups!$A$2:$B$6,2,FALSE)</f>
        <v>2</v>
      </c>
      <c r="T708" s="14">
        <f>VLOOKUP(C708,lookups!$A$2:$B$6,2,FALSE)</f>
        <v>5</v>
      </c>
      <c r="U708" s="14">
        <f>VLOOKUP(D708,lookups!$A$2:$B$6,2,FALSE)</f>
        <v>4</v>
      </c>
      <c r="V708" s="14">
        <f>VLOOKUP(E708,lookups!$A$2:$B$6,2,FALSE)</f>
        <v>4</v>
      </c>
      <c r="W708" s="14">
        <f>VLOOKUP(F708,lookups!$A$2:$B$6,2,FALSE)</f>
        <v>4</v>
      </c>
      <c r="X708" s="14">
        <f>VLOOKUP(G708,lookups!$A$2:$B$6,2,FALSE)</f>
        <v>2</v>
      </c>
      <c r="Y708" s="14">
        <f>VLOOKUP(H708,lookups!$A$2:$B$6,2,FALSE)</f>
        <v>5</v>
      </c>
      <c r="Z708" s="14">
        <f>VLOOKUP(I708,lookups!$A$2:$B$6,2,FALSE)</f>
        <v>4</v>
      </c>
      <c r="AA708">
        <f t="shared" si="115"/>
        <v>30</v>
      </c>
      <c r="AB708" s="16">
        <f t="shared" si="114"/>
        <v>626</v>
      </c>
      <c r="AC708" s="16">
        <f t="shared" si="113"/>
        <v>737</v>
      </c>
      <c r="AD708" s="17">
        <f t="shared" si="122"/>
        <v>0.52492877492877488</v>
      </c>
      <c r="AE708" s="4">
        <f t="shared" si="116"/>
        <v>7</v>
      </c>
      <c r="AF708" s="4">
        <f t="shared" si="117"/>
        <v>8</v>
      </c>
      <c r="AG708" s="4">
        <f t="shared" si="118"/>
        <v>6</v>
      </c>
      <c r="AH708" s="4">
        <f t="shared" si="119"/>
        <v>9</v>
      </c>
      <c r="AI708" s="4">
        <f t="shared" si="120"/>
        <v>15</v>
      </c>
      <c r="AJ708" s="4">
        <f t="shared" si="121"/>
        <v>15</v>
      </c>
      <c r="AK708" s="4" t="s">
        <v>108</v>
      </c>
    </row>
    <row r="709" spans="1:37" x14ac:dyDescent="0.2">
      <c r="A709">
        <v>6498713349</v>
      </c>
      <c r="B709" t="s">
        <v>3</v>
      </c>
      <c r="C709" t="s">
        <v>7</v>
      </c>
      <c r="D709" t="s">
        <v>7</v>
      </c>
      <c r="E709" t="s">
        <v>6</v>
      </c>
      <c r="F709" t="s">
        <v>3</v>
      </c>
      <c r="G709" t="s">
        <v>3</v>
      </c>
      <c r="H709" t="s">
        <v>7</v>
      </c>
      <c r="I709" t="s">
        <v>4</v>
      </c>
      <c r="J709" t="s">
        <v>8</v>
      </c>
      <c r="K709" t="s">
        <v>21</v>
      </c>
      <c r="L709" t="s">
        <v>10</v>
      </c>
      <c r="M709" t="s">
        <v>34</v>
      </c>
      <c r="N709" t="str">
        <f>VLOOKUP(M709,lookups!A$9:B$17,2,FALSE)</f>
        <v>Some college</v>
      </c>
      <c r="O709" t="s">
        <v>17</v>
      </c>
      <c r="P709" t="s">
        <v>13</v>
      </c>
      <c r="Q709" t="s">
        <v>51</v>
      </c>
      <c r="R709" t="s">
        <v>43</v>
      </c>
      <c r="S709" s="14">
        <f>VLOOKUP(B709,lookups!$A$2:$B$6,2,FALSE)</f>
        <v>5</v>
      </c>
      <c r="T709" s="14">
        <f>VLOOKUP(C709,lookups!$A$2:$B$6,2,FALSE)</f>
        <v>4</v>
      </c>
      <c r="U709" s="14">
        <f>VLOOKUP(D709,lookups!$A$2:$B$6,2,FALSE)</f>
        <v>4</v>
      </c>
      <c r="V709" s="14">
        <f>VLOOKUP(E709,lookups!$A$2:$B$6,2,FALSE)</f>
        <v>2</v>
      </c>
      <c r="W709" s="14">
        <f>VLOOKUP(F709,lookups!$A$2:$B$6,2,FALSE)</f>
        <v>5</v>
      </c>
      <c r="X709" s="14">
        <f>VLOOKUP(G709,lookups!$A$2:$B$6,2,FALSE)</f>
        <v>5</v>
      </c>
      <c r="Y709" s="14">
        <f>VLOOKUP(H709,lookups!$A$2:$B$6,2,FALSE)</f>
        <v>4</v>
      </c>
      <c r="Z709" s="14">
        <f>VLOOKUP(I709,lookups!$A$2:$B$6,2,FALSE)</f>
        <v>1</v>
      </c>
      <c r="AA709">
        <f t="shared" si="115"/>
        <v>30</v>
      </c>
      <c r="AB709" s="16">
        <f t="shared" si="114"/>
        <v>626</v>
      </c>
      <c r="AC709" s="16">
        <f t="shared" si="113"/>
        <v>737</v>
      </c>
      <c r="AD709" s="17">
        <f t="shared" si="122"/>
        <v>0.52492877492877488</v>
      </c>
      <c r="AE709" s="4">
        <f t="shared" si="116"/>
        <v>9</v>
      </c>
      <c r="AF709" s="4">
        <f t="shared" si="117"/>
        <v>6</v>
      </c>
      <c r="AG709" s="4">
        <f t="shared" si="118"/>
        <v>10</v>
      </c>
      <c r="AH709" s="4">
        <f t="shared" si="119"/>
        <v>5</v>
      </c>
      <c r="AI709" s="4">
        <f t="shared" si="120"/>
        <v>18</v>
      </c>
      <c r="AJ709" s="4">
        <f t="shared" si="121"/>
        <v>12</v>
      </c>
      <c r="AK709" s="4" t="s">
        <v>108</v>
      </c>
    </row>
    <row r="710" spans="1:37" x14ac:dyDescent="0.2">
      <c r="A710">
        <v>6498686110</v>
      </c>
      <c r="B710" t="s">
        <v>7</v>
      </c>
      <c r="C710" t="s">
        <v>3</v>
      </c>
      <c r="D710" t="s">
        <v>4</v>
      </c>
      <c r="E710" t="s">
        <v>3</v>
      </c>
      <c r="F710" t="s">
        <v>3</v>
      </c>
      <c r="G710" t="s">
        <v>6</v>
      </c>
      <c r="H710" t="s">
        <v>7</v>
      </c>
      <c r="I710" t="s">
        <v>7</v>
      </c>
      <c r="J710" t="s">
        <v>8</v>
      </c>
      <c r="K710" t="s">
        <v>59</v>
      </c>
      <c r="L710" t="s">
        <v>31</v>
      </c>
      <c r="M710" t="s">
        <v>34</v>
      </c>
      <c r="N710" t="str">
        <f>VLOOKUP(M710,lookups!A$9:B$17,2,FALSE)</f>
        <v>Some college</v>
      </c>
      <c r="O710" t="s">
        <v>38</v>
      </c>
      <c r="P710" t="s">
        <v>13</v>
      </c>
      <c r="Q710" t="s">
        <v>14</v>
      </c>
      <c r="R710" t="s">
        <v>23</v>
      </c>
      <c r="S710" s="14">
        <f>VLOOKUP(B710,lookups!$A$2:$B$6,2,FALSE)</f>
        <v>4</v>
      </c>
      <c r="T710" s="14">
        <f>VLOOKUP(C710,lookups!$A$2:$B$6,2,FALSE)</f>
        <v>5</v>
      </c>
      <c r="U710" s="14">
        <f>VLOOKUP(D710,lookups!$A$2:$B$6,2,FALSE)</f>
        <v>1</v>
      </c>
      <c r="V710" s="14">
        <f>VLOOKUP(E710,lookups!$A$2:$B$6,2,FALSE)</f>
        <v>5</v>
      </c>
      <c r="W710" s="14">
        <f>VLOOKUP(F710,lookups!$A$2:$B$6,2,FALSE)</f>
        <v>5</v>
      </c>
      <c r="X710" s="14">
        <f>VLOOKUP(G710,lookups!$A$2:$B$6,2,FALSE)</f>
        <v>2</v>
      </c>
      <c r="Y710" s="14">
        <f>VLOOKUP(H710,lookups!$A$2:$B$6,2,FALSE)</f>
        <v>4</v>
      </c>
      <c r="Z710" s="14">
        <f>VLOOKUP(I710,lookups!$A$2:$B$6,2,FALSE)</f>
        <v>4</v>
      </c>
      <c r="AA710">
        <f t="shared" si="115"/>
        <v>30</v>
      </c>
      <c r="AB710" s="16">
        <f t="shared" si="114"/>
        <v>626</v>
      </c>
      <c r="AC710" s="16">
        <f t="shared" ref="AC710:AC773" si="123">_xlfn.RANK.AVG(AA710,AA$2:AA$1405,1)</f>
        <v>737</v>
      </c>
      <c r="AD710" s="17">
        <f t="shared" si="122"/>
        <v>0.52492877492877488</v>
      </c>
      <c r="AE710" s="4">
        <f t="shared" si="116"/>
        <v>9</v>
      </c>
      <c r="AF710" s="4">
        <f t="shared" si="117"/>
        <v>6</v>
      </c>
      <c r="AG710" s="4">
        <f t="shared" si="118"/>
        <v>7</v>
      </c>
      <c r="AH710" s="4">
        <f t="shared" si="119"/>
        <v>8</v>
      </c>
      <c r="AI710" s="4">
        <f t="shared" si="120"/>
        <v>14</v>
      </c>
      <c r="AJ710" s="4">
        <f t="shared" si="121"/>
        <v>16</v>
      </c>
      <c r="AK710" s="4" t="s">
        <v>108</v>
      </c>
    </row>
    <row r="711" spans="1:37" x14ac:dyDescent="0.2">
      <c r="A711">
        <v>6498652650</v>
      </c>
      <c r="B711" t="s">
        <v>3</v>
      </c>
      <c r="C711" t="s">
        <v>3</v>
      </c>
      <c r="D711" t="s">
        <v>4</v>
      </c>
      <c r="E711" t="s">
        <v>4</v>
      </c>
      <c r="F711" t="s">
        <v>7</v>
      </c>
      <c r="G711" t="s">
        <v>7</v>
      </c>
      <c r="H711" t="s">
        <v>3</v>
      </c>
      <c r="I711" t="s">
        <v>3</v>
      </c>
      <c r="J711" t="s">
        <v>8</v>
      </c>
      <c r="K711" t="s">
        <v>55</v>
      </c>
      <c r="L711" t="s">
        <v>10</v>
      </c>
      <c r="M711" t="s">
        <v>52</v>
      </c>
      <c r="N711" t="str">
        <f>VLOOKUP(M711,lookups!A$9:B$17,2,FALSE)</f>
        <v>Post-graduate</v>
      </c>
      <c r="O711" t="s">
        <v>38</v>
      </c>
      <c r="P711" t="s">
        <v>58</v>
      </c>
      <c r="Q711" t="s">
        <v>27</v>
      </c>
      <c r="R711" t="s">
        <v>33</v>
      </c>
      <c r="S711" s="14">
        <f>VLOOKUP(B711,lookups!$A$2:$B$6,2,FALSE)</f>
        <v>5</v>
      </c>
      <c r="T711" s="14">
        <f>VLOOKUP(C711,lookups!$A$2:$B$6,2,FALSE)</f>
        <v>5</v>
      </c>
      <c r="U711" s="14">
        <f>VLOOKUP(D711,lookups!$A$2:$B$6,2,FALSE)</f>
        <v>1</v>
      </c>
      <c r="V711" s="14">
        <f>VLOOKUP(E711,lookups!$A$2:$B$6,2,FALSE)</f>
        <v>1</v>
      </c>
      <c r="W711" s="14">
        <f>VLOOKUP(F711,lookups!$A$2:$B$6,2,FALSE)</f>
        <v>4</v>
      </c>
      <c r="X711" s="14">
        <f>VLOOKUP(G711,lookups!$A$2:$B$6,2,FALSE)</f>
        <v>4</v>
      </c>
      <c r="Y711" s="14">
        <f>VLOOKUP(H711,lookups!$A$2:$B$6,2,FALSE)</f>
        <v>5</v>
      </c>
      <c r="Z711" s="14">
        <f>VLOOKUP(I711,lookups!$A$2:$B$6,2,FALSE)</f>
        <v>5</v>
      </c>
      <c r="AA711">
        <f t="shared" si="115"/>
        <v>30</v>
      </c>
      <c r="AB711" s="16">
        <f t="shared" si="114"/>
        <v>626</v>
      </c>
      <c r="AC711" s="16">
        <f t="shared" si="123"/>
        <v>737</v>
      </c>
      <c r="AD711" s="17">
        <f t="shared" si="122"/>
        <v>0.52492877492877488</v>
      </c>
      <c r="AE711" s="4">
        <f t="shared" si="116"/>
        <v>10</v>
      </c>
      <c r="AF711" s="4">
        <f t="shared" si="117"/>
        <v>2</v>
      </c>
      <c r="AG711" s="4">
        <f t="shared" si="118"/>
        <v>8</v>
      </c>
      <c r="AH711" s="4">
        <f t="shared" si="119"/>
        <v>10</v>
      </c>
      <c r="AI711" s="4">
        <f t="shared" si="120"/>
        <v>15</v>
      </c>
      <c r="AJ711" s="4">
        <f t="shared" si="121"/>
        <v>15</v>
      </c>
      <c r="AK711" s="4" t="s">
        <v>108</v>
      </c>
    </row>
    <row r="712" spans="1:37" x14ac:dyDescent="0.2">
      <c r="A712">
        <v>6498637988</v>
      </c>
      <c r="B712" t="s">
        <v>3</v>
      </c>
      <c r="C712" t="s">
        <v>3</v>
      </c>
      <c r="D712" t="s">
        <v>6</v>
      </c>
      <c r="E712" t="s">
        <v>7</v>
      </c>
      <c r="F712" t="s">
        <v>3</v>
      </c>
      <c r="G712" t="s">
        <v>3</v>
      </c>
      <c r="H712" t="s">
        <v>6</v>
      </c>
      <c r="I712" t="s">
        <v>6</v>
      </c>
      <c r="J712" t="s">
        <v>8</v>
      </c>
      <c r="K712" t="s">
        <v>59</v>
      </c>
      <c r="L712" t="s">
        <v>10</v>
      </c>
      <c r="M712" t="s">
        <v>44</v>
      </c>
      <c r="N712" t="str">
        <f>VLOOKUP(M712,lookups!A$9:B$17,2,FALSE)</f>
        <v>Post-graduate</v>
      </c>
      <c r="O712" t="s">
        <v>38</v>
      </c>
      <c r="P712" t="s">
        <v>13</v>
      </c>
      <c r="Q712" t="s">
        <v>19</v>
      </c>
      <c r="R712" t="s">
        <v>28</v>
      </c>
      <c r="S712" s="14">
        <f>VLOOKUP(B712,lookups!$A$2:$B$6,2,FALSE)</f>
        <v>5</v>
      </c>
      <c r="T712" s="14">
        <f>VLOOKUP(C712,lookups!$A$2:$B$6,2,FALSE)</f>
        <v>5</v>
      </c>
      <c r="U712" s="14">
        <f>VLOOKUP(D712,lookups!$A$2:$B$6,2,FALSE)</f>
        <v>2</v>
      </c>
      <c r="V712" s="14">
        <f>VLOOKUP(E712,lookups!$A$2:$B$6,2,FALSE)</f>
        <v>4</v>
      </c>
      <c r="W712" s="14">
        <f>VLOOKUP(F712,lookups!$A$2:$B$6,2,FALSE)</f>
        <v>5</v>
      </c>
      <c r="X712" s="14">
        <f>VLOOKUP(G712,lookups!$A$2:$B$6,2,FALSE)</f>
        <v>5</v>
      </c>
      <c r="Y712" s="14">
        <f>VLOOKUP(H712,lookups!$A$2:$B$6,2,FALSE)</f>
        <v>2</v>
      </c>
      <c r="Z712" s="14">
        <f>VLOOKUP(I712,lookups!$A$2:$B$6,2,FALSE)</f>
        <v>2</v>
      </c>
      <c r="AA712">
        <f t="shared" si="115"/>
        <v>30</v>
      </c>
      <c r="AB712" s="16">
        <f t="shared" si="114"/>
        <v>626</v>
      </c>
      <c r="AC712" s="16">
        <f t="shared" si="123"/>
        <v>737</v>
      </c>
      <c r="AD712" s="17">
        <f t="shared" si="122"/>
        <v>0.52492877492877488</v>
      </c>
      <c r="AE712" s="4">
        <f t="shared" si="116"/>
        <v>10</v>
      </c>
      <c r="AF712" s="4">
        <f t="shared" si="117"/>
        <v>6</v>
      </c>
      <c r="AG712" s="4">
        <f t="shared" si="118"/>
        <v>10</v>
      </c>
      <c r="AH712" s="4">
        <f t="shared" si="119"/>
        <v>4</v>
      </c>
      <c r="AI712" s="4">
        <f t="shared" si="120"/>
        <v>14</v>
      </c>
      <c r="AJ712" s="4">
        <f t="shared" si="121"/>
        <v>16</v>
      </c>
      <c r="AK712" s="4" t="s">
        <v>108</v>
      </c>
    </row>
    <row r="713" spans="1:37" x14ac:dyDescent="0.2">
      <c r="A713">
        <v>6498628220</v>
      </c>
      <c r="B713" t="s">
        <v>3</v>
      </c>
      <c r="C713" t="s">
        <v>7</v>
      </c>
      <c r="D713" t="s">
        <v>7</v>
      </c>
      <c r="E713" t="s">
        <v>3</v>
      </c>
      <c r="F713" t="s">
        <v>3</v>
      </c>
      <c r="G713" t="s">
        <v>6</v>
      </c>
      <c r="H713" t="s">
        <v>7</v>
      </c>
      <c r="I713" t="s">
        <v>4</v>
      </c>
      <c r="J713" t="s">
        <v>8</v>
      </c>
      <c r="K713" t="s">
        <v>59</v>
      </c>
      <c r="L713" t="s">
        <v>35</v>
      </c>
      <c r="M713" t="s">
        <v>52</v>
      </c>
      <c r="N713" t="str">
        <f>VLOOKUP(M713,lookups!A$9:B$17,2,FALSE)</f>
        <v>Post-graduate</v>
      </c>
      <c r="O713" t="s">
        <v>38</v>
      </c>
      <c r="P713" t="s">
        <v>13</v>
      </c>
      <c r="Q713" t="s">
        <v>14</v>
      </c>
      <c r="R713" t="s">
        <v>20</v>
      </c>
      <c r="S713" s="14">
        <f>VLOOKUP(B713,lookups!$A$2:$B$6,2,FALSE)</f>
        <v>5</v>
      </c>
      <c r="T713" s="14">
        <f>VLOOKUP(C713,lookups!$A$2:$B$6,2,FALSE)</f>
        <v>4</v>
      </c>
      <c r="U713" s="14">
        <f>VLOOKUP(D713,lookups!$A$2:$B$6,2,FALSE)</f>
        <v>4</v>
      </c>
      <c r="V713" s="14">
        <f>VLOOKUP(E713,lookups!$A$2:$B$6,2,FALSE)</f>
        <v>5</v>
      </c>
      <c r="W713" s="14">
        <f>VLOOKUP(F713,lookups!$A$2:$B$6,2,FALSE)</f>
        <v>5</v>
      </c>
      <c r="X713" s="14">
        <f>VLOOKUP(G713,lookups!$A$2:$B$6,2,FALSE)</f>
        <v>2</v>
      </c>
      <c r="Y713" s="14">
        <f>VLOOKUP(H713,lookups!$A$2:$B$6,2,FALSE)</f>
        <v>4</v>
      </c>
      <c r="Z713" s="14">
        <f>VLOOKUP(I713,lookups!$A$2:$B$6,2,FALSE)</f>
        <v>1</v>
      </c>
      <c r="AA713">
        <f t="shared" si="115"/>
        <v>30</v>
      </c>
      <c r="AB713" s="16">
        <f t="shared" si="114"/>
        <v>626</v>
      </c>
      <c r="AC713" s="16">
        <f t="shared" si="123"/>
        <v>737</v>
      </c>
      <c r="AD713" s="17">
        <f t="shared" si="122"/>
        <v>0.52492877492877488</v>
      </c>
      <c r="AE713" s="4">
        <f t="shared" si="116"/>
        <v>9</v>
      </c>
      <c r="AF713" s="4">
        <f t="shared" si="117"/>
        <v>9</v>
      </c>
      <c r="AG713" s="4">
        <f t="shared" si="118"/>
        <v>7</v>
      </c>
      <c r="AH713" s="4">
        <f t="shared" si="119"/>
        <v>5</v>
      </c>
      <c r="AI713" s="4">
        <f t="shared" si="120"/>
        <v>18</v>
      </c>
      <c r="AJ713" s="4">
        <f t="shared" si="121"/>
        <v>12</v>
      </c>
      <c r="AK713" s="4" t="s">
        <v>108</v>
      </c>
    </row>
    <row r="714" spans="1:37" x14ac:dyDescent="0.2">
      <c r="A714">
        <v>6498628158</v>
      </c>
      <c r="B714" t="s">
        <v>3</v>
      </c>
      <c r="C714" t="s">
        <v>3</v>
      </c>
      <c r="D714" t="s">
        <v>4</v>
      </c>
      <c r="E714" t="s">
        <v>4</v>
      </c>
      <c r="F714" t="s">
        <v>3</v>
      </c>
      <c r="G714" t="s">
        <v>3</v>
      </c>
      <c r="H714" t="s">
        <v>7</v>
      </c>
      <c r="I714" t="s">
        <v>7</v>
      </c>
      <c r="J714" t="s">
        <v>8</v>
      </c>
      <c r="K714" t="s">
        <v>62</v>
      </c>
      <c r="L714" t="s">
        <v>10</v>
      </c>
      <c r="M714" t="s">
        <v>11</v>
      </c>
      <c r="N714" t="str">
        <f>VLOOKUP(M714,lookups!A$9:B$17,2,FALSE)</f>
        <v>College-graduate</v>
      </c>
      <c r="O714" t="s">
        <v>39</v>
      </c>
      <c r="P714" t="s">
        <v>58</v>
      </c>
      <c r="Q714" t="s">
        <v>2</v>
      </c>
      <c r="R714" t="s">
        <v>20</v>
      </c>
      <c r="S714" s="14">
        <f>VLOOKUP(B714,lookups!$A$2:$B$6,2,FALSE)</f>
        <v>5</v>
      </c>
      <c r="T714" s="14">
        <f>VLOOKUP(C714,lookups!$A$2:$B$6,2,FALSE)</f>
        <v>5</v>
      </c>
      <c r="U714" s="14">
        <f>VLOOKUP(D714,lookups!$A$2:$B$6,2,FALSE)</f>
        <v>1</v>
      </c>
      <c r="V714" s="14">
        <f>VLOOKUP(E714,lookups!$A$2:$B$6,2,FALSE)</f>
        <v>1</v>
      </c>
      <c r="W714" s="14">
        <f>VLOOKUP(F714,lookups!$A$2:$B$6,2,FALSE)</f>
        <v>5</v>
      </c>
      <c r="X714" s="14">
        <f>VLOOKUP(G714,lookups!$A$2:$B$6,2,FALSE)</f>
        <v>5</v>
      </c>
      <c r="Y714" s="14">
        <f>VLOOKUP(H714,lookups!$A$2:$B$6,2,FALSE)</f>
        <v>4</v>
      </c>
      <c r="Z714" s="14">
        <f>VLOOKUP(I714,lookups!$A$2:$B$6,2,FALSE)</f>
        <v>4</v>
      </c>
      <c r="AA714">
        <f t="shared" si="115"/>
        <v>30</v>
      </c>
      <c r="AB714" s="16">
        <f t="shared" si="114"/>
        <v>626</v>
      </c>
      <c r="AC714" s="16">
        <f t="shared" si="123"/>
        <v>737</v>
      </c>
      <c r="AD714" s="17">
        <f t="shared" si="122"/>
        <v>0.52492877492877488</v>
      </c>
      <c r="AE714" s="4">
        <f t="shared" si="116"/>
        <v>10</v>
      </c>
      <c r="AF714" s="4">
        <f t="shared" si="117"/>
        <v>2</v>
      </c>
      <c r="AG714" s="4">
        <f t="shared" si="118"/>
        <v>10</v>
      </c>
      <c r="AH714" s="4">
        <f t="shared" si="119"/>
        <v>8</v>
      </c>
      <c r="AI714" s="4">
        <f t="shared" si="120"/>
        <v>15</v>
      </c>
      <c r="AJ714" s="4">
        <f t="shared" si="121"/>
        <v>15</v>
      </c>
      <c r="AK714" s="4" t="s">
        <v>108</v>
      </c>
    </row>
    <row r="715" spans="1:37" x14ac:dyDescent="0.2">
      <c r="A715">
        <v>6498625921</v>
      </c>
      <c r="B715" t="s">
        <v>3</v>
      </c>
      <c r="C715" t="s">
        <v>3</v>
      </c>
      <c r="D715" t="s">
        <v>3</v>
      </c>
      <c r="E715" t="s">
        <v>3</v>
      </c>
      <c r="F715" t="s">
        <v>3</v>
      </c>
      <c r="G715" t="s">
        <v>3</v>
      </c>
      <c r="H715" t="s">
        <v>5</v>
      </c>
      <c r="I715" t="s">
        <v>5</v>
      </c>
      <c r="J715" t="s">
        <v>53</v>
      </c>
      <c r="K715" t="s">
        <v>62</v>
      </c>
      <c r="L715" t="s">
        <v>10</v>
      </c>
      <c r="M715" t="s">
        <v>11</v>
      </c>
      <c r="N715" t="str">
        <f>VLOOKUP(M715,lookups!A$9:B$17,2,FALSE)</f>
        <v>College-graduate</v>
      </c>
      <c r="O715" t="s">
        <v>47</v>
      </c>
      <c r="P715" t="s">
        <v>58</v>
      </c>
      <c r="Q715" t="s">
        <v>27</v>
      </c>
      <c r="R715" t="s">
        <v>20</v>
      </c>
      <c r="S715" s="14">
        <f>VLOOKUP(B715,lookups!$A$2:$B$6,2,FALSE)</f>
        <v>5</v>
      </c>
      <c r="T715" s="14">
        <f>VLOOKUP(C715,lookups!$A$2:$B$6,2,FALSE)</f>
        <v>5</v>
      </c>
      <c r="U715" s="14">
        <f>VLOOKUP(D715,lookups!$A$2:$B$6,2,FALSE)</f>
        <v>5</v>
      </c>
      <c r="V715" s="14">
        <f>VLOOKUP(E715,lookups!$A$2:$B$6,2,FALSE)</f>
        <v>5</v>
      </c>
      <c r="W715" s="14">
        <f>VLOOKUP(F715,lookups!$A$2:$B$6,2,FALSE)</f>
        <v>5</v>
      </c>
      <c r="X715" s="14">
        <f>VLOOKUP(G715,lookups!$A$2:$B$6,2,FALSE)</f>
        <v>5</v>
      </c>
      <c r="Y715" s="14">
        <f>VLOOKUP(H715,lookups!$A$2:$B$6,2,FALSE)</f>
        <v>0</v>
      </c>
      <c r="Z715" s="14">
        <f>VLOOKUP(I715,lookups!$A$2:$B$6,2,FALSE)</f>
        <v>0</v>
      </c>
      <c r="AA715">
        <f t="shared" si="115"/>
        <v>30</v>
      </c>
      <c r="AB715" s="16">
        <f t="shared" si="114"/>
        <v>626</v>
      </c>
      <c r="AC715" s="16">
        <f t="shared" si="123"/>
        <v>737</v>
      </c>
      <c r="AD715" s="17">
        <f t="shared" si="122"/>
        <v>0.52492877492877488</v>
      </c>
      <c r="AE715" s="4">
        <f t="shared" si="116"/>
        <v>10</v>
      </c>
      <c r="AF715" s="4">
        <f t="shared" si="117"/>
        <v>10</v>
      </c>
      <c r="AG715" s="4">
        <f t="shared" si="118"/>
        <v>10</v>
      </c>
      <c r="AH715" s="4">
        <f t="shared" si="119"/>
        <v>0</v>
      </c>
      <c r="AI715" s="4">
        <f t="shared" si="120"/>
        <v>15</v>
      </c>
      <c r="AJ715" s="4">
        <f t="shared" si="121"/>
        <v>15</v>
      </c>
      <c r="AK715" s="4" t="s">
        <v>108</v>
      </c>
    </row>
    <row r="716" spans="1:37" x14ac:dyDescent="0.2">
      <c r="A716">
        <v>6498623442</v>
      </c>
      <c r="B716" t="s">
        <v>3</v>
      </c>
      <c r="C716" t="s">
        <v>3</v>
      </c>
      <c r="D716" t="s">
        <v>7</v>
      </c>
      <c r="E716" t="s">
        <v>3</v>
      </c>
      <c r="F716" t="s">
        <v>4</v>
      </c>
      <c r="G716" t="s">
        <v>4</v>
      </c>
      <c r="H716" t="s">
        <v>7</v>
      </c>
      <c r="I716" t="s">
        <v>3</v>
      </c>
      <c r="J716" t="s">
        <v>53</v>
      </c>
      <c r="K716" t="s">
        <v>59</v>
      </c>
      <c r="L716" t="s">
        <v>31</v>
      </c>
      <c r="M716" t="s">
        <v>24</v>
      </c>
      <c r="N716" t="str">
        <f>VLOOKUP(M716,lookups!A$9:B$17,2,FALSE)</f>
        <v>High school or less</v>
      </c>
      <c r="O716" t="s">
        <v>25</v>
      </c>
      <c r="P716" t="s">
        <v>13</v>
      </c>
      <c r="Q716" t="s">
        <v>2</v>
      </c>
      <c r="R716" t="s">
        <v>33</v>
      </c>
      <c r="S716" s="14">
        <f>VLOOKUP(B716,lookups!$A$2:$B$6,2,FALSE)</f>
        <v>5</v>
      </c>
      <c r="T716" s="14">
        <f>VLOOKUP(C716,lookups!$A$2:$B$6,2,FALSE)</f>
        <v>5</v>
      </c>
      <c r="U716" s="14">
        <f>VLOOKUP(D716,lookups!$A$2:$B$6,2,FALSE)</f>
        <v>4</v>
      </c>
      <c r="V716" s="14">
        <f>VLOOKUP(E716,lookups!$A$2:$B$6,2,FALSE)</f>
        <v>5</v>
      </c>
      <c r="W716" s="14">
        <f>VLOOKUP(F716,lookups!$A$2:$B$6,2,FALSE)</f>
        <v>1</v>
      </c>
      <c r="X716" s="14">
        <f>VLOOKUP(G716,lookups!$A$2:$B$6,2,FALSE)</f>
        <v>1</v>
      </c>
      <c r="Y716" s="14">
        <f>VLOOKUP(H716,lookups!$A$2:$B$6,2,FALSE)</f>
        <v>4</v>
      </c>
      <c r="Z716" s="14">
        <f>VLOOKUP(I716,lookups!$A$2:$B$6,2,FALSE)</f>
        <v>5</v>
      </c>
      <c r="AA716">
        <f t="shared" si="115"/>
        <v>30</v>
      </c>
      <c r="AB716" s="16">
        <f t="shared" si="114"/>
        <v>626</v>
      </c>
      <c r="AC716" s="16">
        <f t="shared" si="123"/>
        <v>737</v>
      </c>
      <c r="AD716" s="17">
        <f t="shared" si="122"/>
        <v>0.52492877492877488</v>
      </c>
      <c r="AE716" s="4">
        <f t="shared" si="116"/>
        <v>10</v>
      </c>
      <c r="AF716" s="4">
        <f t="shared" si="117"/>
        <v>9</v>
      </c>
      <c r="AG716" s="4">
        <f t="shared" si="118"/>
        <v>2</v>
      </c>
      <c r="AH716" s="4">
        <f t="shared" si="119"/>
        <v>9</v>
      </c>
      <c r="AI716" s="4">
        <f t="shared" si="120"/>
        <v>14</v>
      </c>
      <c r="AJ716" s="4">
        <f t="shared" si="121"/>
        <v>16</v>
      </c>
      <c r="AK716" s="4" t="s">
        <v>108</v>
      </c>
    </row>
    <row r="717" spans="1:37" x14ac:dyDescent="0.2">
      <c r="A717">
        <v>6498582762</v>
      </c>
      <c r="B717" t="s">
        <v>3</v>
      </c>
      <c r="C717" t="s">
        <v>7</v>
      </c>
      <c r="D717" t="s">
        <v>5</v>
      </c>
      <c r="E717" t="s">
        <v>3</v>
      </c>
      <c r="F717" t="s">
        <v>3</v>
      </c>
      <c r="G717" t="s">
        <v>3</v>
      </c>
      <c r="H717" t="s">
        <v>7</v>
      </c>
      <c r="I717" t="s">
        <v>6</v>
      </c>
      <c r="J717" t="s">
        <v>8</v>
      </c>
      <c r="K717" t="s">
        <v>55</v>
      </c>
      <c r="L717" t="s">
        <v>10</v>
      </c>
      <c r="M717" t="s">
        <v>34</v>
      </c>
      <c r="N717" t="str">
        <f>VLOOKUP(M717,lookups!A$9:B$17,2,FALSE)</f>
        <v>Some college</v>
      </c>
      <c r="O717" t="s">
        <v>17</v>
      </c>
      <c r="P717" t="s">
        <v>48</v>
      </c>
      <c r="Q717" t="s">
        <v>27</v>
      </c>
      <c r="R717" t="s">
        <v>23</v>
      </c>
      <c r="S717" s="14">
        <f>VLOOKUP(B717,lookups!$A$2:$B$6,2,FALSE)</f>
        <v>5</v>
      </c>
      <c r="T717" s="14">
        <f>VLOOKUP(C717,lookups!$A$2:$B$6,2,FALSE)</f>
        <v>4</v>
      </c>
      <c r="U717" s="14">
        <f>VLOOKUP(D717,lookups!$A$2:$B$6,2,FALSE)</f>
        <v>0</v>
      </c>
      <c r="V717" s="14">
        <f>VLOOKUP(E717,lookups!$A$2:$B$6,2,FALSE)</f>
        <v>5</v>
      </c>
      <c r="W717" s="14">
        <f>VLOOKUP(F717,lookups!$A$2:$B$6,2,FALSE)</f>
        <v>5</v>
      </c>
      <c r="X717" s="14">
        <f>VLOOKUP(G717,lookups!$A$2:$B$6,2,FALSE)</f>
        <v>5</v>
      </c>
      <c r="Y717" s="14">
        <f>VLOOKUP(H717,lookups!$A$2:$B$6,2,FALSE)</f>
        <v>4</v>
      </c>
      <c r="Z717" s="14">
        <f>VLOOKUP(I717,lookups!$A$2:$B$6,2,FALSE)</f>
        <v>2</v>
      </c>
      <c r="AA717">
        <f t="shared" si="115"/>
        <v>30</v>
      </c>
      <c r="AB717" s="16">
        <f t="shared" si="114"/>
        <v>626</v>
      </c>
      <c r="AC717" s="16">
        <f t="shared" si="123"/>
        <v>737</v>
      </c>
      <c r="AD717" s="17">
        <f t="shared" si="122"/>
        <v>0.52492877492877488</v>
      </c>
      <c r="AE717" s="4">
        <f t="shared" si="116"/>
        <v>9</v>
      </c>
      <c r="AF717" s="4">
        <f t="shared" si="117"/>
        <v>5</v>
      </c>
      <c r="AG717" s="4">
        <f t="shared" si="118"/>
        <v>10</v>
      </c>
      <c r="AH717" s="4">
        <f t="shared" si="119"/>
        <v>6</v>
      </c>
      <c r="AI717" s="4">
        <f t="shared" si="120"/>
        <v>14</v>
      </c>
      <c r="AJ717" s="4">
        <f t="shared" si="121"/>
        <v>16</v>
      </c>
      <c r="AK717" s="4" t="s">
        <v>108</v>
      </c>
    </row>
    <row r="718" spans="1:37" x14ac:dyDescent="0.2">
      <c r="A718">
        <v>6498579376</v>
      </c>
      <c r="B718" t="s">
        <v>7</v>
      </c>
      <c r="C718" t="s">
        <v>7</v>
      </c>
      <c r="D718" t="s">
        <v>6</v>
      </c>
      <c r="E718" t="s">
        <v>7</v>
      </c>
      <c r="F718" t="s">
        <v>3</v>
      </c>
      <c r="G718" t="s">
        <v>3</v>
      </c>
      <c r="H718" t="s">
        <v>7</v>
      </c>
      <c r="I718" t="s">
        <v>6</v>
      </c>
      <c r="J718" t="s">
        <v>8</v>
      </c>
      <c r="K718" t="s">
        <v>21</v>
      </c>
      <c r="L718" t="s">
        <v>10</v>
      </c>
      <c r="M718" t="s">
        <v>44</v>
      </c>
      <c r="N718" t="str">
        <f>VLOOKUP(M718,lookups!A$9:B$17,2,FALSE)</f>
        <v>Post-graduate</v>
      </c>
      <c r="O718" t="s">
        <v>12</v>
      </c>
      <c r="P718" t="s">
        <v>13</v>
      </c>
      <c r="Q718" t="s">
        <v>42</v>
      </c>
      <c r="R718" t="s">
        <v>33</v>
      </c>
      <c r="S718" s="14">
        <f>VLOOKUP(B718,lookups!$A$2:$B$6,2,FALSE)</f>
        <v>4</v>
      </c>
      <c r="T718" s="14">
        <f>VLOOKUP(C718,lookups!$A$2:$B$6,2,FALSE)</f>
        <v>4</v>
      </c>
      <c r="U718" s="14">
        <f>VLOOKUP(D718,lookups!$A$2:$B$6,2,FALSE)</f>
        <v>2</v>
      </c>
      <c r="V718" s="14">
        <f>VLOOKUP(E718,lookups!$A$2:$B$6,2,FALSE)</f>
        <v>4</v>
      </c>
      <c r="W718" s="14">
        <f>VLOOKUP(F718,lookups!$A$2:$B$6,2,FALSE)</f>
        <v>5</v>
      </c>
      <c r="X718" s="14">
        <f>VLOOKUP(G718,lookups!$A$2:$B$6,2,FALSE)</f>
        <v>5</v>
      </c>
      <c r="Y718" s="14">
        <f>VLOOKUP(H718,lookups!$A$2:$B$6,2,FALSE)</f>
        <v>4</v>
      </c>
      <c r="Z718" s="14">
        <f>VLOOKUP(I718,lookups!$A$2:$B$6,2,FALSE)</f>
        <v>2</v>
      </c>
      <c r="AA718">
        <f t="shared" si="115"/>
        <v>30</v>
      </c>
      <c r="AB718" s="16">
        <f t="shared" si="114"/>
        <v>626</v>
      </c>
      <c r="AC718" s="16">
        <f t="shared" si="123"/>
        <v>737</v>
      </c>
      <c r="AD718" s="17">
        <f t="shared" si="122"/>
        <v>0.52492877492877488</v>
      </c>
      <c r="AE718" s="4">
        <f t="shared" si="116"/>
        <v>8</v>
      </c>
      <c r="AF718" s="4">
        <f t="shared" si="117"/>
        <v>6</v>
      </c>
      <c r="AG718" s="4">
        <f t="shared" si="118"/>
        <v>10</v>
      </c>
      <c r="AH718" s="4">
        <f t="shared" si="119"/>
        <v>6</v>
      </c>
      <c r="AI718" s="4">
        <f t="shared" si="120"/>
        <v>15</v>
      </c>
      <c r="AJ718" s="4">
        <f t="shared" si="121"/>
        <v>15</v>
      </c>
      <c r="AK718" s="4" t="s">
        <v>108</v>
      </c>
    </row>
    <row r="719" spans="1:37" x14ac:dyDescent="0.2">
      <c r="A719">
        <v>6498573582</v>
      </c>
      <c r="B719" t="s">
        <v>7</v>
      </c>
      <c r="C719" t="s">
        <v>3</v>
      </c>
      <c r="D719" t="s">
        <v>7</v>
      </c>
      <c r="E719" t="s">
        <v>3</v>
      </c>
      <c r="F719" t="s">
        <v>3</v>
      </c>
      <c r="G719" t="s">
        <v>3</v>
      </c>
      <c r="H719" t="s">
        <v>5</v>
      </c>
      <c r="I719" t="s">
        <v>6</v>
      </c>
      <c r="J719" t="s">
        <v>8</v>
      </c>
      <c r="K719" t="s">
        <v>62</v>
      </c>
      <c r="L719" t="s">
        <v>10</v>
      </c>
      <c r="M719" t="s">
        <v>44</v>
      </c>
      <c r="N719" t="str">
        <f>VLOOKUP(M719,lookups!A$9:B$17,2,FALSE)</f>
        <v>Post-graduate</v>
      </c>
      <c r="O719" t="s">
        <v>12</v>
      </c>
      <c r="P719" t="s">
        <v>29</v>
      </c>
      <c r="Q719" t="s">
        <v>2</v>
      </c>
      <c r="R719" t="s">
        <v>33</v>
      </c>
      <c r="S719" s="14">
        <f>VLOOKUP(B719,lookups!$A$2:$B$6,2,FALSE)</f>
        <v>4</v>
      </c>
      <c r="T719" s="14">
        <f>VLOOKUP(C719,lookups!$A$2:$B$6,2,FALSE)</f>
        <v>5</v>
      </c>
      <c r="U719" s="14">
        <f>VLOOKUP(D719,lookups!$A$2:$B$6,2,FALSE)</f>
        <v>4</v>
      </c>
      <c r="V719" s="14">
        <f>VLOOKUP(E719,lookups!$A$2:$B$6,2,FALSE)</f>
        <v>5</v>
      </c>
      <c r="W719" s="14">
        <f>VLOOKUP(F719,lookups!$A$2:$B$6,2,FALSE)</f>
        <v>5</v>
      </c>
      <c r="X719" s="14">
        <f>VLOOKUP(G719,lookups!$A$2:$B$6,2,FALSE)</f>
        <v>5</v>
      </c>
      <c r="Y719" s="14">
        <f>VLOOKUP(H719,lookups!$A$2:$B$6,2,FALSE)</f>
        <v>0</v>
      </c>
      <c r="Z719" s="14">
        <f>VLOOKUP(I719,lookups!$A$2:$B$6,2,FALSE)</f>
        <v>2</v>
      </c>
      <c r="AA719">
        <f t="shared" si="115"/>
        <v>30</v>
      </c>
      <c r="AB719" s="16">
        <f t="shared" si="114"/>
        <v>626</v>
      </c>
      <c r="AC719" s="16">
        <f t="shared" si="123"/>
        <v>737</v>
      </c>
      <c r="AD719" s="17">
        <f t="shared" si="122"/>
        <v>0.52492877492877488</v>
      </c>
      <c r="AE719" s="4">
        <f t="shared" si="116"/>
        <v>9</v>
      </c>
      <c r="AF719" s="4">
        <f t="shared" si="117"/>
        <v>9</v>
      </c>
      <c r="AG719" s="4">
        <f t="shared" si="118"/>
        <v>10</v>
      </c>
      <c r="AH719" s="4">
        <f t="shared" si="119"/>
        <v>2</v>
      </c>
      <c r="AI719" s="4">
        <f t="shared" si="120"/>
        <v>13</v>
      </c>
      <c r="AJ719" s="4">
        <f t="shared" si="121"/>
        <v>17</v>
      </c>
      <c r="AK719" s="4" t="s">
        <v>108</v>
      </c>
    </row>
    <row r="720" spans="1:37" x14ac:dyDescent="0.2">
      <c r="A720">
        <v>6498560035</v>
      </c>
      <c r="B720" t="s">
        <v>4</v>
      </c>
      <c r="C720" t="s">
        <v>3</v>
      </c>
      <c r="D720" t="s">
        <v>6</v>
      </c>
      <c r="E720" t="s">
        <v>3</v>
      </c>
      <c r="F720" t="s">
        <v>3</v>
      </c>
      <c r="G720" t="s">
        <v>7</v>
      </c>
      <c r="H720" t="s">
        <v>7</v>
      </c>
      <c r="I720" t="s">
        <v>7</v>
      </c>
      <c r="J720" t="s">
        <v>53</v>
      </c>
      <c r="K720" t="s">
        <v>55</v>
      </c>
      <c r="L720" t="s">
        <v>10</v>
      </c>
      <c r="M720" t="s">
        <v>44</v>
      </c>
      <c r="N720" t="str">
        <f>VLOOKUP(M720,lookups!A$9:B$17,2,FALSE)</f>
        <v>Post-graduate</v>
      </c>
      <c r="O720" t="s">
        <v>47</v>
      </c>
      <c r="P720" t="s">
        <v>58</v>
      </c>
      <c r="Q720" t="s">
        <v>27</v>
      </c>
      <c r="R720" t="s">
        <v>23</v>
      </c>
      <c r="S720" s="14">
        <f>VLOOKUP(B720,lookups!$A$2:$B$6,2,FALSE)</f>
        <v>1</v>
      </c>
      <c r="T720" s="14">
        <f>VLOOKUP(C720,lookups!$A$2:$B$6,2,FALSE)</f>
        <v>5</v>
      </c>
      <c r="U720" s="14">
        <f>VLOOKUP(D720,lookups!$A$2:$B$6,2,FALSE)</f>
        <v>2</v>
      </c>
      <c r="V720" s="14">
        <f>VLOOKUP(E720,lookups!$A$2:$B$6,2,FALSE)</f>
        <v>5</v>
      </c>
      <c r="W720" s="14">
        <f>VLOOKUP(F720,lookups!$A$2:$B$6,2,FALSE)</f>
        <v>5</v>
      </c>
      <c r="X720" s="14">
        <f>VLOOKUP(G720,lookups!$A$2:$B$6,2,FALSE)</f>
        <v>4</v>
      </c>
      <c r="Y720" s="14">
        <f>VLOOKUP(H720,lookups!$A$2:$B$6,2,FALSE)</f>
        <v>4</v>
      </c>
      <c r="Z720" s="14">
        <f>VLOOKUP(I720,lookups!$A$2:$B$6,2,FALSE)</f>
        <v>4</v>
      </c>
      <c r="AA720">
        <f t="shared" si="115"/>
        <v>30</v>
      </c>
      <c r="AB720" s="16">
        <f t="shared" si="114"/>
        <v>626</v>
      </c>
      <c r="AC720" s="16">
        <f t="shared" si="123"/>
        <v>737</v>
      </c>
      <c r="AD720" s="17">
        <f t="shared" si="122"/>
        <v>0.52492877492877488</v>
      </c>
      <c r="AE720" s="4">
        <f t="shared" si="116"/>
        <v>6</v>
      </c>
      <c r="AF720" s="4">
        <f t="shared" si="117"/>
        <v>7</v>
      </c>
      <c r="AG720" s="4">
        <f t="shared" si="118"/>
        <v>9</v>
      </c>
      <c r="AH720" s="4">
        <f t="shared" si="119"/>
        <v>8</v>
      </c>
      <c r="AI720" s="4">
        <f t="shared" si="120"/>
        <v>12</v>
      </c>
      <c r="AJ720" s="4">
        <f t="shared" si="121"/>
        <v>18</v>
      </c>
      <c r="AK720" s="4" t="s">
        <v>108</v>
      </c>
    </row>
    <row r="721" spans="1:37" x14ac:dyDescent="0.2">
      <c r="A721">
        <v>6498543934</v>
      </c>
      <c r="B721" t="s">
        <v>7</v>
      </c>
      <c r="C721" t="s">
        <v>6</v>
      </c>
      <c r="D721" t="s">
        <v>6</v>
      </c>
      <c r="E721" t="s">
        <v>3</v>
      </c>
      <c r="F721" t="s">
        <v>3</v>
      </c>
      <c r="G721" t="s">
        <v>3</v>
      </c>
      <c r="H721" t="s">
        <v>3</v>
      </c>
      <c r="I721" t="s">
        <v>6</v>
      </c>
      <c r="J721" t="s">
        <v>53</v>
      </c>
      <c r="K721" t="s">
        <v>59</v>
      </c>
      <c r="L721" t="s">
        <v>10</v>
      </c>
      <c r="M721" t="s">
        <v>34</v>
      </c>
      <c r="N721" t="str">
        <f>VLOOKUP(M721,lookups!A$9:B$17,2,FALSE)</f>
        <v>Some college</v>
      </c>
      <c r="O721" t="s">
        <v>38</v>
      </c>
      <c r="P721" t="s">
        <v>13</v>
      </c>
      <c r="Q721" t="s">
        <v>22</v>
      </c>
      <c r="R721" t="s">
        <v>15</v>
      </c>
      <c r="S721" s="14">
        <f>VLOOKUP(B721,lookups!$A$2:$B$6,2,FALSE)</f>
        <v>4</v>
      </c>
      <c r="T721" s="14">
        <f>VLOOKUP(C721,lookups!$A$2:$B$6,2,FALSE)</f>
        <v>2</v>
      </c>
      <c r="U721" s="14">
        <f>VLOOKUP(D721,lookups!$A$2:$B$6,2,FALSE)</f>
        <v>2</v>
      </c>
      <c r="V721" s="14">
        <f>VLOOKUP(E721,lookups!$A$2:$B$6,2,FALSE)</f>
        <v>5</v>
      </c>
      <c r="W721" s="14">
        <f>VLOOKUP(F721,lookups!$A$2:$B$6,2,FALSE)</f>
        <v>5</v>
      </c>
      <c r="X721" s="14">
        <f>VLOOKUP(G721,lookups!$A$2:$B$6,2,FALSE)</f>
        <v>5</v>
      </c>
      <c r="Y721" s="14">
        <f>VLOOKUP(H721,lookups!$A$2:$B$6,2,FALSE)</f>
        <v>5</v>
      </c>
      <c r="Z721" s="14">
        <f>VLOOKUP(I721,lookups!$A$2:$B$6,2,FALSE)</f>
        <v>2</v>
      </c>
      <c r="AA721">
        <f t="shared" si="115"/>
        <v>30</v>
      </c>
      <c r="AB721" s="16">
        <f t="shared" si="114"/>
        <v>626</v>
      </c>
      <c r="AC721" s="16">
        <f t="shared" si="123"/>
        <v>737</v>
      </c>
      <c r="AD721" s="17">
        <f t="shared" si="122"/>
        <v>0.52492877492877488</v>
      </c>
      <c r="AE721" s="4">
        <f t="shared" si="116"/>
        <v>6</v>
      </c>
      <c r="AF721" s="4">
        <f t="shared" si="117"/>
        <v>7</v>
      </c>
      <c r="AG721" s="4">
        <f t="shared" si="118"/>
        <v>10</v>
      </c>
      <c r="AH721" s="4">
        <f t="shared" si="119"/>
        <v>7</v>
      </c>
      <c r="AI721" s="4">
        <f t="shared" si="120"/>
        <v>16</v>
      </c>
      <c r="AJ721" s="4">
        <f t="shared" si="121"/>
        <v>14</v>
      </c>
      <c r="AK721" s="4" t="s">
        <v>108</v>
      </c>
    </row>
    <row r="722" spans="1:37" x14ac:dyDescent="0.2">
      <c r="A722">
        <v>6498528640</v>
      </c>
      <c r="B722" t="s">
        <v>3</v>
      </c>
      <c r="C722" t="s">
        <v>3</v>
      </c>
      <c r="D722" t="s">
        <v>4</v>
      </c>
      <c r="E722" t="s">
        <v>3</v>
      </c>
      <c r="F722" t="s">
        <v>3</v>
      </c>
      <c r="G722" t="s">
        <v>6</v>
      </c>
      <c r="H722" t="s">
        <v>3</v>
      </c>
      <c r="I722" t="s">
        <v>6</v>
      </c>
      <c r="J722" t="s">
        <v>53</v>
      </c>
      <c r="K722" t="s">
        <v>59</v>
      </c>
      <c r="L722" t="s">
        <v>1</v>
      </c>
      <c r="M722" t="s">
        <v>34</v>
      </c>
      <c r="N722" t="str">
        <f>VLOOKUP(M722,lookups!A$9:B$17,2,FALSE)</f>
        <v>Some college</v>
      </c>
      <c r="O722" t="s">
        <v>25</v>
      </c>
      <c r="P722" t="s">
        <v>13</v>
      </c>
      <c r="Q722" t="s">
        <v>45</v>
      </c>
      <c r="R722" t="s">
        <v>37</v>
      </c>
      <c r="S722" s="14">
        <f>VLOOKUP(B722,lookups!$A$2:$B$6,2,FALSE)</f>
        <v>5</v>
      </c>
      <c r="T722" s="14">
        <f>VLOOKUP(C722,lookups!$A$2:$B$6,2,FALSE)</f>
        <v>5</v>
      </c>
      <c r="U722" s="14">
        <f>VLOOKUP(D722,lookups!$A$2:$B$6,2,FALSE)</f>
        <v>1</v>
      </c>
      <c r="V722" s="14">
        <f>VLOOKUP(E722,lookups!$A$2:$B$6,2,FALSE)</f>
        <v>5</v>
      </c>
      <c r="W722" s="14">
        <f>VLOOKUP(F722,lookups!$A$2:$B$6,2,FALSE)</f>
        <v>5</v>
      </c>
      <c r="X722" s="14">
        <f>VLOOKUP(G722,lookups!$A$2:$B$6,2,FALSE)</f>
        <v>2</v>
      </c>
      <c r="Y722" s="14">
        <f>VLOOKUP(H722,lookups!$A$2:$B$6,2,FALSE)</f>
        <v>5</v>
      </c>
      <c r="Z722" s="14">
        <f>VLOOKUP(I722,lookups!$A$2:$B$6,2,FALSE)</f>
        <v>2</v>
      </c>
      <c r="AA722">
        <f t="shared" si="115"/>
        <v>30</v>
      </c>
      <c r="AB722" s="16">
        <f t="shared" si="114"/>
        <v>626</v>
      </c>
      <c r="AC722" s="16">
        <f t="shared" si="123"/>
        <v>737</v>
      </c>
      <c r="AD722" s="17">
        <f t="shared" si="122"/>
        <v>0.52492877492877488</v>
      </c>
      <c r="AE722" s="4">
        <f t="shared" si="116"/>
        <v>10</v>
      </c>
      <c r="AF722" s="4">
        <f t="shared" si="117"/>
        <v>6</v>
      </c>
      <c r="AG722" s="4">
        <f t="shared" si="118"/>
        <v>7</v>
      </c>
      <c r="AH722" s="4">
        <f t="shared" si="119"/>
        <v>7</v>
      </c>
      <c r="AI722" s="4">
        <f t="shared" si="120"/>
        <v>16</v>
      </c>
      <c r="AJ722" s="4">
        <f t="shared" si="121"/>
        <v>14</v>
      </c>
      <c r="AK722" s="4" t="s">
        <v>108</v>
      </c>
    </row>
    <row r="723" spans="1:37" x14ac:dyDescent="0.2">
      <c r="A723">
        <v>6498472623</v>
      </c>
      <c r="B723" t="s">
        <v>3</v>
      </c>
      <c r="C723" t="s">
        <v>3</v>
      </c>
      <c r="D723" t="s">
        <v>4</v>
      </c>
      <c r="E723" t="s">
        <v>3</v>
      </c>
      <c r="F723" t="s">
        <v>3</v>
      </c>
      <c r="G723" t="s">
        <v>3</v>
      </c>
      <c r="H723" t="s">
        <v>7</v>
      </c>
      <c r="I723" t="s">
        <v>5</v>
      </c>
      <c r="J723" t="s">
        <v>53</v>
      </c>
      <c r="K723" t="s">
        <v>59</v>
      </c>
      <c r="L723" t="s">
        <v>31</v>
      </c>
      <c r="M723" t="s">
        <v>34</v>
      </c>
      <c r="N723" t="str">
        <f>VLOOKUP(M723,lookups!A$9:B$17,2,FALSE)</f>
        <v>Some college</v>
      </c>
      <c r="O723" t="s">
        <v>25</v>
      </c>
      <c r="P723" t="s">
        <v>48</v>
      </c>
      <c r="Q723" t="s">
        <v>27</v>
      </c>
      <c r="R723" t="s">
        <v>15</v>
      </c>
      <c r="S723" s="14">
        <f>VLOOKUP(B723,lookups!$A$2:$B$6,2,FALSE)</f>
        <v>5</v>
      </c>
      <c r="T723" s="14">
        <f>VLOOKUP(C723,lookups!$A$2:$B$6,2,FALSE)</f>
        <v>5</v>
      </c>
      <c r="U723" s="14">
        <f>VLOOKUP(D723,lookups!$A$2:$B$6,2,FALSE)</f>
        <v>1</v>
      </c>
      <c r="V723" s="14">
        <f>VLOOKUP(E723,lookups!$A$2:$B$6,2,FALSE)</f>
        <v>5</v>
      </c>
      <c r="W723" s="14">
        <f>VLOOKUP(F723,lookups!$A$2:$B$6,2,FALSE)</f>
        <v>5</v>
      </c>
      <c r="X723" s="14">
        <f>VLOOKUP(G723,lookups!$A$2:$B$6,2,FALSE)</f>
        <v>5</v>
      </c>
      <c r="Y723" s="14">
        <f>VLOOKUP(H723,lookups!$A$2:$B$6,2,FALSE)</f>
        <v>4</v>
      </c>
      <c r="Z723" s="14">
        <f>VLOOKUP(I723,lookups!$A$2:$B$6,2,FALSE)</f>
        <v>0</v>
      </c>
      <c r="AA723">
        <f t="shared" si="115"/>
        <v>30</v>
      </c>
      <c r="AB723" s="16">
        <f t="shared" si="114"/>
        <v>626</v>
      </c>
      <c r="AC723" s="16">
        <f t="shared" si="123"/>
        <v>737</v>
      </c>
      <c r="AD723" s="17">
        <f t="shared" si="122"/>
        <v>0.52492877492877488</v>
      </c>
      <c r="AE723" s="4">
        <f t="shared" si="116"/>
        <v>10</v>
      </c>
      <c r="AF723" s="4">
        <f t="shared" si="117"/>
        <v>6</v>
      </c>
      <c r="AG723" s="4">
        <f t="shared" si="118"/>
        <v>10</v>
      </c>
      <c r="AH723" s="4">
        <f t="shared" si="119"/>
        <v>4</v>
      </c>
      <c r="AI723" s="4">
        <f t="shared" si="120"/>
        <v>15</v>
      </c>
      <c r="AJ723" s="4">
        <f t="shared" si="121"/>
        <v>15</v>
      </c>
      <c r="AK723" s="4" t="s">
        <v>108</v>
      </c>
    </row>
    <row r="724" spans="1:37" x14ac:dyDescent="0.2">
      <c r="A724">
        <v>6498472255</v>
      </c>
      <c r="B724" t="s">
        <v>7</v>
      </c>
      <c r="C724" t="s">
        <v>3</v>
      </c>
      <c r="D724" t="s">
        <v>7</v>
      </c>
      <c r="E724" t="s">
        <v>6</v>
      </c>
      <c r="F724" t="s">
        <v>7</v>
      </c>
      <c r="G724" t="s">
        <v>3</v>
      </c>
      <c r="H724" t="s">
        <v>6</v>
      </c>
      <c r="I724" t="s">
        <v>7</v>
      </c>
      <c r="J724" t="s">
        <v>53</v>
      </c>
      <c r="K724" t="s">
        <v>62</v>
      </c>
      <c r="L724" t="s">
        <v>10</v>
      </c>
      <c r="M724" t="s">
        <v>52</v>
      </c>
      <c r="N724" t="str">
        <f>VLOOKUP(M724,lookups!A$9:B$17,2,FALSE)</f>
        <v>Post-graduate</v>
      </c>
      <c r="O724" t="s">
        <v>47</v>
      </c>
      <c r="P724" t="s">
        <v>58</v>
      </c>
      <c r="Q724" t="s">
        <v>27</v>
      </c>
      <c r="R724" t="s">
        <v>20</v>
      </c>
      <c r="S724" s="14">
        <f>VLOOKUP(B724,lookups!$A$2:$B$6,2,FALSE)</f>
        <v>4</v>
      </c>
      <c r="T724" s="14">
        <f>VLOOKUP(C724,lookups!$A$2:$B$6,2,FALSE)</f>
        <v>5</v>
      </c>
      <c r="U724" s="14">
        <f>VLOOKUP(D724,lookups!$A$2:$B$6,2,FALSE)</f>
        <v>4</v>
      </c>
      <c r="V724" s="14">
        <f>VLOOKUP(E724,lookups!$A$2:$B$6,2,FALSE)</f>
        <v>2</v>
      </c>
      <c r="W724" s="14">
        <f>VLOOKUP(F724,lookups!$A$2:$B$6,2,FALSE)</f>
        <v>4</v>
      </c>
      <c r="X724" s="14">
        <f>VLOOKUP(G724,lookups!$A$2:$B$6,2,FALSE)</f>
        <v>5</v>
      </c>
      <c r="Y724" s="14">
        <f>VLOOKUP(H724,lookups!$A$2:$B$6,2,FALSE)</f>
        <v>2</v>
      </c>
      <c r="Z724" s="14">
        <f>VLOOKUP(I724,lookups!$A$2:$B$6,2,FALSE)</f>
        <v>4</v>
      </c>
      <c r="AA724">
        <f t="shared" si="115"/>
        <v>30</v>
      </c>
      <c r="AB724" s="16">
        <f t="shared" si="114"/>
        <v>626</v>
      </c>
      <c r="AC724" s="16">
        <f t="shared" si="123"/>
        <v>737</v>
      </c>
      <c r="AD724" s="17">
        <f t="shared" si="122"/>
        <v>0.52492877492877488</v>
      </c>
      <c r="AE724" s="4">
        <f t="shared" si="116"/>
        <v>9</v>
      </c>
      <c r="AF724" s="4">
        <f t="shared" si="117"/>
        <v>6</v>
      </c>
      <c r="AG724" s="4">
        <f t="shared" si="118"/>
        <v>9</v>
      </c>
      <c r="AH724" s="4">
        <f t="shared" si="119"/>
        <v>6</v>
      </c>
      <c r="AI724" s="4">
        <f t="shared" si="120"/>
        <v>14</v>
      </c>
      <c r="AJ724" s="4">
        <f t="shared" si="121"/>
        <v>16</v>
      </c>
      <c r="AK724" s="4" t="s">
        <v>108</v>
      </c>
    </row>
    <row r="725" spans="1:37" x14ac:dyDescent="0.2">
      <c r="A725">
        <v>6498469126</v>
      </c>
      <c r="B725" t="s">
        <v>3</v>
      </c>
      <c r="C725" t="s">
        <v>7</v>
      </c>
      <c r="D725" t="s">
        <v>7</v>
      </c>
      <c r="E725" t="s">
        <v>3</v>
      </c>
      <c r="F725" t="s">
        <v>7</v>
      </c>
      <c r="G725" t="s">
        <v>7</v>
      </c>
      <c r="H725" t="s">
        <v>7</v>
      </c>
      <c r="I725" t="s">
        <v>5</v>
      </c>
      <c r="J725" t="s">
        <v>53</v>
      </c>
      <c r="K725" t="s">
        <v>59</v>
      </c>
      <c r="L725" t="s">
        <v>10</v>
      </c>
      <c r="M725" t="s">
        <v>34</v>
      </c>
      <c r="N725" t="str">
        <f>VLOOKUP(M725,lookups!A$9:B$17,2,FALSE)</f>
        <v>Some college</v>
      </c>
      <c r="O725" t="s">
        <v>17</v>
      </c>
      <c r="P725" t="s">
        <v>29</v>
      </c>
      <c r="Q725" t="s">
        <v>19</v>
      </c>
      <c r="R725" t="s">
        <v>20</v>
      </c>
      <c r="S725" s="14">
        <f>VLOOKUP(B725,lookups!$A$2:$B$6,2,FALSE)</f>
        <v>5</v>
      </c>
      <c r="T725" s="14">
        <f>VLOOKUP(C725,lookups!$A$2:$B$6,2,FALSE)</f>
        <v>4</v>
      </c>
      <c r="U725" s="14">
        <f>VLOOKUP(D725,lookups!$A$2:$B$6,2,FALSE)</f>
        <v>4</v>
      </c>
      <c r="V725" s="14">
        <f>VLOOKUP(E725,lookups!$A$2:$B$6,2,FALSE)</f>
        <v>5</v>
      </c>
      <c r="W725" s="14">
        <f>VLOOKUP(F725,lookups!$A$2:$B$6,2,FALSE)</f>
        <v>4</v>
      </c>
      <c r="X725" s="14">
        <f>VLOOKUP(G725,lookups!$A$2:$B$6,2,FALSE)</f>
        <v>4</v>
      </c>
      <c r="Y725" s="14">
        <f>VLOOKUP(H725,lookups!$A$2:$B$6,2,FALSE)</f>
        <v>4</v>
      </c>
      <c r="Z725" s="14">
        <f>VLOOKUP(I725,lookups!$A$2:$B$6,2,FALSE)</f>
        <v>0</v>
      </c>
      <c r="AA725">
        <f t="shared" si="115"/>
        <v>30</v>
      </c>
      <c r="AB725" s="16">
        <f t="shared" si="114"/>
        <v>626</v>
      </c>
      <c r="AC725" s="16">
        <f t="shared" si="123"/>
        <v>737</v>
      </c>
      <c r="AD725" s="17">
        <f t="shared" si="122"/>
        <v>0.52492877492877488</v>
      </c>
      <c r="AE725" s="4">
        <f t="shared" si="116"/>
        <v>9</v>
      </c>
      <c r="AF725" s="4">
        <f t="shared" si="117"/>
        <v>9</v>
      </c>
      <c r="AG725" s="4">
        <f t="shared" si="118"/>
        <v>8</v>
      </c>
      <c r="AH725" s="4">
        <f t="shared" si="119"/>
        <v>4</v>
      </c>
      <c r="AI725" s="4">
        <f t="shared" si="120"/>
        <v>17</v>
      </c>
      <c r="AJ725" s="4">
        <f t="shared" si="121"/>
        <v>13</v>
      </c>
      <c r="AK725" s="4" t="s">
        <v>108</v>
      </c>
    </row>
    <row r="726" spans="1:37" x14ac:dyDescent="0.2">
      <c r="A726">
        <v>6498458180</v>
      </c>
      <c r="B726" t="s">
        <v>3</v>
      </c>
      <c r="C726" t="s">
        <v>3</v>
      </c>
      <c r="D726" t="s">
        <v>6</v>
      </c>
      <c r="E726" t="s">
        <v>3</v>
      </c>
      <c r="F726" t="s">
        <v>3</v>
      </c>
      <c r="G726" t="s">
        <v>6</v>
      </c>
      <c r="H726" t="s">
        <v>7</v>
      </c>
      <c r="I726" t="s">
        <v>6</v>
      </c>
      <c r="J726" t="s">
        <v>53</v>
      </c>
      <c r="K726" t="s">
        <v>55</v>
      </c>
      <c r="L726" t="s">
        <v>10</v>
      </c>
      <c r="M726" t="s">
        <v>32</v>
      </c>
      <c r="N726" t="str">
        <f>VLOOKUP(M726,lookups!A$9:B$17,2,FALSE)</f>
        <v>High school or less</v>
      </c>
      <c r="O726" t="s">
        <v>25</v>
      </c>
      <c r="P726" t="s">
        <v>13</v>
      </c>
      <c r="Q726" t="s">
        <v>2</v>
      </c>
      <c r="R726" t="s">
        <v>33</v>
      </c>
      <c r="S726" s="14">
        <f>VLOOKUP(B726,lookups!$A$2:$B$6,2,FALSE)</f>
        <v>5</v>
      </c>
      <c r="T726" s="14">
        <f>VLOOKUP(C726,lookups!$A$2:$B$6,2,FALSE)</f>
        <v>5</v>
      </c>
      <c r="U726" s="14">
        <f>VLOOKUP(D726,lookups!$A$2:$B$6,2,FALSE)</f>
        <v>2</v>
      </c>
      <c r="V726" s="14">
        <f>VLOOKUP(E726,lookups!$A$2:$B$6,2,FALSE)</f>
        <v>5</v>
      </c>
      <c r="W726" s="14">
        <f>VLOOKUP(F726,lookups!$A$2:$B$6,2,FALSE)</f>
        <v>5</v>
      </c>
      <c r="X726" s="14">
        <f>VLOOKUP(G726,lookups!$A$2:$B$6,2,FALSE)</f>
        <v>2</v>
      </c>
      <c r="Y726" s="14">
        <f>VLOOKUP(H726,lookups!$A$2:$B$6,2,FALSE)</f>
        <v>4</v>
      </c>
      <c r="Z726" s="14">
        <f>VLOOKUP(I726,lookups!$A$2:$B$6,2,FALSE)</f>
        <v>2</v>
      </c>
      <c r="AA726">
        <f t="shared" si="115"/>
        <v>30</v>
      </c>
      <c r="AB726" s="16">
        <f t="shared" si="114"/>
        <v>626</v>
      </c>
      <c r="AC726" s="16">
        <f t="shared" si="123"/>
        <v>737</v>
      </c>
      <c r="AD726" s="17">
        <f t="shared" si="122"/>
        <v>0.52492877492877488</v>
      </c>
      <c r="AE726" s="4">
        <f t="shared" si="116"/>
        <v>10</v>
      </c>
      <c r="AF726" s="4">
        <f t="shared" si="117"/>
        <v>7</v>
      </c>
      <c r="AG726" s="4">
        <f t="shared" si="118"/>
        <v>7</v>
      </c>
      <c r="AH726" s="4">
        <f t="shared" si="119"/>
        <v>6</v>
      </c>
      <c r="AI726" s="4">
        <f t="shared" si="120"/>
        <v>16</v>
      </c>
      <c r="AJ726" s="4">
        <f t="shared" si="121"/>
        <v>14</v>
      </c>
      <c r="AK726" s="4" t="s">
        <v>108</v>
      </c>
    </row>
    <row r="727" spans="1:37" x14ac:dyDescent="0.2">
      <c r="A727">
        <v>6498454840</v>
      </c>
      <c r="B727" t="s">
        <v>7</v>
      </c>
      <c r="C727" t="s">
        <v>3</v>
      </c>
      <c r="D727" t="s">
        <v>3</v>
      </c>
      <c r="E727" t="s">
        <v>7</v>
      </c>
      <c r="F727" t="s">
        <v>3</v>
      </c>
      <c r="G727" t="s">
        <v>7</v>
      </c>
      <c r="H727" t="s">
        <v>6</v>
      </c>
      <c r="I727" t="s">
        <v>4</v>
      </c>
      <c r="J727" t="s">
        <v>53</v>
      </c>
      <c r="K727" t="s">
        <v>59</v>
      </c>
      <c r="L727" t="s">
        <v>10</v>
      </c>
      <c r="M727" t="s">
        <v>44</v>
      </c>
      <c r="N727" t="str">
        <f>VLOOKUP(M727,lookups!A$9:B$17,2,FALSE)</f>
        <v>Post-graduate</v>
      </c>
      <c r="O727" t="s">
        <v>25</v>
      </c>
      <c r="P727" t="s">
        <v>29</v>
      </c>
      <c r="Q727" t="s">
        <v>2</v>
      </c>
      <c r="R727" t="s">
        <v>28</v>
      </c>
      <c r="S727" s="14">
        <f>VLOOKUP(B727,lookups!$A$2:$B$6,2,FALSE)</f>
        <v>4</v>
      </c>
      <c r="T727" s="14">
        <f>VLOOKUP(C727,lookups!$A$2:$B$6,2,FALSE)</f>
        <v>5</v>
      </c>
      <c r="U727" s="14">
        <f>VLOOKUP(D727,lookups!$A$2:$B$6,2,FALSE)</f>
        <v>5</v>
      </c>
      <c r="V727" s="14">
        <f>VLOOKUP(E727,lookups!$A$2:$B$6,2,FALSE)</f>
        <v>4</v>
      </c>
      <c r="W727" s="14">
        <f>VLOOKUP(F727,lookups!$A$2:$B$6,2,FALSE)</f>
        <v>5</v>
      </c>
      <c r="X727" s="14">
        <f>VLOOKUP(G727,lookups!$A$2:$B$6,2,FALSE)</f>
        <v>4</v>
      </c>
      <c r="Y727" s="14">
        <f>VLOOKUP(H727,lookups!$A$2:$B$6,2,FALSE)</f>
        <v>2</v>
      </c>
      <c r="Z727" s="14">
        <f>VLOOKUP(I727,lookups!$A$2:$B$6,2,FALSE)</f>
        <v>1</v>
      </c>
      <c r="AA727">
        <f t="shared" si="115"/>
        <v>30</v>
      </c>
      <c r="AB727" s="16">
        <f t="shared" si="114"/>
        <v>626</v>
      </c>
      <c r="AC727" s="16">
        <f t="shared" si="123"/>
        <v>737</v>
      </c>
      <c r="AD727" s="17">
        <f t="shared" si="122"/>
        <v>0.52492877492877488</v>
      </c>
      <c r="AE727" s="4">
        <f t="shared" si="116"/>
        <v>9</v>
      </c>
      <c r="AF727" s="4">
        <f t="shared" si="117"/>
        <v>9</v>
      </c>
      <c r="AG727" s="4">
        <f t="shared" si="118"/>
        <v>9</v>
      </c>
      <c r="AH727" s="4">
        <f t="shared" si="119"/>
        <v>3</v>
      </c>
      <c r="AI727" s="4">
        <f t="shared" si="120"/>
        <v>16</v>
      </c>
      <c r="AJ727" s="4">
        <f t="shared" si="121"/>
        <v>14</v>
      </c>
      <c r="AK727" s="4" t="s">
        <v>108</v>
      </c>
    </row>
    <row r="728" spans="1:37" x14ac:dyDescent="0.2">
      <c r="A728">
        <v>6498442442</v>
      </c>
      <c r="B728" t="s">
        <v>3</v>
      </c>
      <c r="C728" t="s">
        <v>3</v>
      </c>
      <c r="D728" t="s">
        <v>7</v>
      </c>
      <c r="E728" t="s">
        <v>3</v>
      </c>
      <c r="F728" t="s">
        <v>7</v>
      </c>
      <c r="G728" t="s">
        <v>6</v>
      </c>
      <c r="H728" t="s">
        <v>7</v>
      </c>
      <c r="I728" t="s">
        <v>4</v>
      </c>
      <c r="J728" t="s">
        <v>53</v>
      </c>
      <c r="K728" t="s">
        <v>59</v>
      </c>
      <c r="L728" t="s">
        <v>10</v>
      </c>
      <c r="M728" t="s">
        <v>11</v>
      </c>
      <c r="N728" t="str">
        <f>VLOOKUP(M728,lookups!A$9:B$17,2,FALSE)</f>
        <v>College-graduate</v>
      </c>
      <c r="O728" t="s">
        <v>12</v>
      </c>
      <c r="P728" t="s">
        <v>13</v>
      </c>
      <c r="Q728" t="s">
        <v>50</v>
      </c>
      <c r="R728" t="s">
        <v>37</v>
      </c>
      <c r="S728" s="14">
        <f>VLOOKUP(B728,lookups!$A$2:$B$6,2,FALSE)</f>
        <v>5</v>
      </c>
      <c r="T728" s="14">
        <f>VLOOKUP(C728,lookups!$A$2:$B$6,2,FALSE)</f>
        <v>5</v>
      </c>
      <c r="U728" s="14">
        <f>VLOOKUP(D728,lookups!$A$2:$B$6,2,FALSE)</f>
        <v>4</v>
      </c>
      <c r="V728" s="14">
        <f>VLOOKUP(E728,lookups!$A$2:$B$6,2,FALSE)</f>
        <v>5</v>
      </c>
      <c r="W728" s="14">
        <f>VLOOKUP(F728,lookups!$A$2:$B$6,2,FALSE)</f>
        <v>4</v>
      </c>
      <c r="X728" s="14">
        <f>VLOOKUP(G728,lookups!$A$2:$B$6,2,FALSE)</f>
        <v>2</v>
      </c>
      <c r="Y728" s="14">
        <f>VLOOKUP(H728,lookups!$A$2:$B$6,2,FALSE)</f>
        <v>4</v>
      </c>
      <c r="Z728" s="14">
        <f>VLOOKUP(I728,lookups!$A$2:$B$6,2,FALSE)</f>
        <v>1</v>
      </c>
      <c r="AA728">
        <f t="shared" si="115"/>
        <v>30</v>
      </c>
      <c r="AB728" s="16">
        <f t="shared" si="114"/>
        <v>626</v>
      </c>
      <c r="AC728" s="16">
        <f t="shared" si="123"/>
        <v>737</v>
      </c>
      <c r="AD728" s="17">
        <f t="shared" si="122"/>
        <v>0.52492877492877488</v>
      </c>
      <c r="AE728" s="4">
        <f t="shared" si="116"/>
        <v>10</v>
      </c>
      <c r="AF728" s="4">
        <f t="shared" si="117"/>
        <v>9</v>
      </c>
      <c r="AG728" s="4">
        <f t="shared" si="118"/>
        <v>6</v>
      </c>
      <c r="AH728" s="4">
        <f t="shared" si="119"/>
        <v>5</v>
      </c>
      <c r="AI728" s="4">
        <f t="shared" si="120"/>
        <v>17</v>
      </c>
      <c r="AJ728" s="4">
        <f t="shared" si="121"/>
        <v>13</v>
      </c>
      <c r="AK728" s="4" t="s">
        <v>108</v>
      </c>
    </row>
    <row r="729" spans="1:37" x14ac:dyDescent="0.2">
      <c r="A729">
        <v>6498438827</v>
      </c>
      <c r="B729" t="s">
        <v>7</v>
      </c>
      <c r="C729" t="s">
        <v>3</v>
      </c>
      <c r="D729" t="s">
        <v>7</v>
      </c>
      <c r="E729" t="s">
        <v>7</v>
      </c>
      <c r="F729" t="s">
        <v>7</v>
      </c>
      <c r="G729" t="s">
        <v>3</v>
      </c>
      <c r="H729" t="s">
        <v>6</v>
      </c>
      <c r="I729" t="s">
        <v>6</v>
      </c>
      <c r="J729" t="s">
        <v>53</v>
      </c>
      <c r="K729" t="s">
        <v>55</v>
      </c>
      <c r="L729" t="s">
        <v>10</v>
      </c>
      <c r="M729" t="s">
        <v>44</v>
      </c>
      <c r="N729" t="str">
        <f>VLOOKUP(M729,lookups!A$9:B$17,2,FALSE)</f>
        <v>Post-graduate</v>
      </c>
      <c r="O729" t="s">
        <v>47</v>
      </c>
      <c r="P729" t="s">
        <v>13</v>
      </c>
      <c r="Q729" t="s">
        <v>42</v>
      </c>
      <c r="R729" t="s">
        <v>23</v>
      </c>
      <c r="S729" s="14">
        <f>VLOOKUP(B729,lookups!$A$2:$B$6,2,FALSE)</f>
        <v>4</v>
      </c>
      <c r="T729" s="14">
        <f>VLOOKUP(C729,lookups!$A$2:$B$6,2,FALSE)</f>
        <v>5</v>
      </c>
      <c r="U729" s="14">
        <f>VLOOKUP(D729,lookups!$A$2:$B$6,2,FALSE)</f>
        <v>4</v>
      </c>
      <c r="V729" s="14">
        <f>VLOOKUP(E729,lookups!$A$2:$B$6,2,FALSE)</f>
        <v>4</v>
      </c>
      <c r="W729" s="14">
        <f>VLOOKUP(F729,lookups!$A$2:$B$6,2,FALSE)</f>
        <v>4</v>
      </c>
      <c r="X729" s="14">
        <f>VLOOKUP(G729,lookups!$A$2:$B$6,2,FALSE)</f>
        <v>5</v>
      </c>
      <c r="Y729" s="14">
        <f>VLOOKUP(H729,lookups!$A$2:$B$6,2,FALSE)</f>
        <v>2</v>
      </c>
      <c r="Z729" s="14">
        <f>VLOOKUP(I729,lookups!$A$2:$B$6,2,FALSE)</f>
        <v>2</v>
      </c>
      <c r="AA729">
        <f t="shared" si="115"/>
        <v>30</v>
      </c>
      <c r="AB729" s="16">
        <f t="shared" si="114"/>
        <v>626</v>
      </c>
      <c r="AC729" s="16">
        <f t="shared" si="123"/>
        <v>737</v>
      </c>
      <c r="AD729" s="17">
        <f t="shared" si="122"/>
        <v>0.52492877492877488</v>
      </c>
      <c r="AE729" s="4">
        <f t="shared" si="116"/>
        <v>9</v>
      </c>
      <c r="AF729" s="4">
        <f t="shared" si="117"/>
        <v>8</v>
      </c>
      <c r="AG729" s="4">
        <f t="shared" si="118"/>
        <v>9</v>
      </c>
      <c r="AH729" s="4">
        <f t="shared" si="119"/>
        <v>4</v>
      </c>
      <c r="AI729" s="4">
        <f t="shared" si="120"/>
        <v>14</v>
      </c>
      <c r="AJ729" s="4">
        <f t="shared" si="121"/>
        <v>16</v>
      </c>
      <c r="AK729" s="4" t="s">
        <v>108</v>
      </c>
    </row>
    <row r="730" spans="1:37" x14ac:dyDescent="0.2">
      <c r="A730">
        <v>6498414124</v>
      </c>
      <c r="B730" t="s">
        <v>3</v>
      </c>
      <c r="C730" t="s">
        <v>3</v>
      </c>
      <c r="D730" t="s">
        <v>3</v>
      </c>
      <c r="E730" t="s">
        <v>7</v>
      </c>
      <c r="F730" t="s">
        <v>3</v>
      </c>
      <c r="G730" t="s">
        <v>7</v>
      </c>
      <c r="H730" t="s">
        <v>6</v>
      </c>
      <c r="I730" t="s">
        <v>5</v>
      </c>
      <c r="J730" t="s">
        <v>53</v>
      </c>
      <c r="K730" t="s">
        <v>62</v>
      </c>
      <c r="L730" t="s">
        <v>10</v>
      </c>
      <c r="M730" t="s">
        <v>11</v>
      </c>
      <c r="N730" t="str">
        <f>VLOOKUP(M730,lookups!A$9:B$17,2,FALSE)</f>
        <v>College-graduate</v>
      </c>
      <c r="O730" t="s">
        <v>12</v>
      </c>
      <c r="P730" t="s">
        <v>58</v>
      </c>
      <c r="Q730" t="s">
        <v>42</v>
      </c>
      <c r="R730" t="s">
        <v>33</v>
      </c>
      <c r="S730" s="14">
        <f>VLOOKUP(B730,lookups!$A$2:$B$6,2,FALSE)</f>
        <v>5</v>
      </c>
      <c r="T730" s="14">
        <f>VLOOKUP(C730,lookups!$A$2:$B$6,2,FALSE)</f>
        <v>5</v>
      </c>
      <c r="U730" s="14">
        <f>VLOOKUP(D730,lookups!$A$2:$B$6,2,FALSE)</f>
        <v>5</v>
      </c>
      <c r="V730" s="14">
        <f>VLOOKUP(E730,lookups!$A$2:$B$6,2,FALSE)</f>
        <v>4</v>
      </c>
      <c r="W730" s="14">
        <f>VLOOKUP(F730,lookups!$A$2:$B$6,2,FALSE)</f>
        <v>5</v>
      </c>
      <c r="X730" s="14">
        <f>VLOOKUP(G730,lookups!$A$2:$B$6,2,FALSE)</f>
        <v>4</v>
      </c>
      <c r="Y730" s="14">
        <f>VLOOKUP(H730,lookups!$A$2:$B$6,2,FALSE)</f>
        <v>2</v>
      </c>
      <c r="Z730" s="14">
        <f>VLOOKUP(I730,lookups!$A$2:$B$6,2,FALSE)</f>
        <v>0</v>
      </c>
      <c r="AA730">
        <f t="shared" si="115"/>
        <v>30</v>
      </c>
      <c r="AB730" s="16">
        <f t="shared" si="114"/>
        <v>626</v>
      </c>
      <c r="AC730" s="16">
        <f t="shared" si="123"/>
        <v>737</v>
      </c>
      <c r="AD730" s="17">
        <f t="shared" si="122"/>
        <v>0.52492877492877488</v>
      </c>
      <c r="AE730" s="4">
        <f t="shared" si="116"/>
        <v>10</v>
      </c>
      <c r="AF730" s="4">
        <f t="shared" si="117"/>
        <v>9</v>
      </c>
      <c r="AG730" s="4">
        <f t="shared" si="118"/>
        <v>9</v>
      </c>
      <c r="AH730" s="4">
        <f t="shared" si="119"/>
        <v>2</v>
      </c>
      <c r="AI730" s="4">
        <f t="shared" si="120"/>
        <v>17</v>
      </c>
      <c r="AJ730" s="4">
        <f t="shared" si="121"/>
        <v>13</v>
      </c>
      <c r="AK730" s="4" t="s">
        <v>108</v>
      </c>
    </row>
    <row r="731" spans="1:37" x14ac:dyDescent="0.2">
      <c r="A731">
        <v>6498411607</v>
      </c>
      <c r="B731" t="s">
        <v>7</v>
      </c>
      <c r="C731" t="s">
        <v>7</v>
      </c>
      <c r="D731" t="s">
        <v>7</v>
      </c>
      <c r="E731" t="s">
        <v>3</v>
      </c>
      <c r="F731" t="s">
        <v>7</v>
      </c>
      <c r="G731" t="s">
        <v>3</v>
      </c>
      <c r="H731" t="s">
        <v>6</v>
      </c>
      <c r="I731" t="s">
        <v>6</v>
      </c>
      <c r="J731" t="s">
        <v>53</v>
      </c>
      <c r="K731" t="s">
        <v>9</v>
      </c>
      <c r="L731" t="s">
        <v>10</v>
      </c>
      <c r="M731" t="s">
        <v>44</v>
      </c>
      <c r="N731" t="str">
        <f>VLOOKUP(M731,lookups!A$9:B$17,2,FALSE)</f>
        <v>Post-graduate</v>
      </c>
      <c r="O731" t="s">
        <v>39</v>
      </c>
      <c r="P731" t="s">
        <v>13</v>
      </c>
      <c r="Q731" t="s">
        <v>14</v>
      </c>
      <c r="R731" t="s">
        <v>30</v>
      </c>
      <c r="S731" s="14">
        <f>VLOOKUP(B731,lookups!$A$2:$B$6,2,FALSE)</f>
        <v>4</v>
      </c>
      <c r="T731" s="14">
        <f>VLOOKUP(C731,lookups!$A$2:$B$6,2,FALSE)</f>
        <v>4</v>
      </c>
      <c r="U731" s="14">
        <f>VLOOKUP(D731,lookups!$A$2:$B$6,2,FALSE)</f>
        <v>4</v>
      </c>
      <c r="V731" s="14">
        <f>VLOOKUP(E731,lookups!$A$2:$B$6,2,FALSE)</f>
        <v>5</v>
      </c>
      <c r="W731" s="14">
        <f>VLOOKUP(F731,lookups!$A$2:$B$6,2,FALSE)</f>
        <v>4</v>
      </c>
      <c r="X731" s="14">
        <f>VLOOKUP(G731,lookups!$A$2:$B$6,2,FALSE)</f>
        <v>5</v>
      </c>
      <c r="Y731" s="14">
        <f>VLOOKUP(H731,lookups!$A$2:$B$6,2,FALSE)</f>
        <v>2</v>
      </c>
      <c r="Z731" s="14">
        <f>VLOOKUP(I731,lookups!$A$2:$B$6,2,FALSE)</f>
        <v>2</v>
      </c>
      <c r="AA731">
        <f t="shared" si="115"/>
        <v>30</v>
      </c>
      <c r="AB731" s="16">
        <f t="shared" si="114"/>
        <v>626</v>
      </c>
      <c r="AC731" s="16">
        <f t="shared" si="123"/>
        <v>737</v>
      </c>
      <c r="AD731" s="17">
        <f t="shared" si="122"/>
        <v>0.52492877492877488</v>
      </c>
      <c r="AE731" s="4">
        <f t="shared" si="116"/>
        <v>8</v>
      </c>
      <c r="AF731" s="4">
        <f t="shared" si="117"/>
        <v>9</v>
      </c>
      <c r="AG731" s="4">
        <f t="shared" si="118"/>
        <v>9</v>
      </c>
      <c r="AH731" s="4">
        <f t="shared" si="119"/>
        <v>4</v>
      </c>
      <c r="AI731" s="4">
        <f t="shared" si="120"/>
        <v>14</v>
      </c>
      <c r="AJ731" s="4">
        <f t="shared" si="121"/>
        <v>16</v>
      </c>
      <c r="AK731" s="4" t="s">
        <v>108</v>
      </c>
    </row>
    <row r="732" spans="1:37" x14ac:dyDescent="0.2">
      <c r="A732">
        <v>6498400766</v>
      </c>
      <c r="B732" t="s">
        <v>6</v>
      </c>
      <c r="C732" t="s">
        <v>3</v>
      </c>
      <c r="D732" t="s">
        <v>7</v>
      </c>
      <c r="E732" t="s">
        <v>3</v>
      </c>
      <c r="F732" t="s">
        <v>7</v>
      </c>
      <c r="G732" t="s">
        <v>7</v>
      </c>
      <c r="H732" t="s">
        <v>6</v>
      </c>
      <c r="I732" t="s">
        <v>7</v>
      </c>
      <c r="J732" t="s">
        <v>53</v>
      </c>
      <c r="K732" t="s">
        <v>21</v>
      </c>
      <c r="L732" t="s">
        <v>10</v>
      </c>
      <c r="M732" t="s">
        <v>11</v>
      </c>
      <c r="N732" t="str">
        <f>VLOOKUP(M732,lookups!A$9:B$17,2,FALSE)</f>
        <v>College-graduate</v>
      </c>
      <c r="O732" t="s">
        <v>17</v>
      </c>
      <c r="P732" t="s">
        <v>18</v>
      </c>
      <c r="Q732" t="s">
        <v>46</v>
      </c>
      <c r="R732" t="s">
        <v>28</v>
      </c>
      <c r="S732" s="14">
        <f>VLOOKUP(B732,lookups!$A$2:$B$6,2,FALSE)</f>
        <v>2</v>
      </c>
      <c r="T732" s="14">
        <f>VLOOKUP(C732,lookups!$A$2:$B$6,2,FALSE)</f>
        <v>5</v>
      </c>
      <c r="U732" s="14">
        <f>VLOOKUP(D732,lookups!$A$2:$B$6,2,FALSE)</f>
        <v>4</v>
      </c>
      <c r="V732" s="14">
        <f>VLOOKUP(E732,lookups!$A$2:$B$6,2,FALSE)</f>
        <v>5</v>
      </c>
      <c r="W732" s="14">
        <f>VLOOKUP(F732,lookups!$A$2:$B$6,2,FALSE)</f>
        <v>4</v>
      </c>
      <c r="X732" s="14">
        <f>VLOOKUP(G732,lookups!$A$2:$B$6,2,FALSE)</f>
        <v>4</v>
      </c>
      <c r="Y732" s="14">
        <f>VLOOKUP(H732,lookups!$A$2:$B$6,2,FALSE)</f>
        <v>2</v>
      </c>
      <c r="Z732" s="14">
        <f>VLOOKUP(I732,lookups!$A$2:$B$6,2,FALSE)</f>
        <v>4</v>
      </c>
      <c r="AA732">
        <f t="shared" si="115"/>
        <v>30</v>
      </c>
      <c r="AB732" s="16">
        <f t="shared" si="114"/>
        <v>626</v>
      </c>
      <c r="AC732" s="16">
        <f t="shared" si="123"/>
        <v>737</v>
      </c>
      <c r="AD732" s="17">
        <f t="shared" si="122"/>
        <v>0.52492877492877488</v>
      </c>
      <c r="AE732" s="4">
        <f t="shared" si="116"/>
        <v>7</v>
      </c>
      <c r="AF732" s="4">
        <f t="shared" si="117"/>
        <v>9</v>
      </c>
      <c r="AG732" s="4">
        <f t="shared" si="118"/>
        <v>8</v>
      </c>
      <c r="AH732" s="4">
        <f t="shared" si="119"/>
        <v>6</v>
      </c>
      <c r="AI732" s="4">
        <f t="shared" si="120"/>
        <v>12</v>
      </c>
      <c r="AJ732" s="4">
        <f t="shared" si="121"/>
        <v>18</v>
      </c>
      <c r="AK732" s="4" t="s">
        <v>108</v>
      </c>
    </row>
    <row r="733" spans="1:37" x14ac:dyDescent="0.2">
      <c r="A733">
        <v>6498385991</v>
      </c>
      <c r="B733" t="s">
        <v>3</v>
      </c>
      <c r="C733" t="s">
        <v>3</v>
      </c>
      <c r="D733" t="s">
        <v>4</v>
      </c>
      <c r="E733" t="s">
        <v>3</v>
      </c>
      <c r="F733" t="s">
        <v>3</v>
      </c>
      <c r="G733" t="s">
        <v>3</v>
      </c>
      <c r="H733" t="s">
        <v>7</v>
      </c>
      <c r="I733" t="s">
        <v>5</v>
      </c>
      <c r="J733" t="s">
        <v>53</v>
      </c>
      <c r="K733" t="s">
        <v>59</v>
      </c>
      <c r="L733" t="s">
        <v>10</v>
      </c>
      <c r="M733" t="s">
        <v>34</v>
      </c>
      <c r="N733" t="str">
        <f>VLOOKUP(M733,lookups!A$9:B$17,2,FALSE)</f>
        <v>Some college</v>
      </c>
      <c r="O733" t="s">
        <v>47</v>
      </c>
      <c r="P733" t="s">
        <v>13</v>
      </c>
      <c r="Q733" t="s">
        <v>14</v>
      </c>
      <c r="R733" t="s">
        <v>33</v>
      </c>
      <c r="S733" s="14">
        <f>VLOOKUP(B733,lookups!$A$2:$B$6,2,FALSE)</f>
        <v>5</v>
      </c>
      <c r="T733" s="14">
        <f>VLOOKUP(C733,lookups!$A$2:$B$6,2,FALSE)</f>
        <v>5</v>
      </c>
      <c r="U733" s="14">
        <f>VLOOKUP(D733,lookups!$A$2:$B$6,2,FALSE)</f>
        <v>1</v>
      </c>
      <c r="V733" s="14">
        <f>VLOOKUP(E733,lookups!$A$2:$B$6,2,FALSE)</f>
        <v>5</v>
      </c>
      <c r="W733" s="14">
        <f>VLOOKUP(F733,lookups!$A$2:$B$6,2,FALSE)</f>
        <v>5</v>
      </c>
      <c r="X733" s="14">
        <f>VLOOKUP(G733,lookups!$A$2:$B$6,2,FALSE)</f>
        <v>5</v>
      </c>
      <c r="Y733" s="14">
        <f>VLOOKUP(H733,lookups!$A$2:$B$6,2,FALSE)</f>
        <v>4</v>
      </c>
      <c r="Z733" s="14">
        <f>VLOOKUP(I733,lookups!$A$2:$B$6,2,FALSE)</f>
        <v>0</v>
      </c>
      <c r="AA733">
        <f t="shared" si="115"/>
        <v>30</v>
      </c>
      <c r="AB733" s="16">
        <f t="shared" si="114"/>
        <v>626</v>
      </c>
      <c r="AC733" s="16">
        <f t="shared" si="123"/>
        <v>737</v>
      </c>
      <c r="AD733" s="17">
        <f t="shared" si="122"/>
        <v>0.52492877492877488</v>
      </c>
      <c r="AE733" s="4">
        <f t="shared" si="116"/>
        <v>10</v>
      </c>
      <c r="AF733" s="4">
        <f t="shared" si="117"/>
        <v>6</v>
      </c>
      <c r="AG733" s="4">
        <f t="shared" si="118"/>
        <v>10</v>
      </c>
      <c r="AH733" s="4">
        <f t="shared" si="119"/>
        <v>4</v>
      </c>
      <c r="AI733" s="4">
        <f t="shared" si="120"/>
        <v>15</v>
      </c>
      <c r="AJ733" s="4">
        <f t="shared" si="121"/>
        <v>15</v>
      </c>
      <c r="AK733" s="4" t="s">
        <v>108</v>
      </c>
    </row>
    <row r="734" spans="1:37" x14ac:dyDescent="0.2">
      <c r="A734">
        <v>6498385095</v>
      </c>
      <c r="B734" t="s">
        <v>3</v>
      </c>
      <c r="C734" t="s">
        <v>3</v>
      </c>
      <c r="D734" t="s">
        <v>4</v>
      </c>
      <c r="E734" t="s">
        <v>7</v>
      </c>
      <c r="F734" t="s">
        <v>3</v>
      </c>
      <c r="G734" t="s">
        <v>3</v>
      </c>
      <c r="H734" t="s">
        <v>7</v>
      </c>
      <c r="I734" t="s">
        <v>4</v>
      </c>
      <c r="J734" t="s">
        <v>53</v>
      </c>
      <c r="K734" t="s">
        <v>9</v>
      </c>
      <c r="L734" t="s">
        <v>10</v>
      </c>
      <c r="M734" t="s">
        <v>32</v>
      </c>
      <c r="N734" t="str">
        <f>VLOOKUP(M734,lookups!A$9:B$17,2,FALSE)</f>
        <v>High school or less</v>
      </c>
      <c r="O734" t="s">
        <v>47</v>
      </c>
      <c r="P734" t="s">
        <v>26</v>
      </c>
      <c r="Q734" t="s">
        <v>27</v>
      </c>
      <c r="R734" t="s">
        <v>23</v>
      </c>
      <c r="S734" s="14">
        <f>VLOOKUP(B734,lookups!$A$2:$B$6,2,FALSE)</f>
        <v>5</v>
      </c>
      <c r="T734" s="14">
        <f>VLOOKUP(C734,lookups!$A$2:$B$6,2,FALSE)</f>
        <v>5</v>
      </c>
      <c r="U734" s="14">
        <f>VLOOKUP(D734,lookups!$A$2:$B$6,2,FALSE)</f>
        <v>1</v>
      </c>
      <c r="V734" s="14">
        <f>VLOOKUP(E734,lookups!$A$2:$B$6,2,FALSE)</f>
        <v>4</v>
      </c>
      <c r="W734" s="14">
        <f>VLOOKUP(F734,lookups!$A$2:$B$6,2,FALSE)</f>
        <v>5</v>
      </c>
      <c r="X734" s="14">
        <f>VLOOKUP(G734,lookups!$A$2:$B$6,2,FALSE)</f>
        <v>5</v>
      </c>
      <c r="Y734" s="14">
        <f>VLOOKUP(H734,lookups!$A$2:$B$6,2,FALSE)</f>
        <v>4</v>
      </c>
      <c r="Z734" s="14">
        <f>VLOOKUP(I734,lookups!$A$2:$B$6,2,FALSE)</f>
        <v>1</v>
      </c>
      <c r="AA734">
        <f t="shared" si="115"/>
        <v>30</v>
      </c>
      <c r="AB734" s="16">
        <f t="shared" si="114"/>
        <v>626</v>
      </c>
      <c r="AC734" s="16">
        <f t="shared" si="123"/>
        <v>737</v>
      </c>
      <c r="AD734" s="17">
        <f t="shared" si="122"/>
        <v>0.52492877492877488</v>
      </c>
      <c r="AE734" s="4">
        <f t="shared" si="116"/>
        <v>10</v>
      </c>
      <c r="AF734" s="4">
        <f t="shared" si="117"/>
        <v>5</v>
      </c>
      <c r="AG734" s="4">
        <f t="shared" si="118"/>
        <v>10</v>
      </c>
      <c r="AH734" s="4">
        <f t="shared" si="119"/>
        <v>5</v>
      </c>
      <c r="AI734" s="4">
        <f t="shared" si="120"/>
        <v>15</v>
      </c>
      <c r="AJ734" s="4">
        <f t="shared" si="121"/>
        <v>15</v>
      </c>
      <c r="AK734" s="4" t="s">
        <v>108</v>
      </c>
    </row>
    <row r="735" spans="1:37" x14ac:dyDescent="0.2">
      <c r="A735">
        <v>6498371584</v>
      </c>
      <c r="B735" t="s">
        <v>7</v>
      </c>
      <c r="C735" t="s">
        <v>3</v>
      </c>
      <c r="D735" t="s">
        <v>3</v>
      </c>
      <c r="E735" t="s">
        <v>7</v>
      </c>
      <c r="F735" t="s">
        <v>3</v>
      </c>
      <c r="G735" t="s">
        <v>7</v>
      </c>
      <c r="H735" t="s">
        <v>4</v>
      </c>
      <c r="I735" t="s">
        <v>6</v>
      </c>
      <c r="J735" t="s">
        <v>53</v>
      </c>
      <c r="K735" t="s">
        <v>21</v>
      </c>
      <c r="L735" t="s">
        <v>10</v>
      </c>
      <c r="M735" t="s">
        <v>52</v>
      </c>
      <c r="N735" t="str">
        <f>VLOOKUP(M735,lookups!A$9:B$17,2,FALSE)</f>
        <v>Post-graduate</v>
      </c>
      <c r="O735" t="s">
        <v>25</v>
      </c>
      <c r="P735" t="s">
        <v>18</v>
      </c>
      <c r="Q735" t="s">
        <v>22</v>
      </c>
      <c r="R735" t="s">
        <v>28</v>
      </c>
      <c r="S735" s="14">
        <f>VLOOKUP(B735,lookups!$A$2:$B$6,2,FALSE)</f>
        <v>4</v>
      </c>
      <c r="T735" s="14">
        <f>VLOOKUP(C735,lookups!$A$2:$B$6,2,FALSE)</f>
        <v>5</v>
      </c>
      <c r="U735" s="14">
        <f>VLOOKUP(D735,lookups!$A$2:$B$6,2,FALSE)</f>
        <v>5</v>
      </c>
      <c r="V735" s="14">
        <f>VLOOKUP(E735,lookups!$A$2:$B$6,2,FALSE)</f>
        <v>4</v>
      </c>
      <c r="W735" s="14">
        <f>VLOOKUP(F735,lookups!$A$2:$B$6,2,FALSE)</f>
        <v>5</v>
      </c>
      <c r="X735" s="14">
        <f>VLOOKUP(G735,lookups!$A$2:$B$6,2,FALSE)</f>
        <v>4</v>
      </c>
      <c r="Y735" s="14">
        <f>VLOOKUP(H735,lookups!$A$2:$B$6,2,FALSE)</f>
        <v>1</v>
      </c>
      <c r="Z735" s="14">
        <f>VLOOKUP(I735,lookups!$A$2:$B$6,2,FALSE)</f>
        <v>2</v>
      </c>
      <c r="AA735">
        <f t="shared" si="115"/>
        <v>30</v>
      </c>
      <c r="AB735" s="16">
        <f t="shared" si="114"/>
        <v>626</v>
      </c>
      <c r="AC735" s="16">
        <f t="shared" si="123"/>
        <v>737</v>
      </c>
      <c r="AD735" s="17">
        <f t="shared" si="122"/>
        <v>0.52492877492877488</v>
      </c>
      <c r="AE735" s="4">
        <f t="shared" si="116"/>
        <v>9</v>
      </c>
      <c r="AF735" s="4">
        <f t="shared" si="117"/>
        <v>9</v>
      </c>
      <c r="AG735" s="4">
        <f t="shared" si="118"/>
        <v>9</v>
      </c>
      <c r="AH735" s="4">
        <f t="shared" si="119"/>
        <v>3</v>
      </c>
      <c r="AI735" s="4">
        <f t="shared" si="120"/>
        <v>15</v>
      </c>
      <c r="AJ735" s="4">
        <f t="shared" si="121"/>
        <v>15</v>
      </c>
      <c r="AK735" s="4" t="s">
        <v>108</v>
      </c>
    </row>
    <row r="736" spans="1:37" x14ac:dyDescent="0.2">
      <c r="A736">
        <v>6498359187</v>
      </c>
      <c r="B736" t="s">
        <v>3</v>
      </c>
      <c r="C736" t="s">
        <v>3</v>
      </c>
      <c r="D736" t="s">
        <v>6</v>
      </c>
      <c r="E736" t="s">
        <v>3</v>
      </c>
      <c r="F736" t="s">
        <v>3</v>
      </c>
      <c r="G736" t="s">
        <v>6</v>
      </c>
      <c r="H736" t="s">
        <v>3</v>
      </c>
      <c r="I736" t="s">
        <v>4</v>
      </c>
      <c r="J736" t="s">
        <v>53</v>
      </c>
      <c r="K736" t="s">
        <v>9</v>
      </c>
      <c r="L736" t="s">
        <v>10</v>
      </c>
      <c r="M736" t="s">
        <v>11</v>
      </c>
      <c r="N736" t="str">
        <f>VLOOKUP(M736,lookups!A$9:B$17,2,FALSE)</f>
        <v>College-graduate</v>
      </c>
      <c r="O736" t="s">
        <v>38</v>
      </c>
      <c r="P736" t="s">
        <v>13</v>
      </c>
      <c r="Q736" t="s">
        <v>42</v>
      </c>
      <c r="R736" t="s">
        <v>15</v>
      </c>
      <c r="S736" s="14">
        <f>VLOOKUP(B736,lookups!$A$2:$B$6,2,FALSE)</f>
        <v>5</v>
      </c>
      <c r="T736" s="14">
        <f>VLOOKUP(C736,lookups!$A$2:$B$6,2,FALSE)</f>
        <v>5</v>
      </c>
      <c r="U736" s="14">
        <f>VLOOKUP(D736,lookups!$A$2:$B$6,2,FALSE)</f>
        <v>2</v>
      </c>
      <c r="V736" s="14">
        <f>VLOOKUP(E736,lookups!$A$2:$B$6,2,FALSE)</f>
        <v>5</v>
      </c>
      <c r="W736" s="14">
        <f>VLOOKUP(F736,lookups!$A$2:$B$6,2,FALSE)</f>
        <v>5</v>
      </c>
      <c r="X736" s="14">
        <f>VLOOKUP(G736,lookups!$A$2:$B$6,2,FALSE)</f>
        <v>2</v>
      </c>
      <c r="Y736" s="14">
        <f>VLOOKUP(H736,lookups!$A$2:$B$6,2,FALSE)</f>
        <v>5</v>
      </c>
      <c r="Z736" s="14">
        <f>VLOOKUP(I736,lookups!$A$2:$B$6,2,FALSE)</f>
        <v>1</v>
      </c>
      <c r="AA736">
        <f t="shared" si="115"/>
        <v>30</v>
      </c>
      <c r="AB736" s="16">
        <f t="shared" si="114"/>
        <v>626</v>
      </c>
      <c r="AC736" s="16">
        <f t="shared" si="123"/>
        <v>737</v>
      </c>
      <c r="AD736" s="17">
        <f t="shared" si="122"/>
        <v>0.52492877492877488</v>
      </c>
      <c r="AE736" s="4">
        <f t="shared" si="116"/>
        <v>10</v>
      </c>
      <c r="AF736" s="4">
        <f t="shared" si="117"/>
        <v>7</v>
      </c>
      <c r="AG736" s="4">
        <f t="shared" si="118"/>
        <v>7</v>
      </c>
      <c r="AH736" s="4">
        <f t="shared" si="119"/>
        <v>6</v>
      </c>
      <c r="AI736" s="4">
        <f t="shared" si="120"/>
        <v>17</v>
      </c>
      <c r="AJ736" s="4">
        <f t="shared" si="121"/>
        <v>13</v>
      </c>
      <c r="AK736" s="4" t="s">
        <v>108</v>
      </c>
    </row>
    <row r="737" spans="1:37" x14ac:dyDescent="0.2">
      <c r="A737">
        <v>6498338854</v>
      </c>
      <c r="B737" t="s">
        <v>3</v>
      </c>
      <c r="C737" t="s">
        <v>3</v>
      </c>
      <c r="D737" t="s">
        <v>3</v>
      </c>
      <c r="E737" t="s">
        <v>3</v>
      </c>
      <c r="F737" t="s">
        <v>3</v>
      </c>
      <c r="G737" t="s">
        <v>4</v>
      </c>
      <c r="H737" t="s">
        <v>7</v>
      </c>
      <c r="I737" t="s">
        <v>5</v>
      </c>
      <c r="J737" t="s">
        <v>53</v>
      </c>
      <c r="K737" t="s">
        <v>41</v>
      </c>
      <c r="L737" t="s">
        <v>35</v>
      </c>
      <c r="M737" t="s">
        <v>34</v>
      </c>
      <c r="N737" t="str">
        <f>VLOOKUP(M737,lookups!A$9:B$17,2,FALSE)</f>
        <v>Some college</v>
      </c>
      <c r="O737" t="s">
        <v>17</v>
      </c>
      <c r="P737" t="s">
        <v>18</v>
      </c>
      <c r="Q737" t="s">
        <v>2</v>
      </c>
      <c r="R737" t="s">
        <v>28</v>
      </c>
      <c r="S737" s="14">
        <f>VLOOKUP(B737,lookups!$A$2:$B$6,2,FALSE)</f>
        <v>5</v>
      </c>
      <c r="T737" s="14">
        <f>VLOOKUP(C737,lookups!$A$2:$B$6,2,FALSE)</f>
        <v>5</v>
      </c>
      <c r="U737" s="14">
        <f>VLOOKUP(D737,lookups!$A$2:$B$6,2,FALSE)</f>
        <v>5</v>
      </c>
      <c r="V737" s="14">
        <f>VLOOKUP(E737,lookups!$A$2:$B$6,2,FALSE)</f>
        <v>5</v>
      </c>
      <c r="W737" s="14">
        <f>VLOOKUP(F737,lookups!$A$2:$B$6,2,FALSE)</f>
        <v>5</v>
      </c>
      <c r="X737" s="14">
        <f>VLOOKUP(G737,lookups!$A$2:$B$6,2,FALSE)</f>
        <v>1</v>
      </c>
      <c r="Y737" s="14">
        <f>VLOOKUP(H737,lookups!$A$2:$B$6,2,FALSE)</f>
        <v>4</v>
      </c>
      <c r="Z737" s="14">
        <f>VLOOKUP(I737,lookups!$A$2:$B$6,2,FALSE)</f>
        <v>0</v>
      </c>
      <c r="AA737">
        <f t="shared" si="115"/>
        <v>30</v>
      </c>
      <c r="AB737" s="16">
        <f t="shared" si="114"/>
        <v>626</v>
      </c>
      <c r="AC737" s="16">
        <f t="shared" si="123"/>
        <v>737</v>
      </c>
      <c r="AD737" s="17">
        <f t="shared" si="122"/>
        <v>0.52492877492877488</v>
      </c>
      <c r="AE737" s="4">
        <f t="shared" si="116"/>
        <v>10</v>
      </c>
      <c r="AF737" s="4">
        <f t="shared" si="117"/>
        <v>10</v>
      </c>
      <c r="AG737" s="4">
        <f t="shared" si="118"/>
        <v>6</v>
      </c>
      <c r="AH737" s="4">
        <f t="shared" si="119"/>
        <v>4</v>
      </c>
      <c r="AI737" s="4">
        <f t="shared" si="120"/>
        <v>19</v>
      </c>
      <c r="AJ737" s="4">
        <f t="shared" si="121"/>
        <v>11</v>
      </c>
      <c r="AK737" s="4" t="s">
        <v>108</v>
      </c>
    </row>
    <row r="738" spans="1:37" x14ac:dyDescent="0.2">
      <c r="A738">
        <v>6498311923</v>
      </c>
      <c r="B738" t="s">
        <v>3</v>
      </c>
      <c r="C738" t="s">
        <v>3</v>
      </c>
      <c r="D738" t="s">
        <v>6</v>
      </c>
      <c r="E738" t="s">
        <v>7</v>
      </c>
      <c r="F738" t="s">
        <v>3</v>
      </c>
      <c r="G738" t="s">
        <v>7</v>
      </c>
      <c r="H738" t="s">
        <v>7</v>
      </c>
      <c r="I738" t="s">
        <v>4</v>
      </c>
      <c r="J738" t="s">
        <v>53</v>
      </c>
      <c r="K738" t="s">
        <v>59</v>
      </c>
      <c r="L738" t="s">
        <v>10</v>
      </c>
      <c r="M738" t="s">
        <v>24</v>
      </c>
      <c r="N738" t="str">
        <f>VLOOKUP(M738,lookups!A$9:B$17,2,FALSE)</f>
        <v>High school or less</v>
      </c>
      <c r="O738" t="s">
        <v>25</v>
      </c>
      <c r="P738" t="s">
        <v>48</v>
      </c>
      <c r="Q738" t="s">
        <v>27</v>
      </c>
      <c r="R738" t="s">
        <v>30</v>
      </c>
      <c r="S738" s="14">
        <f>VLOOKUP(B738,lookups!$A$2:$B$6,2,FALSE)</f>
        <v>5</v>
      </c>
      <c r="T738" s="14">
        <f>VLOOKUP(C738,lookups!$A$2:$B$6,2,FALSE)</f>
        <v>5</v>
      </c>
      <c r="U738" s="14">
        <f>VLOOKUP(D738,lookups!$A$2:$B$6,2,FALSE)</f>
        <v>2</v>
      </c>
      <c r="V738" s="14">
        <f>VLOOKUP(E738,lookups!$A$2:$B$6,2,FALSE)</f>
        <v>4</v>
      </c>
      <c r="W738" s="14">
        <f>VLOOKUP(F738,lookups!$A$2:$B$6,2,FALSE)</f>
        <v>5</v>
      </c>
      <c r="X738" s="14">
        <f>VLOOKUP(G738,lookups!$A$2:$B$6,2,FALSE)</f>
        <v>4</v>
      </c>
      <c r="Y738" s="14">
        <f>VLOOKUP(H738,lookups!$A$2:$B$6,2,FALSE)</f>
        <v>4</v>
      </c>
      <c r="Z738" s="14">
        <f>VLOOKUP(I738,lookups!$A$2:$B$6,2,FALSE)</f>
        <v>1</v>
      </c>
      <c r="AA738">
        <f t="shared" si="115"/>
        <v>30</v>
      </c>
      <c r="AB738" s="16">
        <f t="shared" si="114"/>
        <v>626</v>
      </c>
      <c r="AC738" s="16">
        <f t="shared" si="123"/>
        <v>737</v>
      </c>
      <c r="AD738" s="17">
        <f t="shared" si="122"/>
        <v>0.52492877492877488</v>
      </c>
      <c r="AE738" s="4">
        <f t="shared" si="116"/>
        <v>10</v>
      </c>
      <c r="AF738" s="4">
        <f t="shared" si="117"/>
        <v>6</v>
      </c>
      <c r="AG738" s="4">
        <f t="shared" si="118"/>
        <v>9</v>
      </c>
      <c r="AH738" s="4">
        <f t="shared" si="119"/>
        <v>5</v>
      </c>
      <c r="AI738" s="4">
        <f t="shared" si="120"/>
        <v>16</v>
      </c>
      <c r="AJ738" s="4">
        <f t="shared" si="121"/>
        <v>14</v>
      </c>
      <c r="AK738" s="4" t="s">
        <v>108</v>
      </c>
    </row>
    <row r="739" spans="1:37" x14ac:dyDescent="0.2">
      <c r="A739">
        <v>6498310471</v>
      </c>
      <c r="B739" t="s">
        <v>7</v>
      </c>
      <c r="C739" t="s">
        <v>3</v>
      </c>
      <c r="D739" t="s">
        <v>7</v>
      </c>
      <c r="E739" t="s">
        <v>3</v>
      </c>
      <c r="F739" t="s">
        <v>7</v>
      </c>
      <c r="G739" t="s">
        <v>6</v>
      </c>
      <c r="H739" t="s">
        <v>6</v>
      </c>
      <c r="I739" t="s">
        <v>7</v>
      </c>
      <c r="J739" t="s">
        <v>53</v>
      </c>
      <c r="K739" t="s">
        <v>21</v>
      </c>
      <c r="L739" t="s">
        <v>10</v>
      </c>
      <c r="M739" t="s">
        <v>34</v>
      </c>
      <c r="N739" t="str">
        <f>VLOOKUP(M739,lookups!A$9:B$17,2,FALSE)</f>
        <v>Some college</v>
      </c>
      <c r="O739" t="s">
        <v>17</v>
      </c>
      <c r="P739" t="s">
        <v>13</v>
      </c>
      <c r="Q739" t="s">
        <v>45</v>
      </c>
      <c r="R739" t="s">
        <v>23</v>
      </c>
      <c r="S739" s="14">
        <f>VLOOKUP(B739,lookups!$A$2:$B$6,2,FALSE)</f>
        <v>4</v>
      </c>
      <c r="T739" s="14">
        <f>VLOOKUP(C739,lookups!$A$2:$B$6,2,FALSE)</f>
        <v>5</v>
      </c>
      <c r="U739" s="14">
        <f>VLOOKUP(D739,lookups!$A$2:$B$6,2,FALSE)</f>
        <v>4</v>
      </c>
      <c r="V739" s="14">
        <f>VLOOKUP(E739,lookups!$A$2:$B$6,2,FALSE)</f>
        <v>5</v>
      </c>
      <c r="W739" s="14">
        <f>VLOOKUP(F739,lookups!$A$2:$B$6,2,FALSE)</f>
        <v>4</v>
      </c>
      <c r="X739" s="14">
        <f>VLOOKUP(G739,lookups!$A$2:$B$6,2,FALSE)</f>
        <v>2</v>
      </c>
      <c r="Y739" s="14">
        <f>VLOOKUP(H739,lookups!$A$2:$B$6,2,FALSE)</f>
        <v>2</v>
      </c>
      <c r="Z739" s="14">
        <f>VLOOKUP(I739,lookups!$A$2:$B$6,2,FALSE)</f>
        <v>4</v>
      </c>
      <c r="AA739">
        <f t="shared" si="115"/>
        <v>30</v>
      </c>
      <c r="AB739" s="16">
        <f t="shared" si="114"/>
        <v>626</v>
      </c>
      <c r="AC739" s="16">
        <f t="shared" si="123"/>
        <v>737</v>
      </c>
      <c r="AD739" s="17">
        <f t="shared" si="122"/>
        <v>0.52492877492877488</v>
      </c>
      <c r="AE739" s="4">
        <f t="shared" si="116"/>
        <v>9</v>
      </c>
      <c r="AF739" s="4">
        <f t="shared" si="117"/>
        <v>9</v>
      </c>
      <c r="AG739" s="4">
        <f t="shared" si="118"/>
        <v>6</v>
      </c>
      <c r="AH739" s="4">
        <f t="shared" si="119"/>
        <v>6</v>
      </c>
      <c r="AI739" s="4">
        <f t="shared" si="120"/>
        <v>14</v>
      </c>
      <c r="AJ739" s="4">
        <f t="shared" si="121"/>
        <v>16</v>
      </c>
      <c r="AK739" s="4" t="s">
        <v>108</v>
      </c>
    </row>
    <row r="740" spans="1:37" x14ac:dyDescent="0.2">
      <c r="A740">
        <v>6498296904</v>
      </c>
      <c r="B740" t="s">
        <v>7</v>
      </c>
      <c r="C740" t="s">
        <v>3</v>
      </c>
      <c r="D740" t="s">
        <v>5</v>
      </c>
      <c r="E740" t="s">
        <v>3</v>
      </c>
      <c r="F740" t="s">
        <v>6</v>
      </c>
      <c r="G740" t="s">
        <v>3</v>
      </c>
      <c r="H740" t="s">
        <v>7</v>
      </c>
      <c r="I740" t="s">
        <v>3</v>
      </c>
      <c r="J740" t="s">
        <v>53</v>
      </c>
      <c r="K740" t="s">
        <v>21</v>
      </c>
      <c r="L740" t="s">
        <v>10</v>
      </c>
      <c r="M740" t="s">
        <v>24</v>
      </c>
      <c r="N740" t="str">
        <f>VLOOKUP(M740,lookups!A$9:B$17,2,FALSE)</f>
        <v>High school or less</v>
      </c>
      <c r="O740" t="s">
        <v>25</v>
      </c>
      <c r="P740" t="s">
        <v>29</v>
      </c>
      <c r="Q740" t="s">
        <v>22</v>
      </c>
      <c r="R740" t="s">
        <v>33</v>
      </c>
      <c r="S740" s="14">
        <f>VLOOKUP(B740,lookups!$A$2:$B$6,2,FALSE)</f>
        <v>4</v>
      </c>
      <c r="T740" s="14">
        <f>VLOOKUP(C740,lookups!$A$2:$B$6,2,FALSE)</f>
        <v>5</v>
      </c>
      <c r="U740" s="14">
        <f>VLOOKUP(D740,lookups!$A$2:$B$6,2,FALSE)</f>
        <v>0</v>
      </c>
      <c r="V740" s="14">
        <f>VLOOKUP(E740,lookups!$A$2:$B$6,2,FALSE)</f>
        <v>5</v>
      </c>
      <c r="W740" s="14">
        <f>VLOOKUP(F740,lookups!$A$2:$B$6,2,FALSE)</f>
        <v>2</v>
      </c>
      <c r="X740" s="14">
        <f>VLOOKUP(G740,lookups!$A$2:$B$6,2,FALSE)</f>
        <v>5</v>
      </c>
      <c r="Y740" s="14">
        <f>VLOOKUP(H740,lookups!$A$2:$B$6,2,FALSE)</f>
        <v>4</v>
      </c>
      <c r="Z740" s="14">
        <f>VLOOKUP(I740,lookups!$A$2:$B$6,2,FALSE)</f>
        <v>5</v>
      </c>
      <c r="AA740">
        <f t="shared" si="115"/>
        <v>30</v>
      </c>
      <c r="AB740" s="16">
        <f t="shared" si="114"/>
        <v>626</v>
      </c>
      <c r="AC740" s="16">
        <f t="shared" si="123"/>
        <v>737</v>
      </c>
      <c r="AD740" s="17">
        <f t="shared" si="122"/>
        <v>0.52492877492877488</v>
      </c>
      <c r="AE740" s="4">
        <f t="shared" si="116"/>
        <v>9</v>
      </c>
      <c r="AF740" s="4">
        <f t="shared" si="117"/>
        <v>5</v>
      </c>
      <c r="AG740" s="4">
        <f t="shared" si="118"/>
        <v>7</v>
      </c>
      <c r="AH740" s="4">
        <f t="shared" si="119"/>
        <v>9</v>
      </c>
      <c r="AI740" s="4">
        <f t="shared" si="120"/>
        <v>10</v>
      </c>
      <c r="AJ740" s="4">
        <f t="shared" si="121"/>
        <v>20</v>
      </c>
      <c r="AK740" s="4" t="s">
        <v>108</v>
      </c>
    </row>
    <row r="741" spans="1:37" x14ac:dyDescent="0.2">
      <c r="A741">
        <v>6498281572</v>
      </c>
      <c r="B741" t="s">
        <v>3</v>
      </c>
      <c r="C741" t="s">
        <v>7</v>
      </c>
      <c r="D741" t="s">
        <v>6</v>
      </c>
      <c r="E741" t="s">
        <v>7</v>
      </c>
      <c r="F741" t="s">
        <v>3</v>
      </c>
      <c r="G741" t="s">
        <v>7</v>
      </c>
      <c r="H741" t="s">
        <v>3</v>
      </c>
      <c r="I741" t="s">
        <v>4</v>
      </c>
      <c r="J741" t="s">
        <v>8</v>
      </c>
      <c r="K741" t="s">
        <v>21</v>
      </c>
      <c r="L741" t="s">
        <v>10</v>
      </c>
      <c r="M741" t="s">
        <v>44</v>
      </c>
      <c r="N741" t="str">
        <f>VLOOKUP(M741,lookups!A$9:B$17,2,FALSE)</f>
        <v>Post-graduate</v>
      </c>
      <c r="O741" t="s">
        <v>12</v>
      </c>
      <c r="P741" t="s">
        <v>13</v>
      </c>
      <c r="Q741" t="s">
        <v>42</v>
      </c>
      <c r="S741" s="14">
        <f>VLOOKUP(B741,lookups!$A$2:$B$6,2,FALSE)</f>
        <v>5</v>
      </c>
      <c r="T741" s="14">
        <f>VLOOKUP(C741,lookups!$A$2:$B$6,2,FALSE)</f>
        <v>4</v>
      </c>
      <c r="U741" s="14">
        <f>VLOOKUP(D741,lookups!$A$2:$B$6,2,FALSE)</f>
        <v>2</v>
      </c>
      <c r="V741" s="14">
        <f>VLOOKUP(E741,lookups!$A$2:$B$6,2,FALSE)</f>
        <v>4</v>
      </c>
      <c r="W741" s="14">
        <f>VLOOKUP(F741,lookups!$A$2:$B$6,2,FALSE)</f>
        <v>5</v>
      </c>
      <c r="X741" s="14">
        <f>VLOOKUP(G741,lookups!$A$2:$B$6,2,FALSE)</f>
        <v>4</v>
      </c>
      <c r="Y741" s="14">
        <f>VLOOKUP(H741,lookups!$A$2:$B$6,2,FALSE)</f>
        <v>5</v>
      </c>
      <c r="Z741" s="14">
        <f>VLOOKUP(I741,lookups!$A$2:$B$6,2,FALSE)</f>
        <v>1</v>
      </c>
      <c r="AA741">
        <f t="shared" si="115"/>
        <v>30</v>
      </c>
      <c r="AB741" s="16">
        <f t="shared" si="114"/>
        <v>626</v>
      </c>
      <c r="AC741" s="16">
        <f t="shared" si="123"/>
        <v>737</v>
      </c>
      <c r="AD741" s="17">
        <f t="shared" si="122"/>
        <v>0.52492877492877488</v>
      </c>
      <c r="AE741" s="4">
        <f t="shared" si="116"/>
        <v>9</v>
      </c>
      <c r="AF741" s="4">
        <f t="shared" si="117"/>
        <v>6</v>
      </c>
      <c r="AG741" s="4">
        <f t="shared" si="118"/>
        <v>9</v>
      </c>
      <c r="AH741" s="4">
        <f t="shared" si="119"/>
        <v>6</v>
      </c>
      <c r="AI741" s="4">
        <f t="shared" si="120"/>
        <v>17</v>
      </c>
      <c r="AJ741" s="4">
        <f t="shared" si="121"/>
        <v>13</v>
      </c>
      <c r="AK741" s="4" t="s">
        <v>108</v>
      </c>
    </row>
    <row r="742" spans="1:37" x14ac:dyDescent="0.2">
      <c r="A742">
        <v>6498272279</v>
      </c>
      <c r="B742" t="s">
        <v>3</v>
      </c>
      <c r="C742" t="s">
        <v>7</v>
      </c>
      <c r="D742" t="s">
        <v>6</v>
      </c>
      <c r="E742" t="s">
        <v>3</v>
      </c>
      <c r="F742" t="s">
        <v>3</v>
      </c>
      <c r="G742" t="s">
        <v>3</v>
      </c>
      <c r="H742" t="s">
        <v>7</v>
      </c>
      <c r="I742" t="s">
        <v>5</v>
      </c>
      <c r="J742" t="s">
        <v>8</v>
      </c>
      <c r="K742" t="s">
        <v>59</v>
      </c>
      <c r="L742" t="s">
        <v>35</v>
      </c>
      <c r="M742" t="s">
        <v>44</v>
      </c>
      <c r="N742" t="str">
        <f>VLOOKUP(M742,lookups!A$9:B$17,2,FALSE)</f>
        <v>Post-graduate</v>
      </c>
      <c r="O742" t="s">
        <v>47</v>
      </c>
      <c r="P742" t="s">
        <v>58</v>
      </c>
      <c r="Q742" t="s">
        <v>2</v>
      </c>
      <c r="R742" t="s">
        <v>15</v>
      </c>
      <c r="S742" s="14">
        <f>VLOOKUP(B742,lookups!$A$2:$B$6,2,FALSE)</f>
        <v>5</v>
      </c>
      <c r="T742" s="14">
        <f>VLOOKUP(C742,lookups!$A$2:$B$6,2,FALSE)</f>
        <v>4</v>
      </c>
      <c r="U742" s="14">
        <f>VLOOKUP(D742,lookups!$A$2:$B$6,2,FALSE)</f>
        <v>2</v>
      </c>
      <c r="V742" s="14">
        <f>VLOOKUP(E742,lookups!$A$2:$B$6,2,FALSE)</f>
        <v>5</v>
      </c>
      <c r="W742" s="14">
        <f>VLOOKUP(F742,lookups!$A$2:$B$6,2,FALSE)</f>
        <v>5</v>
      </c>
      <c r="X742" s="14">
        <f>VLOOKUP(G742,lookups!$A$2:$B$6,2,FALSE)</f>
        <v>5</v>
      </c>
      <c r="Y742" s="14">
        <f>VLOOKUP(H742,lookups!$A$2:$B$6,2,FALSE)</f>
        <v>4</v>
      </c>
      <c r="Z742" s="14">
        <f>VLOOKUP(I742,lookups!$A$2:$B$6,2,FALSE)</f>
        <v>0</v>
      </c>
      <c r="AA742">
        <f t="shared" si="115"/>
        <v>30</v>
      </c>
      <c r="AB742" s="16">
        <f t="shared" si="114"/>
        <v>626</v>
      </c>
      <c r="AC742" s="16">
        <f t="shared" si="123"/>
        <v>737</v>
      </c>
      <c r="AD742" s="17">
        <f t="shared" si="122"/>
        <v>0.52492877492877488</v>
      </c>
      <c r="AE742" s="4">
        <f t="shared" si="116"/>
        <v>9</v>
      </c>
      <c r="AF742" s="4">
        <f t="shared" si="117"/>
        <v>7</v>
      </c>
      <c r="AG742" s="4">
        <f t="shared" si="118"/>
        <v>10</v>
      </c>
      <c r="AH742" s="4">
        <f t="shared" si="119"/>
        <v>4</v>
      </c>
      <c r="AI742" s="4">
        <f t="shared" si="120"/>
        <v>16</v>
      </c>
      <c r="AJ742" s="4">
        <f t="shared" si="121"/>
        <v>14</v>
      </c>
      <c r="AK742" s="4" t="s">
        <v>108</v>
      </c>
    </row>
    <row r="743" spans="1:37" x14ac:dyDescent="0.2">
      <c r="A743">
        <v>6498271101</v>
      </c>
      <c r="B743" t="s">
        <v>7</v>
      </c>
      <c r="C743" t="s">
        <v>3</v>
      </c>
      <c r="D743" t="s">
        <v>5</v>
      </c>
      <c r="E743" t="s">
        <v>3</v>
      </c>
      <c r="F743" t="s">
        <v>3</v>
      </c>
      <c r="G743" t="s">
        <v>3</v>
      </c>
      <c r="H743" t="s">
        <v>7</v>
      </c>
      <c r="I743" t="s">
        <v>6</v>
      </c>
      <c r="J743" t="s">
        <v>8</v>
      </c>
      <c r="K743" t="s">
        <v>9</v>
      </c>
      <c r="L743" t="s">
        <v>16</v>
      </c>
      <c r="M743" t="s">
        <v>34</v>
      </c>
      <c r="N743" t="str">
        <f>VLOOKUP(M743,lookups!A$9:B$17,2,FALSE)</f>
        <v>Some college</v>
      </c>
      <c r="O743" t="s">
        <v>25</v>
      </c>
      <c r="P743" t="s">
        <v>13</v>
      </c>
      <c r="Q743" t="s">
        <v>45</v>
      </c>
      <c r="R743" t="s">
        <v>40</v>
      </c>
      <c r="S743" s="14">
        <f>VLOOKUP(B743,lookups!$A$2:$B$6,2,FALSE)</f>
        <v>4</v>
      </c>
      <c r="T743" s="14">
        <f>VLOOKUP(C743,lookups!$A$2:$B$6,2,FALSE)</f>
        <v>5</v>
      </c>
      <c r="U743" s="14">
        <f>VLOOKUP(D743,lookups!$A$2:$B$6,2,FALSE)</f>
        <v>0</v>
      </c>
      <c r="V743" s="14">
        <f>VLOOKUP(E743,lookups!$A$2:$B$6,2,FALSE)</f>
        <v>5</v>
      </c>
      <c r="W743" s="14">
        <f>VLOOKUP(F743,lookups!$A$2:$B$6,2,FALSE)</f>
        <v>5</v>
      </c>
      <c r="X743" s="14">
        <f>VLOOKUP(G743,lookups!$A$2:$B$6,2,FALSE)</f>
        <v>5</v>
      </c>
      <c r="Y743" s="14">
        <f>VLOOKUP(H743,lookups!$A$2:$B$6,2,FALSE)</f>
        <v>4</v>
      </c>
      <c r="Z743" s="14">
        <f>VLOOKUP(I743,lookups!$A$2:$B$6,2,FALSE)</f>
        <v>2</v>
      </c>
      <c r="AA743">
        <f t="shared" si="115"/>
        <v>30</v>
      </c>
      <c r="AB743" s="16">
        <f t="shared" si="114"/>
        <v>626</v>
      </c>
      <c r="AC743" s="16">
        <f t="shared" si="123"/>
        <v>737</v>
      </c>
      <c r="AD743" s="17">
        <f t="shared" si="122"/>
        <v>0.52492877492877488</v>
      </c>
      <c r="AE743" s="4">
        <f t="shared" si="116"/>
        <v>9</v>
      </c>
      <c r="AF743" s="4">
        <f t="shared" si="117"/>
        <v>5</v>
      </c>
      <c r="AG743" s="4">
        <f t="shared" si="118"/>
        <v>10</v>
      </c>
      <c r="AH743" s="4">
        <f t="shared" si="119"/>
        <v>6</v>
      </c>
      <c r="AI743" s="4">
        <f t="shared" si="120"/>
        <v>13</v>
      </c>
      <c r="AJ743" s="4">
        <f t="shared" si="121"/>
        <v>17</v>
      </c>
      <c r="AK743" s="4" t="s">
        <v>108</v>
      </c>
    </row>
    <row r="744" spans="1:37" x14ac:dyDescent="0.2">
      <c r="A744">
        <v>6498239101</v>
      </c>
      <c r="B744" t="s">
        <v>3</v>
      </c>
      <c r="C744" t="s">
        <v>3</v>
      </c>
      <c r="D744" t="s">
        <v>3</v>
      </c>
      <c r="E744" t="s">
        <v>7</v>
      </c>
      <c r="F744" t="s">
        <v>3</v>
      </c>
      <c r="G744" t="s">
        <v>5</v>
      </c>
      <c r="H744" t="s">
        <v>6</v>
      </c>
      <c r="I744" t="s">
        <v>7</v>
      </c>
      <c r="J744" t="s">
        <v>53</v>
      </c>
      <c r="K744" t="s">
        <v>62</v>
      </c>
      <c r="L744" t="s">
        <v>10</v>
      </c>
      <c r="M744" t="s">
        <v>11</v>
      </c>
      <c r="N744" t="str">
        <f>VLOOKUP(M744,lookups!A$9:B$17,2,FALSE)</f>
        <v>College-graduate</v>
      </c>
      <c r="O744" t="s">
        <v>12</v>
      </c>
      <c r="P744" t="s">
        <v>13</v>
      </c>
      <c r="Q744" t="s">
        <v>22</v>
      </c>
      <c r="R744" t="s">
        <v>28</v>
      </c>
      <c r="S744" s="14">
        <f>VLOOKUP(B744,lookups!$A$2:$B$6,2,FALSE)</f>
        <v>5</v>
      </c>
      <c r="T744" s="14">
        <f>VLOOKUP(C744,lookups!$A$2:$B$6,2,FALSE)</f>
        <v>5</v>
      </c>
      <c r="U744" s="14">
        <f>VLOOKUP(D744,lookups!$A$2:$B$6,2,FALSE)</f>
        <v>5</v>
      </c>
      <c r="V744" s="14">
        <f>VLOOKUP(E744,lookups!$A$2:$B$6,2,FALSE)</f>
        <v>4</v>
      </c>
      <c r="W744" s="14">
        <f>VLOOKUP(F744,lookups!$A$2:$B$6,2,FALSE)</f>
        <v>5</v>
      </c>
      <c r="X744" s="14">
        <f>VLOOKUP(G744,lookups!$A$2:$B$6,2,FALSE)</f>
        <v>0</v>
      </c>
      <c r="Y744" s="14">
        <f>VLOOKUP(H744,lookups!$A$2:$B$6,2,FALSE)</f>
        <v>2</v>
      </c>
      <c r="Z744" s="14">
        <f>VLOOKUP(I744,lookups!$A$2:$B$6,2,FALSE)</f>
        <v>4</v>
      </c>
      <c r="AA744">
        <f t="shared" si="115"/>
        <v>30</v>
      </c>
      <c r="AB744" s="16">
        <f t="shared" si="114"/>
        <v>626</v>
      </c>
      <c r="AC744" s="16">
        <f t="shared" si="123"/>
        <v>737</v>
      </c>
      <c r="AD744" s="17">
        <f t="shared" si="122"/>
        <v>0.52492877492877488</v>
      </c>
      <c r="AE744" s="4">
        <f t="shared" si="116"/>
        <v>10</v>
      </c>
      <c r="AF744" s="4">
        <f t="shared" si="117"/>
        <v>9</v>
      </c>
      <c r="AG744" s="4">
        <f t="shared" si="118"/>
        <v>5</v>
      </c>
      <c r="AH744" s="4">
        <f t="shared" si="119"/>
        <v>6</v>
      </c>
      <c r="AI744" s="4">
        <f t="shared" si="120"/>
        <v>17</v>
      </c>
      <c r="AJ744" s="4">
        <f t="shared" si="121"/>
        <v>13</v>
      </c>
      <c r="AK744" s="4" t="s">
        <v>108</v>
      </c>
    </row>
    <row r="745" spans="1:37" x14ac:dyDescent="0.2">
      <c r="A745">
        <v>6498183017</v>
      </c>
      <c r="B745" t="s">
        <v>4</v>
      </c>
      <c r="C745" t="s">
        <v>3</v>
      </c>
      <c r="D745" t="s">
        <v>3</v>
      </c>
      <c r="E745" t="s">
        <v>3</v>
      </c>
      <c r="F745" t="s">
        <v>3</v>
      </c>
      <c r="G745" t="s">
        <v>3</v>
      </c>
      <c r="H745" t="s">
        <v>6</v>
      </c>
      <c r="I745" t="s">
        <v>6</v>
      </c>
      <c r="J745" t="s">
        <v>53</v>
      </c>
      <c r="K745" t="s">
        <v>62</v>
      </c>
      <c r="L745" t="s">
        <v>10</v>
      </c>
      <c r="M745" t="s">
        <v>44</v>
      </c>
      <c r="N745" t="str">
        <f>VLOOKUP(M745,lookups!A$9:B$17,2,FALSE)</f>
        <v>Post-graduate</v>
      </c>
      <c r="O745" t="s">
        <v>12</v>
      </c>
      <c r="P745" t="s">
        <v>29</v>
      </c>
      <c r="Q745" t="s">
        <v>42</v>
      </c>
      <c r="R745" t="s">
        <v>33</v>
      </c>
      <c r="S745" s="14">
        <f>VLOOKUP(B745,lookups!$A$2:$B$6,2,FALSE)</f>
        <v>1</v>
      </c>
      <c r="T745" s="14">
        <f>VLOOKUP(C745,lookups!$A$2:$B$6,2,FALSE)</f>
        <v>5</v>
      </c>
      <c r="U745" s="14">
        <f>VLOOKUP(D745,lookups!$A$2:$B$6,2,FALSE)</f>
        <v>5</v>
      </c>
      <c r="V745" s="14">
        <f>VLOOKUP(E745,lookups!$A$2:$B$6,2,FALSE)</f>
        <v>5</v>
      </c>
      <c r="W745" s="14">
        <f>VLOOKUP(F745,lookups!$A$2:$B$6,2,FALSE)</f>
        <v>5</v>
      </c>
      <c r="X745" s="14">
        <f>VLOOKUP(G745,lookups!$A$2:$B$6,2,FALSE)</f>
        <v>5</v>
      </c>
      <c r="Y745" s="14">
        <f>VLOOKUP(H745,lookups!$A$2:$B$6,2,FALSE)</f>
        <v>2</v>
      </c>
      <c r="Z745" s="14">
        <f>VLOOKUP(I745,lookups!$A$2:$B$6,2,FALSE)</f>
        <v>2</v>
      </c>
      <c r="AA745">
        <f t="shared" si="115"/>
        <v>30</v>
      </c>
      <c r="AB745" s="16">
        <f t="shared" si="114"/>
        <v>626</v>
      </c>
      <c r="AC745" s="16">
        <f t="shared" si="123"/>
        <v>737</v>
      </c>
      <c r="AD745" s="17">
        <f t="shared" si="122"/>
        <v>0.52492877492877488</v>
      </c>
      <c r="AE745" s="4">
        <f t="shared" si="116"/>
        <v>6</v>
      </c>
      <c r="AF745" s="4">
        <f t="shared" si="117"/>
        <v>10</v>
      </c>
      <c r="AG745" s="4">
        <f t="shared" si="118"/>
        <v>10</v>
      </c>
      <c r="AH745" s="4">
        <f t="shared" si="119"/>
        <v>4</v>
      </c>
      <c r="AI745" s="4">
        <f t="shared" si="120"/>
        <v>13</v>
      </c>
      <c r="AJ745" s="4">
        <f t="shared" si="121"/>
        <v>17</v>
      </c>
      <c r="AK745" s="4" t="s">
        <v>108</v>
      </c>
    </row>
    <row r="746" spans="1:37" x14ac:dyDescent="0.2">
      <c r="A746">
        <v>6498181731</v>
      </c>
      <c r="B746" t="s">
        <v>3</v>
      </c>
      <c r="C746" t="s">
        <v>7</v>
      </c>
      <c r="D746" t="s">
        <v>6</v>
      </c>
      <c r="E746" t="s">
        <v>3</v>
      </c>
      <c r="F746" t="s">
        <v>3</v>
      </c>
      <c r="G746" t="s">
        <v>6</v>
      </c>
      <c r="H746" t="s">
        <v>3</v>
      </c>
      <c r="I746" t="s">
        <v>6</v>
      </c>
      <c r="J746" t="s">
        <v>53</v>
      </c>
      <c r="K746" t="s">
        <v>59</v>
      </c>
      <c r="L746" t="s">
        <v>1</v>
      </c>
      <c r="M746" t="s">
        <v>34</v>
      </c>
      <c r="N746" t="str">
        <f>VLOOKUP(M746,lookups!A$9:B$17,2,FALSE)</f>
        <v>Some college</v>
      </c>
      <c r="O746" t="s">
        <v>12</v>
      </c>
      <c r="P746" t="s">
        <v>13</v>
      </c>
      <c r="Q746" t="s">
        <v>2</v>
      </c>
      <c r="R746" t="s">
        <v>20</v>
      </c>
      <c r="S746" s="14">
        <f>VLOOKUP(B746,lookups!$A$2:$B$6,2,FALSE)</f>
        <v>5</v>
      </c>
      <c r="T746" s="14">
        <f>VLOOKUP(C746,lookups!$A$2:$B$6,2,FALSE)</f>
        <v>4</v>
      </c>
      <c r="U746" s="14">
        <f>VLOOKUP(D746,lookups!$A$2:$B$6,2,FALSE)</f>
        <v>2</v>
      </c>
      <c r="V746" s="14">
        <f>VLOOKUP(E746,lookups!$A$2:$B$6,2,FALSE)</f>
        <v>5</v>
      </c>
      <c r="W746" s="14">
        <f>VLOOKUP(F746,lookups!$A$2:$B$6,2,FALSE)</f>
        <v>5</v>
      </c>
      <c r="X746" s="14">
        <f>VLOOKUP(G746,lookups!$A$2:$B$6,2,FALSE)</f>
        <v>2</v>
      </c>
      <c r="Y746" s="14">
        <f>VLOOKUP(H746,lookups!$A$2:$B$6,2,FALSE)</f>
        <v>5</v>
      </c>
      <c r="Z746" s="14">
        <f>VLOOKUP(I746,lookups!$A$2:$B$6,2,FALSE)</f>
        <v>2</v>
      </c>
      <c r="AA746">
        <f t="shared" si="115"/>
        <v>30</v>
      </c>
      <c r="AB746" s="16">
        <f t="shared" si="114"/>
        <v>626</v>
      </c>
      <c r="AC746" s="16">
        <f t="shared" si="123"/>
        <v>737</v>
      </c>
      <c r="AD746" s="17">
        <f t="shared" si="122"/>
        <v>0.52492877492877488</v>
      </c>
      <c r="AE746" s="4">
        <f t="shared" si="116"/>
        <v>9</v>
      </c>
      <c r="AF746" s="4">
        <f t="shared" si="117"/>
        <v>7</v>
      </c>
      <c r="AG746" s="4">
        <f t="shared" si="118"/>
        <v>7</v>
      </c>
      <c r="AH746" s="4">
        <f t="shared" si="119"/>
        <v>7</v>
      </c>
      <c r="AI746" s="4">
        <f t="shared" si="120"/>
        <v>17</v>
      </c>
      <c r="AJ746" s="4">
        <f t="shared" si="121"/>
        <v>13</v>
      </c>
      <c r="AK746" s="4" t="s">
        <v>108</v>
      </c>
    </row>
    <row r="747" spans="1:37" x14ac:dyDescent="0.2">
      <c r="A747">
        <v>6498180060</v>
      </c>
      <c r="B747" t="s">
        <v>7</v>
      </c>
      <c r="C747" t="s">
        <v>3</v>
      </c>
      <c r="D747" t="s">
        <v>7</v>
      </c>
      <c r="E747" t="s">
        <v>3</v>
      </c>
      <c r="F747" t="s">
        <v>3</v>
      </c>
      <c r="G747" t="s">
        <v>3</v>
      </c>
      <c r="H747" t="s">
        <v>4</v>
      </c>
      <c r="I747" t="s">
        <v>4</v>
      </c>
      <c r="J747" t="s">
        <v>53</v>
      </c>
      <c r="K747" t="s">
        <v>21</v>
      </c>
      <c r="L747" t="s">
        <v>10</v>
      </c>
      <c r="M747" t="s">
        <v>11</v>
      </c>
      <c r="N747" t="str">
        <f>VLOOKUP(M747,lookups!A$9:B$17,2,FALSE)</f>
        <v>College-graduate</v>
      </c>
      <c r="O747" t="s">
        <v>25</v>
      </c>
      <c r="P747" t="s">
        <v>29</v>
      </c>
      <c r="Q747" t="s">
        <v>46</v>
      </c>
      <c r="R747" t="s">
        <v>30</v>
      </c>
      <c r="S747" s="14">
        <f>VLOOKUP(B747,lookups!$A$2:$B$6,2,FALSE)</f>
        <v>4</v>
      </c>
      <c r="T747" s="14">
        <f>VLOOKUP(C747,lookups!$A$2:$B$6,2,FALSE)</f>
        <v>5</v>
      </c>
      <c r="U747" s="14">
        <f>VLOOKUP(D747,lookups!$A$2:$B$6,2,FALSE)</f>
        <v>4</v>
      </c>
      <c r="V747" s="14">
        <f>VLOOKUP(E747,lookups!$A$2:$B$6,2,FALSE)</f>
        <v>5</v>
      </c>
      <c r="W747" s="14">
        <f>VLOOKUP(F747,lookups!$A$2:$B$6,2,FALSE)</f>
        <v>5</v>
      </c>
      <c r="X747" s="14">
        <f>VLOOKUP(G747,lookups!$A$2:$B$6,2,FALSE)</f>
        <v>5</v>
      </c>
      <c r="Y747" s="14">
        <f>VLOOKUP(H747,lookups!$A$2:$B$6,2,FALSE)</f>
        <v>1</v>
      </c>
      <c r="Z747" s="14">
        <f>VLOOKUP(I747,lookups!$A$2:$B$6,2,FALSE)</f>
        <v>1</v>
      </c>
      <c r="AA747">
        <f t="shared" si="115"/>
        <v>30</v>
      </c>
      <c r="AB747" s="16">
        <f t="shared" si="114"/>
        <v>626</v>
      </c>
      <c r="AC747" s="16">
        <f t="shared" si="123"/>
        <v>737</v>
      </c>
      <c r="AD747" s="17">
        <f t="shared" si="122"/>
        <v>0.52492877492877488</v>
      </c>
      <c r="AE747" s="4">
        <f t="shared" si="116"/>
        <v>9</v>
      </c>
      <c r="AF747" s="4">
        <f t="shared" si="117"/>
        <v>9</v>
      </c>
      <c r="AG747" s="4">
        <f t="shared" si="118"/>
        <v>10</v>
      </c>
      <c r="AH747" s="4">
        <f t="shared" si="119"/>
        <v>2</v>
      </c>
      <c r="AI747" s="4">
        <f t="shared" si="120"/>
        <v>14</v>
      </c>
      <c r="AJ747" s="4">
        <f t="shared" si="121"/>
        <v>16</v>
      </c>
      <c r="AK747" s="4" t="s">
        <v>108</v>
      </c>
    </row>
    <row r="748" spans="1:37" x14ac:dyDescent="0.2">
      <c r="A748">
        <v>6498176256</v>
      </c>
      <c r="B748" t="s">
        <v>3</v>
      </c>
      <c r="C748" t="s">
        <v>3</v>
      </c>
      <c r="D748" t="s">
        <v>3</v>
      </c>
      <c r="E748" t="s">
        <v>3</v>
      </c>
      <c r="F748" t="s">
        <v>3</v>
      </c>
      <c r="G748" t="s">
        <v>3</v>
      </c>
      <c r="H748" t="s">
        <v>5</v>
      </c>
      <c r="I748" t="s">
        <v>5</v>
      </c>
      <c r="J748" t="s">
        <v>53</v>
      </c>
      <c r="K748" t="s">
        <v>55</v>
      </c>
      <c r="L748" t="s">
        <v>10</v>
      </c>
      <c r="M748" t="s">
        <v>32</v>
      </c>
      <c r="N748" t="str">
        <f>VLOOKUP(M748,lookups!A$9:B$17,2,FALSE)</f>
        <v>High school or less</v>
      </c>
      <c r="O748" t="s">
        <v>38</v>
      </c>
      <c r="P748" t="s">
        <v>48</v>
      </c>
      <c r="Q748" t="s">
        <v>27</v>
      </c>
      <c r="R748" t="s">
        <v>28</v>
      </c>
      <c r="S748" s="14">
        <f>VLOOKUP(B748,lookups!$A$2:$B$6,2,FALSE)</f>
        <v>5</v>
      </c>
      <c r="T748" s="14">
        <f>VLOOKUP(C748,lookups!$A$2:$B$6,2,FALSE)</f>
        <v>5</v>
      </c>
      <c r="U748" s="14">
        <f>VLOOKUP(D748,lookups!$A$2:$B$6,2,FALSE)</f>
        <v>5</v>
      </c>
      <c r="V748" s="14">
        <f>VLOOKUP(E748,lookups!$A$2:$B$6,2,FALSE)</f>
        <v>5</v>
      </c>
      <c r="W748" s="14">
        <f>VLOOKUP(F748,lookups!$A$2:$B$6,2,FALSE)</f>
        <v>5</v>
      </c>
      <c r="X748" s="14">
        <f>VLOOKUP(G748,lookups!$A$2:$B$6,2,FALSE)</f>
        <v>5</v>
      </c>
      <c r="Y748" s="14">
        <f>VLOOKUP(H748,lookups!$A$2:$B$6,2,FALSE)</f>
        <v>0</v>
      </c>
      <c r="Z748" s="14">
        <f>VLOOKUP(I748,lookups!$A$2:$B$6,2,FALSE)</f>
        <v>0</v>
      </c>
      <c r="AA748">
        <f t="shared" si="115"/>
        <v>30</v>
      </c>
      <c r="AB748" s="16">
        <f t="shared" si="114"/>
        <v>626</v>
      </c>
      <c r="AC748" s="16">
        <f t="shared" si="123"/>
        <v>737</v>
      </c>
      <c r="AD748" s="17">
        <f t="shared" si="122"/>
        <v>0.52492877492877488</v>
      </c>
      <c r="AE748" s="4">
        <f t="shared" si="116"/>
        <v>10</v>
      </c>
      <c r="AF748" s="4">
        <f t="shared" si="117"/>
        <v>10</v>
      </c>
      <c r="AG748" s="4">
        <f t="shared" si="118"/>
        <v>10</v>
      </c>
      <c r="AH748" s="4">
        <f t="shared" si="119"/>
        <v>0</v>
      </c>
      <c r="AI748" s="4">
        <f t="shared" si="120"/>
        <v>15</v>
      </c>
      <c r="AJ748" s="4">
        <f t="shared" si="121"/>
        <v>15</v>
      </c>
      <c r="AK748" s="4" t="s">
        <v>108</v>
      </c>
    </row>
    <row r="749" spans="1:37" x14ac:dyDescent="0.2">
      <c r="A749">
        <v>6498152873</v>
      </c>
      <c r="B749" t="s">
        <v>3</v>
      </c>
      <c r="C749" t="s">
        <v>3</v>
      </c>
      <c r="D749" t="s">
        <v>4</v>
      </c>
      <c r="E749" t="s">
        <v>3</v>
      </c>
      <c r="F749" t="s">
        <v>3</v>
      </c>
      <c r="G749" t="s">
        <v>3</v>
      </c>
      <c r="H749" t="s">
        <v>6</v>
      </c>
      <c r="I749" t="s">
        <v>6</v>
      </c>
      <c r="J749" t="s">
        <v>53</v>
      </c>
      <c r="K749" t="s">
        <v>62</v>
      </c>
      <c r="L749" t="s">
        <v>10</v>
      </c>
      <c r="M749" t="s">
        <v>11</v>
      </c>
      <c r="N749" t="str">
        <f>VLOOKUP(M749,lookups!A$9:B$17,2,FALSE)</f>
        <v>College-graduate</v>
      </c>
      <c r="O749" t="s">
        <v>25</v>
      </c>
      <c r="P749" t="s">
        <v>58</v>
      </c>
      <c r="Q749" t="s">
        <v>2</v>
      </c>
      <c r="R749" t="s">
        <v>28</v>
      </c>
      <c r="S749" s="14">
        <f>VLOOKUP(B749,lookups!$A$2:$B$6,2,FALSE)</f>
        <v>5</v>
      </c>
      <c r="T749" s="14">
        <f>VLOOKUP(C749,lookups!$A$2:$B$6,2,FALSE)</f>
        <v>5</v>
      </c>
      <c r="U749" s="14">
        <f>VLOOKUP(D749,lookups!$A$2:$B$6,2,FALSE)</f>
        <v>1</v>
      </c>
      <c r="V749" s="14">
        <f>VLOOKUP(E749,lookups!$A$2:$B$6,2,FALSE)</f>
        <v>5</v>
      </c>
      <c r="W749" s="14">
        <f>VLOOKUP(F749,lookups!$A$2:$B$6,2,FALSE)</f>
        <v>5</v>
      </c>
      <c r="X749" s="14">
        <f>VLOOKUP(G749,lookups!$A$2:$B$6,2,FALSE)</f>
        <v>5</v>
      </c>
      <c r="Y749" s="14">
        <f>VLOOKUP(H749,lookups!$A$2:$B$6,2,FALSE)</f>
        <v>2</v>
      </c>
      <c r="Z749" s="14">
        <f>VLOOKUP(I749,lookups!$A$2:$B$6,2,FALSE)</f>
        <v>2</v>
      </c>
      <c r="AA749">
        <f t="shared" si="115"/>
        <v>30</v>
      </c>
      <c r="AB749" s="16">
        <f t="shared" si="114"/>
        <v>626</v>
      </c>
      <c r="AC749" s="16">
        <f t="shared" si="123"/>
        <v>737</v>
      </c>
      <c r="AD749" s="17">
        <f t="shared" si="122"/>
        <v>0.52492877492877488</v>
      </c>
      <c r="AE749" s="4">
        <f t="shared" si="116"/>
        <v>10</v>
      </c>
      <c r="AF749" s="4">
        <f t="shared" si="117"/>
        <v>6</v>
      </c>
      <c r="AG749" s="4">
        <f t="shared" si="118"/>
        <v>10</v>
      </c>
      <c r="AH749" s="4">
        <f t="shared" si="119"/>
        <v>4</v>
      </c>
      <c r="AI749" s="4">
        <f t="shared" si="120"/>
        <v>13</v>
      </c>
      <c r="AJ749" s="4">
        <f t="shared" si="121"/>
        <v>17</v>
      </c>
      <c r="AK749" s="4" t="s">
        <v>108</v>
      </c>
    </row>
    <row r="750" spans="1:37" x14ac:dyDescent="0.2">
      <c r="A750">
        <v>6498143444</v>
      </c>
      <c r="B750" t="s">
        <v>3</v>
      </c>
      <c r="C750" t="s">
        <v>7</v>
      </c>
      <c r="D750" t="s">
        <v>6</v>
      </c>
      <c r="E750" t="s">
        <v>3</v>
      </c>
      <c r="F750" t="s">
        <v>7</v>
      </c>
      <c r="G750" t="s">
        <v>7</v>
      </c>
      <c r="H750" t="s">
        <v>3</v>
      </c>
      <c r="I750" t="s">
        <v>4</v>
      </c>
      <c r="J750" t="s">
        <v>8</v>
      </c>
      <c r="K750" t="s">
        <v>55</v>
      </c>
      <c r="L750" t="s">
        <v>10</v>
      </c>
      <c r="M750" t="s">
        <v>11</v>
      </c>
      <c r="N750" t="str">
        <f>VLOOKUP(M750,lookups!A$9:B$17,2,FALSE)</f>
        <v>College-graduate</v>
      </c>
      <c r="O750" t="s">
        <v>47</v>
      </c>
      <c r="P750" t="s">
        <v>13</v>
      </c>
      <c r="Q750" t="s">
        <v>22</v>
      </c>
      <c r="R750" t="s">
        <v>28</v>
      </c>
      <c r="S750" s="14">
        <f>VLOOKUP(B750,lookups!$A$2:$B$6,2,FALSE)</f>
        <v>5</v>
      </c>
      <c r="T750" s="14">
        <f>VLOOKUP(C750,lookups!$A$2:$B$6,2,FALSE)</f>
        <v>4</v>
      </c>
      <c r="U750" s="14">
        <f>VLOOKUP(D750,lookups!$A$2:$B$6,2,FALSE)</f>
        <v>2</v>
      </c>
      <c r="V750" s="14">
        <f>VLOOKUP(E750,lookups!$A$2:$B$6,2,FALSE)</f>
        <v>5</v>
      </c>
      <c r="W750" s="14">
        <f>VLOOKUP(F750,lookups!$A$2:$B$6,2,FALSE)</f>
        <v>4</v>
      </c>
      <c r="X750" s="14">
        <f>VLOOKUP(G750,lookups!$A$2:$B$6,2,FALSE)</f>
        <v>4</v>
      </c>
      <c r="Y750" s="14">
        <f>VLOOKUP(H750,lookups!$A$2:$B$6,2,FALSE)</f>
        <v>5</v>
      </c>
      <c r="Z750" s="14">
        <f>VLOOKUP(I750,lookups!$A$2:$B$6,2,FALSE)</f>
        <v>1</v>
      </c>
      <c r="AA750">
        <f t="shared" si="115"/>
        <v>30</v>
      </c>
      <c r="AB750" s="16">
        <f t="shared" ref="AB750:AB813" si="124">RANK(AA750,AA$2:AA$1405,0)</f>
        <v>626</v>
      </c>
      <c r="AC750" s="16">
        <f t="shared" si="123"/>
        <v>737</v>
      </c>
      <c r="AD750" s="17">
        <f t="shared" si="122"/>
        <v>0.52492877492877488</v>
      </c>
      <c r="AE750" s="4">
        <f t="shared" si="116"/>
        <v>9</v>
      </c>
      <c r="AF750" s="4">
        <f t="shared" si="117"/>
        <v>7</v>
      </c>
      <c r="AG750" s="4">
        <f t="shared" si="118"/>
        <v>8</v>
      </c>
      <c r="AH750" s="4">
        <f t="shared" si="119"/>
        <v>6</v>
      </c>
      <c r="AI750" s="4">
        <f t="shared" si="120"/>
        <v>16</v>
      </c>
      <c r="AJ750" s="4">
        <f t="shared" si="121"/>
        <v>14</v>
      </c>
      <c r="AK750" s="4" t="s">
        <v>108</v>
      </c>
    </row>
    <row r="751" spans="1:37" x14ac:dyDescent="0.2">
      <c r="A751">
        <v>6498102826</v>
      </c>
      <c r="B751" t="s">
        <v>4</v>
      </c>
      <c r="C751" t="s">
        <v>7</v>
      </c>
      <c r="D751" t="s">
        <v>6</v>
      </c>
      <c r="E751" t="s">
        <v>3</v>
      </c>
      <c r="F751" t="s">
        <v>7</v>
      </c>
      <c r="G751" t="s">
        <v>3</v>
      </c>
      <c r="H751" t="s">
        <v>7</v>
      </c>
      <c r="I751" t="s">
        <v>3</v>
      </c>
      <c r="J751" t="s">
        <v>53</v>
      </c>
      <c r="K751" t="s">
        <v>59</v>
      </c>
      <c r="L751" t="s">
        <v>10</v>
      </c>
      <c r="M751" t="s">
        <v>32</v>
      </c>
      <c r="N751" t="str">
        <f>VLOOKUP(M751,lookups!A$9:B$17,2,FALSE)</f>
        <v>High school or less</v>
      </c>
      <c r="O751" t="s">
        <v>17</v>
      </c>
      <c r="P751" t="s">
        <v>13</v>
      </c>
      <c r="Q751" t="s">
        <v>14</v>
      </c>
      <c r="R751" t="s">
        <v>15</v>
      </c>
      <c r="S751" s="14">
        <f>VLOOKUP(B751,lookups!$A$2:$B$6,2,FALSE)</f>
        <v>1</v>
      </c>
      <c r="T751" s="14">
        <f>VLOOKUP(C751,lookups!$A$2:$B$6,2,FALSE)</f>
        <v>4</v>
      </c>
      <c r="U751" s="14">
        <f>VLOOKUP(D751,lookups!$A$2:$B$6,2,FALSE)</f>
        <v>2</v>
      </c>
      <c r="V751" s="14">
        <f>VLOOKUP(E751,lookups!$A$2:$B$6,2,FALSE)</f>
        <v>5</v>
      </c>
      <c r="W751" s="14">
        <f>VLOOKUP(F751,lookups!$A$2:$B$6,2,FALSE)</f>
        <v>4</v>
      </c>
      <c r="X751" s="14">
        <f>VLOOKUP(G751,lookups!$A$2:$B$6,2,FALSE)</f>
        <v>5</v>
      </c>
      <c r="Y751" s="14">
        <f>VLOOKUP(H751,lookups!$A$2:$B$6,2,FALSE)</f>
        <v>4</v>
      </c>
      <c r="Z751" s="14">
        <f>VLOOKUP(I751,lookups!$A$2:$B$6,2,FALSE)</f>
        <v>5</v>
      </c>
      <c r="AA751">
        <f t="shared" si="115"/>
        <v>30</v>
      </c>
      <c r="AB751" s="16">
        <f t="shared" si="124"/>
        <v>626</v>
      </c>
      <c r="AC751" s="16">
        <f t="shared" si="123"/>
        <v>737</v>
      </c>
      <c r="AD751" s="17">
        <f t="shared" si="122"/>
        <v>0.52492877492877488</v>
      </c>
      <c r="AE751" s="4">
        <f t="shared" si="116"/>
        <v>5</v>
      </c>
      <c r="AF751" s="4">
        <f t="shared" si="117"/>
        <v>7</v>
      </c>
      <c r="AG751" s="4">
        <f t="shared" si="118"/>
        <v>9</v>
      </c>
      <c r="AH751" s="4">
        <f t="shared" si="119"/>
        <v>9</v>
      </c>
      <c r="AI751" s="4">
        <f t="shared" si="120"/>
        <v>11</v>
      </c>
      <c r="AJ751" s="4">
        <f t="shared" si="121"/>
        <v>19</v>
      </c>
      <c r="AK751" s="4" t="s">
        <v>108</v>
      </c>
    </row>
    <row r="752" spans="1:37" x14ac:dyDescent="0.2">
      <c r="A752">
        <v>6498092838</v>
      </c>
      <c r="B752" t="s">
        <v>7</v>
      </c>
      <c r="C752" t="s">
        <v>7</v>
      </c>
      <c r="D752" t="s">
        <v>6</v>
      </c>
      <c r="E752" t="s">
        <v>7</v>
      </c>
      <c r="F752" t="s">
        <v>7</v>
      </c>
      <c r="G752" t="s">
        <v>3</v>
      </c>
      <c r="H752" t="s">
        <v>3</v>
      </c>
      <c r="I752" t="s">
        <v>6</v>
      </c>
      <c r="J752" t="s">
        <v>53</v>
      </c>
      <c r="K752" t="s">
        <v>59</v>
      </c>
      <c r="L752" t="s">
        <v>10</v>
      </c>
      <c r="M752" t="s">
        <v>44</v>
      </c>
      <c r="N752" t="str">
        <f>VLOOKUP(M752,lookups!A$9:B$17,2,FALSE)</f>
        <v>Post-graduate</v>
      </c>
      <c r="O752" t="s">
        <v>47</v>
      </c>
      <c r="P752" t="s">
        <v>29</v>
      </c>
      <c r="Q752" t="s">
        <v>42</v>
      </c>
      <c r="R752" t="s">
        <v>30</v>
      </c>
      <c r="S752" s="14">
        <f>VLOOKUP(B752,lookups!$A$2:$B$6,2,FALSE)</f>
        <v>4</v>
      </c>
      <c r="T752" s="14">
        <f>VLOOKUP(C752,lookups!$A$2:$B$6,2,FALSE)</f>
        <v>4</v>
      </c>
      <c r="U752" s="14">
        <f>VLOOKUP(D752,lookups!$A$2:$B$6,2,FALSE)</f>
        <v>2</v>
      </c>
      <c r="V752" s="14">
        <f>VLOOKUP(E752,lookups!$A$2:$B$6,2,FALSE)</f>
        <v>4</v>
      </c>
      <c r="W752" s="14">
        <f>VLOOKUP(F752,lookups!$A$2:$B$6,2,FALSE)</f>
        <v>4</v>
      </c>
      <c r="X752" s="14">
        <f>VLOOKUP(G752,lookups!$A$2:$B$6,2,FALSE)</f>
        <v>5</v>
      </c>
      <c r="Y752" s="14">
        <f>VLOOKUP(H752,lookups!$A$2:$B$6,2,FALSE)</f>
        <v>5</v>
      </c>
      <c r="Z752" s="14">
        <f>VLOOKUP(I752,lookups!$A$2:$B$6,2,FALSE)</f>
        <v>2</v>
      </c>
      <c r="AA752">
        <f t="shared" si="115"/>
        <v>30</v>
      </c>
      <c r="AB752" s="16">
        <f t="shared" si="124"/>
        <v>626</v>
      </c>
      <c r="AC752" s="16">
        <f t="shared" si="123"/>
        <v>737</v>
      </c>
      <c r="AD752" s="17">
        <f t="shared" si="122"/>
        <v>0.52492877492877488</v>
      </c>
      <c r="AE752" s="4">
        <f t="shared" si="116"/>
        <v>8</v>
      </c>
      <c r="AF752" s="4">
        <f t="shared" si="117"/>
        <v>6</v>
      </c>
      <c r="AG752" s="4">
        <f t="shared" si="118"/>
        <v>9</v>
      </c>
      <c r="AH752" s="4">
        <f t="shared" si="119"/>
        <v>7</v>
      </c>
      <c r="AI752" s="4">
        <f t="shared" si="120"/>
        <v>15</v>
      </c>
      <c r="AJ752" s="4">
        <f t="shared" si="121"/>
        <v>15</v>
      </c>
      <c r="AK752" s="4" t="s">
        <v>108</v>
      </c>
    </row>
    <row r="753" spans="1:37" x14ac:dyDescent="0.2">
      <c r="A753">
        <v>6498069886</v>
      </c>
      <c r="B753" t="s">
        <v>3</v>
      </c>
      <c r="C753" t="s">
        <v>6</v>
      </c>
      <c r="D753" t="s">
        <v>3</v>
      </c>
      <c r="E753" t="s">
        <v>6</v>
      </c>
      <c r="F753" t="s">
        <v>3</v>
      </c>
      <c r="G753" t="s">
        <v>6</v>
      </c>
      <c r="H753" t="s">
        <v>3</v>
      </c>
      <c r="I753" t="s">
        <v>7</v>
      </c>
      <c r="J753" t="s">
        <v>53</v>
      </c>
      <c r="K753" t="s">
        <v>55</v>
      </c>
      <c r="L753" t="s">
        <v>10</v>
      </c>
      <c r="M753" t="s">
        <v>34</v>
      </c>
      <c r="N753" t="str">
        <f>VLOOKUP(M753,lookups!A$9:B$17,2,FALSE)</f>
        <v>Some college</v>
      </c>
      <c r="O753" t="s">
        <v>25</v>
      </c>
      <c r="P753" t="s">
        <v>29</v>
      </c>
      <c r="Q753" t="s">
        <v>50</v>
      </c>
      <c r="R753" t="s">
        <v>20</v>
      </c>
      <c r="S753" s="14">
        <f>VLOOKUP(B753,lookups!$A$2:$B$6,2,FALSE)</f>
        <v>5</v>
      </c>
      <c r="T753" s="14">
        <f>VLOOKUP(C753,lookups!$A$2:$B$6,2,FALSE)</f>
        <v>2</v>
      </c>
      <c r="U753" s="14">
        <f>VLOOKUP(D753,lookups!$A$2:$B$6,2,FALSE)</f>
        <v>5</v>
      </c>
      <c r="V753" s="14">
        <f>VLOOKUP(E753,lookups!$A$2:$B$6,2,FALSE)</f>
        <v>2</v>
      </c>
      <c r="W753" s="14">
        <f>VLOOKUP(F753,lookups!$A$2:$B$6,2,FALSE)</f>
        <v>5</v>
      </c>
      <c r="X753" s="14">
        <f>VLOOKUP(G753,lookups!$A$2:$B$6,2,FALSE)</f>
        <v>2</v>
      </c>
      <c r="Y753" s="14">
        <f>VLOOKUP(H753,lookups!$A$2:$B$6,2,FALSE)</f>
        <v>5</v>
      </c>
      <c r="Z753" s="14">
        <f>VLOOKUP(I753,lookups!$A$2:$B$6,2,FALSE)</f>
        <v>4</v>
      </c>
      <c r="AA753">
        <f t="shared" si="115"/>
        <v>30</v>
      </c>
      <c r="AB753" s="16">
        <f t="shared" si="124"/>
        <v>626</v>
      </c>
      <c r="AC753" s="16">
        <f t="shared" si="123"/>
        <v>737</v>
      </c>
      <c r="AD753" s="17">
        <f t="shared" si="122"/>
        <v>0.52492877492877488</v>
      </c>
      <c r="AE753" s="4">
        <f t="shared" si="116"/>
        <v>7</v>
      </c>
      <c r="AF753" s="4">
        <f t="shared" si="117"/>
        <v>7</v>
      </c>
      <c r="AG753" s="4">
        <f t="shared" si="118"/>
        <v>7</v>
      </c>
      <c r="AH753" s="4">
        <f t="shared" si="119"/>
        <v>9</v>
      </c>
      <c r="AI753" s="4">
        <f t="shared" si="120"/>
        <v>20</v>
      </c>
      <c r="AJ753" s="4">
        <f t="shared" si="121"/>
        <v>10</v>
      </c>
      <c r="AK753" s="4" t="s">
        <v>108</v>
      </c>
    </row>
    <row r="754" spans="1:37" x14ac:dyDescent="0.2">
      <c r="A754">
        <v>6498056041</v>
      </c>
      <c r="B754" t="s">
        <v>3</v>
      </c>
      <c r="C754" t="s">
        <v>7</v>
      </c>
      <c r="D754" t="s">
        <v>7</v>
      </c>
      <c r="E754" t="s">
        <v>3</v>
      </c>
      <c r="F754" t="s">
        <v>6</v>
      </c>
      <c r="G754" t="s">
        <v>7</v>
      </c>
      <c r="H754" t="s">
        <v>7</v>
      </c>
      <c r="I754" t="s">
        <v>6</v>
      </c>
      <c r="J754" t="s">
        <v>8</v>
      </c>
      <c r="K754" t="s">
        <v>55</v>
      </c>
      <c r="L754" t="s">
        <v>10</v>
      </c>
      <c r="M754" t="s">
        <v>32</v>
      </c>
      <c r="N754" t="str">
        <f>VLOOKUP(M754,lookups!A$9:B$17,2,FALSE)</f>
        <v>High school or less</v>
      </c>
      <c r="O754" t="s">
        <v>25</v>
      </c>
      <c r="P754" t="s">
        <v>48</v>
      </c>
      <c r="Q754" t="s">
        <v>51</v>
      </c>
      <c r="R754" t="s">
        <v>28</v>
      </c>
      <c r="S754" s="14">
        <f>VLOOKUP(B754,lookups!$A$2:$B$6,2,FALSE)</f>
        <v>5</v>
      </c>
      <c r="T754" s="14">
        <f>VLOOKUP(C754,lookups!$A$2:$B$6,2,FALSE)</f>
        <v>4</v>
      </c>
      <c r="U754" s="14">
        <f>VLOOKUP(D754,lookups!$A$2:$B$6,2,FALSE)</f>
        <v>4</v>
      </c>
      <c r="V754" s="14">
        <f>VLOOKUP(E754,lookups!$A$2:$B$6,2,FALSE)</f>
        <v>5</v>
      </c>
      <c r="W754" s="14">
        <f>VLOOKUP(F754,lookups!$A$2:$B$6,2,FALSE)</f>
        <v>2</v>
      </c>
      <c r="X754" s="14">
        <f>VLOOKUP(G754,lookups!$A$2:$B$6,2,FALSE)</f>
        <v>4</v>
      </c>
      <c r="Y754" s="14">
        <f>VLOOKUP(H754,lookups!$A$2:$B$6,2,FALSE)</f>
        <v>4</v>
      </c>
      <c r="Z754" s="14">
        <f>VLOOKUP(I754,lookups!$A$2:$B$6,2,FALSE)</f>
        <v>2</v>
      </c>
      <c r="AA754">
        <f t="shared" si="115"/>
        <v>30</v>
      </c>
      <c r="AB754" s="16">
        <f t="shared" si="124"/>
        <v>626</v>
      </c>
      <c r="AC754" s="16">
        <f t="shared" si="123"/>
        <v>737</v>
      </c>
      <c r="AD754" s="17">
        <f t="shared" si="122"/>
        <v>0.52492877492877488</v>
      </c>
      <c r="AE754" s="4">
        <f t="shared" si="116"/>
        <v>9</v>
      </c>
      <c r="AF754" s="4">
        <f t="shared" si="117"/>
        <v>9</v>
      </c>
      <c r="AG754" s="4">
        <f t="shared" si="118"/>
        <v>6</v>
      </c>
      <c r="AH754" s="4">
        <f t="shared" si="119"/>
        <v>6</v>
      </c>
      <c r="AI754" s="4">
        <f t="shared" si="120"/>
        <v>15</v>
      </c>
      <c r="AJ754" s="4">
        <f t="shared" si="121"/>
        <v>15</v>
      </c>
      <c r="AK754" s="4" t="s">
        <v>108</v>
      </c>
    </row>
    <row r="755" spans="1:37" x14ac:dyDescent="0.2">
      <c r="A755">
        <v>6498050470</v>
      </c>
      <c r="B755" t="s">
        <v>3</v>
      </c>
      <c r="C755" t="s">
        <v>3</v>
      </c>
      <c r="D755" t="s">
        <v>7</v>
      </c>
      <c r="E755" t="s">
        <v>3</v>
      </c>
      <c r="F755" t="s">
        <v>6</v>
      </c>
      <c r="G755" t="s">
        <v>7</v>
      </c>
      <c r="H755" t="s">
        <v>7</v>
      </c>
      <c r="I755" t="s">
        <v>4</v>
      </c>
      <c r="J755" t="s">
        <v>53</v>
      </c>
      <c r="K755" t="s">
        <v>21</v>
      </c>
      <c r="L755" t="s">
        <v>10</v>
      </c>
      <c r="M755" t="s">
        <v>11</v>
      </c>
      <c r="N755" t="str">
        <f>VLOOKUP(M755,lookups!A$9:B$17,2,FALSE)</f>
        <v>College-graduate</v>
      </c>
      <c r="O755" t="s">
        <v>17</v>
      </c>
      <c r="P755" t="s">
        <v>13</v>
      </c>
      <c r="Q755" t="s">
        <v>22</v>
      </c>
      <c r="R755" t="s">
        <v>20</v>
      </c>
      <c r="S755" s="14">
        <f>VLOOKUP(B755,lookups!$A$2:$B$6,2,FALSE)</f>
        <v>5</v>
      </c>
      <c r="T755" s="14">
        <f>VLOOKUP(C755,lookups!$A$2:$B$6,2,FALSE)</f>
        <v>5</v>
      </c>
      <c r="U755" s="14">
        <f>VLOOKUP(D755,lookups!$A$2:$B$6,2,FALSE)</f>
        <v>4</v>
      </c>
      <c r="V755" s="14">
        <f>VLOOKUP(E755,lookups!$A$2:$B$6,2,FALSE)</f>
        <v>5</v>
      </c>
      <c r="W755" s="14">
        <f>VLOOKUP(F755,lookups!$A$2:$B$6,2,FALSE)</f>
        <v>2</v>
      </c>
      <c r="X755" s="14">
        <f>VLOOKUP(G755,lookups!$A$2:$B$6,2,FALSE)</f>
        <v>4</v>
      </c>
      <c r="Y755" s="14">
        <f>VLOOKUP(H755,lookups!$A$2:$B$6,2,FALSE)</f>
        <v>4</v>
      </c>
      <c r="Z755" s="14">
        <f>VLOOKUP(I755,lookups!$A$2:$B$6,2,FALSE)</f>
        <v>1</v>
      </c>
      <c r="AA755">
        <f t="shared" si="115"/>
        <v>30</v>
      </c>
      <c r="AB755" s="16">
        <f t="shared" si="124"/>
        <v>626</v>
      </c>
      <c r="AC755" s="16">
        <f t="shared" si="123"/>
        <v>737</v>
      </c>
      <c r="AD755" s="17">
        <f t="shared" si="122"/>
        <v>0.52492877492877488</v>
      </c>
      <c r="AE755" s="4">
        <f t="shared" si="116"/>
        <v>10</v>
      </c>
      <c r="AF755" s="4">
        <f t="shared" si="117"/>
        <v>9</v>
      </c>
      <c r="AG755" s="4">
        <f t="shared" si="118"/>
        <v>6</v>
      </c>
      <c r="AH755" s="4">
        <f t="shared" si="119"/>
        <v>5</v>
      </c>
      <c r="AI755" s="4">
        <f t="shared" si="120"/>
        <v>15</v>
      </c>
      <c r="AJ755" s="4">
        <f t="shared" si="121"/>
        <v>15</v>
      </c>
      <c r="AK755" s="4" t="s">
        <v>108</v>
      </c>
    </row>
    <row r="756" spans="1:37" x14ac:dyDescent="0.2">
      <c r="A756">
        <v>6498031424</v>
      </c>
      <c r="B756" t="s">
        <v>7</v>
      </c>
      <c r="C756" t="s">
        <v>3</v>
      </c>
      <c r="D756" t="s">
        <v>6</v>
      </c>
      <c r="E756" t="s">
        <v>3</v>
      </c>
      <c r="F756" t="s">
        <v>7</v>
      </c>
      <c r="G756" t="s">
        <v>7</v>
      </c>
      <c r="H756" t="s">
        <v>6</v>
      </c>
      <c r="I756" t="s">
        <v>7</v>
      </c>
      <c r="J756" t="s">
        <v>8</v>
      </c>
      <c r="K756" t="s">
        <v>59</v>
      </c>
      <c r="L756" t="s">
        <v>10</v>
      </c>
      <c r="M756" t="s">
        <v>44</v>
      </c>
      <c r="N756" t="str">
        <f>VLOOKUP(M756,lookups!A$9:B$17,2,FALSE)</f>
        <v>Post-graduate</v>
      </c>
      <c r="O756" t="s">
        <v>47</v>
      </c>
      <c r="P756" t="s">
        <v>13</v>
      </c>
      <c r="Q756" t="s">
        <v>19</v>
      </c>
      <c r="R756" t="s">
        <v>30</v>
      </c>
      <c r="S756" s="14">
        <f>VLOOKUP(B756,lookups!$A$2:$B$6,2,FALSE)</f>
        <v>4</v>
      </c>
      <c r="T756" s="14">
        <f>VLOOKUP(C756,lookups!$A$2:$B$6,2,FALSE)</f>
        <v>5</v>
      </c>
      <c r="U756" s="14">
        <f>VLOOKUP(D756,lookups!$A$2:$B$6,2,FALSE)</f>
        <v>2</v>
      </c>
      <c r="V756" s="14">
        <f>VLOOKUP(E756,lookups!$A$2:$B$6,2,FALSE)</f>
        <v>5</v>
      </c>
      <c r="W756" s="14">
        <f>VLOOKUP(F756,lookups!$A$2:$B$6,2,FALSE)</f>
        <v>4</v>
      </c>
      <c r="X756" s="14">
        <f>VLOOKUP(G756,lookups!$A$2:$B$6,2,FALSE)</f>
        <v>4</v>
      </c>
      <c r="Y756" s="14">
        <f>VLOOKUP(H756,lookups!$A$2:$B$6,2,FALSE)</f>
        <v>2</v>
      </c>
      <c r="Z756" s="14">
        <f>VLOOKUP(I756,lookups!$A$2:$B$6,2,FALSE)</f>
        <v>4</v>
      </c>
      <c r="AA756">
        <f t="shared" si="115"/>
        <v>30</v>
      </c>
      <c r="AB756" s="16">
        <f t="shared" si="124"/>
        <v>626</v>
      </c>
      <c r="AC756" s="16">
        <f t="shared" si="123"/>
        <v>737</v>
      </c>
      <c r="AD756" s="17">
        <f t="shared" si="122"/>
        <v>0.52492877492877488</v>
      </c>
      <c r="AE756" s="4">
        <f t="shared" si="116"/>
        <v>9</v>
      </c>
      <c r="AF756" s="4">
        <f t="shared" si="117"/>
        <v>7</v>
      </c>
      <c r="AG756" s="4">
        <f t="shared" si="118"/>
        <v>8</v>
      </c>
      <c r="AH756" s="4">
        <f t="shared" si="119"/>
        <v>6</v>
      </c>
      <c r="AI756" s="4">
        <f t="shared" si="120"/>
        <v>12</v>
      </c>
      <c r="AJ756" s="4">
        <f t="shared" si="121"/>
        <v>18</v>
      </c>
      <c r="AK756" s="4" t="s">
        <v>108</v>
      </c>
    </row>
    <row r="757" spans="1:37" x14ac:dyDescent="0.2">
      <c r="A757">
        <v>6497966089</v>
      </c>
      <c r="B757" t="s">
        <v>7</v>
      </c>
      <c r="C757" t="s">
        <v>3</v>
      </c>
      <c r="D757" t="s">
        <v>5</v>
      </c>
      <c r="E757" t="s">
        <v>7</v>
      </c>
      <c r="F757" t="s">
        <v>3</v>
      </c>
      <c r="G757" t="s">
        <v>7</v>
      </c>
      <c r="H757" t="s">
        <v>7</v>
      </c>
      <c r="I757" t="s">
        <v>7</v>
      </c>
      <c r="J757" t="s">
        <v>8</v>
      </c>
      <c r="K757" t="s">
        <v>62</v>
      </c>
      <c r="L757" t="s">
        <v>10</v>
      </c>
      <c r="M757" t="s">
        <v>34</v>
      </c>
      <c r="N757" t="str">
        <f>VLOOKUP(M757,lookups!A$9:B$17,2,FALSE)</f>
        <v>Some college</v>
      </c>
      <c r="O757" t="s">
        <v>17</v>
      </c>
      <c r="P757" t="s">
        <v>58</v>
      </c>
      <c r="Q757" t="s">
        <v>27</v>
      </c>
      <c r="R757" t="s">
        <v>43</v>
      </c>
      <c r="S757" s="14">
        <f>VLOOKUP(B757,lookups!$A$2:$B$6,2,FALSE)</f>
        <v>4</v>
      </c>
      <c r="T757" s="14">
        <f>VLOOKUP(C757,lookups!$A$2:$B$6,2,FALSE)</f>
        <v>5</v>
      </c>
      <c r="U757" s="14">
        <f>VLOOKUP(D757,lookups!$A$2:$B$6,2,FALSE)</f>
        <v>0</v>
      </c>
      <c r="V757" s="14">
        <f>VLOOKUP(E757,lookups!$A$2:$B$6,2,FALSE)</f>
        <v>4</v>
      </c>
      <c r="W757" s="14">
        <f>VLOOKUP(F757,lookups!$A$2:$B$6,2,FALSE)</f>
        <v>5</v>
      </c>
      <c r="X757" s="14">
        <f>VLOOKUP(G757,lookups!$A$2:$B$6,2,FALSE)</f>
        <v>4</v>
      </c>
      <c r="Y757" s="14">
        <f>VLOOKUP(H757,lookups!$A$2:$B$6,2,FALSE)</f>
        <v>4</v>
      </c>
      <c r="Z757" s="14">
        <f>VLOOKUP(I757,lookups!$A$2:$B$6,2,FALSE)</f>
        <v>4</v>
      </c>
      <c r="AA757">
        <f t="shared" si="115"/>
        <v>30</v>
      </c>
      <c r="AB757" s="16">
        <f t="shared" si="124"/>
        <v>626</v>
      </c>
      <c r="AC757" s="16">
        <f t="shared" si="123"/>
        <v>737</v>
      </c>
      <c r="AD757" s="17">
        <f t="shared" si="122"/>
        <v>0.52492877492877488</v>
      </c>
      <c r="AE757" s="4">
        <f t="shared" si="116"/>
        <v>9</v>
      </c>
      <c r="AF757" s="4">
        <f t="shared" si="117"/>
        <v>4</v>
      </c>
      <c r="AG757" s="4">
        <f t="shared" si="118"/>
        <v>9</v>
      </c>
      <c r="AH757" s="4">
        <f t="shared" si="119"/>
        <v>8</v>
      </c>
      <c r="AI757" s="4">
        <f t="shared" si="120"/>
        <v>13</v>
      </c>
      <c r="AJ757" s="4">
        <f t="shared" si="121"/>
        <v>17</v>
      </c>
      <c r="AK757" s="4" t="s">
        <v>108</v>
      </c>
    </row>
    <row r="758" spans="1:37" x14ac:dyDescent="0.2">
      <c r="A758">
        <v>6497940031</v>
      </c>
      <c r="B758" t="s">
        <v>3</v>
      </c>
      <c r="C758" t="s">
        <v>3</v>
      </c>
      <c r="D758" t="s">
        <v>4</v>
      </c>
      <c r="E758" t="s">
        <v>3</v>
      </c>
      <c r="F758" t="s">
        <v>3</v>
      </c>
      <c r="G758" t="s">
        <v>3</v>
      </c>
      <c r="H758" t="s">
        <v>7</v>
      </c>
      <c r="I758" t="s">
        <v>5</v>
      </c>
      <c r="J758" t="s">
        <v>8</v>
      </c>
      <c r="K758" t="s">
        <v>59</v>
      </c>
      <c r="L758" t="s">
        <v>10</v>
      </c>
      <c r="M758" t="s">
        <v>32</v>
      </c>
      <c r="N758" t="str">
        <f>VLOOKUP(M758,lookups!A$9:B$17,2,FALSE)</f>
        <v>High school or less</v>
      </c>
      <c r="O758" t="s">
        <v>17</v>
      </c>
      <c r="P758" t="s">
        <v>13</v>
      </c>
      <c r="Q758" t="s">
        <v>2</v>
      </c>
      <c r="R758" t="s">
        <v>23</v>
      </c>
      <c r="S758" s="14">
        <f>VLOOKUP(B758,lookups!$A$2:$B$6,2,FALSE)</f>
        <v>5</v>
      </c>
      <c r="T758" s="14">
        <f>VLOOKUP(C758,lookups!$A$2:$B$6,2,FALSE)</f>
        <v>5</v>
      </c>
      <c r="U758" s="14">
        <f>VLOOKUP(D758,lookups!$A$2:$B$6,2,FALSE)</f>
        <v>1</v>
      </c>
      <c r="V758" s="14">
        <f>VLOOKUP(E758,lookups!$A$2:$B$6,2,FALSE)</f>
        <v>5</v>
      </c>
      <c r="W758" s="14">
        <f>VLOOKUP(F758,lookups!$A$2:$B$6,2,FALSE)</f>
        <v>5</v>
      </c>
      <c r="X758" s="14">
        <f>VLOOKUP(G758,lookups!$A$2:$B$6,2,FALSE)</f>
        <v>5</v>
      </c>
      <c r="Y758" s="14">
        <f>VLOOKUP(H758,lookups!$A$2:$B$6,2,FALSE)</f>
        <v>4</v>
      </c>
      <c r="Z758" s="14">
        <f>VLOOKUP(I758,lookups!$A$2:$B$6,2,FALSE)</f>
        <v>0</v>
      </c>
      <c r="AA758">
        <f t="shared" si="115"/>
        <v>30</v>
      </c>
      <c r="AB758" s="16">
        <f t="shared" si="124"/>
        <v>626</v>
      </c>
      <c r="AC758" s="16">
        <f t="shared" si="123"/>
        <v>737</v>
      </c>
      <c r="AD758" s="17">
        <f t="shared" si="122"/>
        <v>0.52492877492877488</v>
      </c>
      <c r="AE758" s="4">
        <f t="shared" si="116"/>
        <v>10</v>
      </c>
      <c r="AF758" s="4">
        <f t="shared" si="117"/>
        <v>6</v>
      </c>
      <c r="AG758" s="4">
        <f t="shared" si="118"/>
        <v>10</v>
      </c>
      <c r="AH758" s="4">
        <f t="shared" si="119"/>
        <v>4</v>
      </c>
      <c r="AI758" s="4">
        <f t="shared" si="120"/>
        <v>15</v>
      </c>
      <c r="AJ758" s="4">
        <f t="shared" si="121"/>
        <v>15</v>
      </c>
      <c r="AK758" s="4" t="s">
        <v>108</v>
      </c>
    </row>
    <row r="759" spans="1:37" x14ac:dyDescent="0.2">
      <c r="A759">
        <v>6497912734</v>
      </c>
      <c r="B759" t="s">
        <v>6</v>
      </c>
      <c r="C759" t="s">
        <v>7</v>
      </c>
      <c r="D759" t="s">
        <v>3</v>
      </c>
      <c r="E759" t="s">
        <v>3</v>
      </c>
      <c r="F759" t="s">
        <v>3</v>
      </c>
      <c r="G759" t="s">
        <v>5</v>
      </c>
      <c r="H759" t="s">
        <v>3</v>
      </c>
      <c r="I759" t="s">
        <v>7</v>
      </c>
      <c r="J759" t="s">
        <v>53</v>
      </c>
      <c r="K759" t="s">
        <v>62</v>
      </c>
      <c r="L759" t="s">
        <v>10</v>
      </c>
      <c r="M759" t="s">
        <v>11</v>
      </c>
      <c r="N759" t="str">
        <f>VLOOKUP(M759,lookups!A$9:B$17,2,FALSE)</f>
        <v>College-graduate</v>
      </c>
      <c r="O759" t="s">
        <v>38</v>
      </c>
      <c r="P759" t="s">
        <v>29</v>
      </c>
      <c r="Q759" t="s">
        <v>42</v>
      </c>
      <c r="R759" t="s">
        <v>23</v>
      </c>
      <c r="S759" s="14">
        <f>VLOOKUP(B759,lookups!$A$2:$B$6,2,FALSE)</f>
        <v>2</v>
      </c>
      <c r="T759" s="14">
        <f>VLOOKUP(C759,lookups!$A$2:$B$6,2,FALSE)</f>
        <v>4</v>
      </c>
      <c r="U759" s="14">
        <f>VLOOKUP(D759,lookups!$A$2:$B$6,2,FALSE)</f>
        <v>5</v>
      </c>
      <c r="V759" s="14">
        <f>VLOOKUP(E759,lookups!$A$2:$B$6,2,FALSE)</f>
        <v>5</v>
      </c>
      <c r="W759" s="14">
        <f>VLOOKUP(F759,lookups!$A$2:$B$6,2,FALSE)</f>
        <v>5</v>
      </c>
      <c r="X759" s="14">
        <f>VLOOKUP(G759,lookups!$A$2:$B$6,2,FALSE)</f>
        <v>0</v>
      </c>
      <c r="Y759" s="14">
        <f>VLOOKUP(H759,lookups!$A$2:$B$6,2,FALSE)</f>
        <v>5</v>
      </c>
      <c r="Z759" s="14">
        <f>VLOOKUP(I759,lookups!$A$2:$B$6,2,FALSE)</f>
        <v>4</v>
      </c>
      <c r="AA759">
        <f t="shared" si="115"/>
        <v>30</v>
      </c>
      <c r="AB759" s="16">
        <f t="shared" si="124"/>
        <v>626</v>
      </c>
      <c r="AC759" s="16">
        <f t="shared" si="123"/>
        <v>737</v>
      </c>
      <c r="AD759" s="17">
        <f t="shared" si="122"/>
        <v>0.52492877492877488</v>
      </c>
      <c r="AE759" s="4">
        <f t="shared" si="116"/>
        <v>6</v>
      </c>
      <c r="AF759" s="4">
        <f t="shared" si="117"/>
        <v>10</v>
      </c>
      <c r="AG759" s="4">
        <f t="shared" si="118"/>
        <v>5</v>
      </c>
      <c r="AH759" s="4">
        <f t="shared" si="119"/>
        <v>9</v>
      </c>
      <c r="AI759" s="4">
        <f t="shared" si="120"/>
        <v>17</v>
      </c>
      <c r="AJ759" s="4">
        <f t="shared" si="121"/>
        <v>13</v>
      </c>
      <c r="AK759" s="4" t="s">
        <v>108</v>
      </c>
    </row>
    <row r="760" spans="1:37" x14ac:dyDescent="0.2">
      <c r="A760">
        <v>6497892373</v>
      </c>
      <c r="B760" t="s">
        <v>7</v>
      </c>
      <c r="C760" t="s">
        <v>3</v>
      </c>
      <c r="D760" t="s">
        <v>6</v>
      </c>
      <c r="E760" t="s">
        <v>3</v>
      </c>
      <c r="F760" t="s">
        <v>3</v>
      </c>
      <c r="G760" t="s">
        <v>6</v>
      </c>
      <c r="H760" t="s">
        <v>6</v>
      </c>
      <c r="I760" t="s">
        <v>3</v>
      </c>
      <c r="J760" t="s">
        <v>53</v>
      </c>
      <c r="K760" t="s">
        <v>9</v>
      </c>
      <c r="L760" t="s">
        <v>10</v>
      </c>
      <c r="M760" t="s">
        <v>32</v>
      </c>
      <c r="N760" t="str">
        <f>VLOOKUP(M760,lookups!A$9:B$17,2,FALSE)</f>
        <v>High school or less</v>
      </c>
      <c r="O760" t="s">
        <v>25</v>
      </c>
      <c r="P760" t="s">
        <v>29</v>
      </c>
      <c r="Q760" t="s">
        <v>22</v>
      </c>
      <c r="R760" t="s">
        <v>37</v>
      </c>
      <c r="S760" s="14">
        <f>VLOOKUP(B760,lookups!$A$2:$B$6,2,FALSE)</f>
        <v>4</v>
      </c>
      <c r="T760" s="14">
        <f>VLOOKUP(C760,lookups!$A$2:$B$6,2,FALSE)</f>
        <v>5</v>
      </c>
      <c r="U760" s="14">
        <f>VLOOKUP(D760,lookups!$A$2:$B$6,2,FALSE)</f>
        <v>2</v>
      </c>
      <c r="V760" s="14">
        <f>VLOOKUP(E760,lookups!$A$2:$B$6,2,FALSE)</f>
        <v>5</v>
      </c>
      <c r="W760" s="14">
        <f>VLOOKUP(F760,lookups!$A$2:$B$6,2,FALSE)</f>
        <v>5</v>
      </c>
      <c r="X760" s="14">
        <f>VLOOKUP(G760,lookups!$A$2:$B$6,2,FALSE)</f>
        <v>2</v>
      </c>
      <c r="Y760" s="14">
        <f>VLOOKUP(H760,lookups!$A$2:$B$6,2,FALSE)</f>
        <v>2</v>
      </c>
      <c r="Z760" s="14">
        <f>VLOOKUP(I760,lookups!$A$2:$B$6,2,FALSE)</f>
        <v>5</v>
      </c>
      <c r="AA760">
        <f t="shared" si="115"/>
        <v>30</v>
      </c>
      <c r="AB760" s="16">
        <f t="shared" si="124"/>
        <v>626</v>
      </c>
      <c r="AC760" s="16">
        <f t="shared" si="123"/>
        <v>737</v>
      </c>
      <c r="AD760" s="17">
        <f t="shared" si="122"/>
        <v>0.52492877492877488</v>
      </c>
      <c r="AE760" s="4">
        <f t="shared" si="116"/>
        <v>9</v>
      </c>
      <c r="AF760" s="4">
        <f t="shared" si="117"/>
        <v>7</v>
      </c>
      <c r="AG760" s="4">
        <f t="shared" si="118"/>
        <v>7</v>
      </c>
      <c r="AH760" s="4">
        <f t="shared" si="119"/>
        <v>7</v>
      </c>
      <c r="AI760" s="4">
        <f t="shared" si="120"/>
        <v>13</v>
      </c>
      <c r="AJ760" s="4">
        <f t="shared" si="121"/>
        <v>17</v>
      </c>
      <c r="AK760" s="4" t="s">
        <v>108</v>
      </c>
    </row>
    <row r="761" spans="1:37" x14ac:dyDescent="0.2">
      <c r="A761">
        <v>6497889974</v>
      </c>
      <c r="B761" t="s">
        <v>3</v>
      </c>
      <c r="C761" t="s">
        <v>3</v>
      </c>
      <c r="D761" t="s">
        <v>3</v>
      </c>
      <c r="E761" t="s">
        <v>7</v>
      </c>
      <c r="F761" t="s">
        <v>3</v>
      </c>
      <c r="G761" t="s">
        <v>6</v>
      </c>
      <c r="H761" t="s">
        <v>6</v>
      </c>
      <c r="I761" t="s">
        <v>6</v>
      </c>
      <c r="J761" t="s">
        <v>53</v>
      </c>
      <c r="K761" t="s">
        <v>55</v>
      </c>
      <c r="L761" t="s">
        <v>10</v>
      </c>
      <c r="M761" t="s">
        <v>52</v>
      </c>
      <c r="N761" t="str">
        <f>VLOOKUP(M761,lookups!A$9:B$17,2,FALSE)</f>
        <v>Post-graduate</v>
      </c>
      <c r="O761" t="s">
        <v>39</v>
      </c>
      <c r="P761" t="s">
        <v>13</v>
      </c>
      <c r="Q761" t="s">
        <v>2</v>
      </c>
      <c r="R761" t="s">
        <v>33</v>
      </c>
      <c r="S761" s="14">
        <f>VLOOKUP(B761,lookups!$A$2:$B$6,2,FALSE)</f>
        <v>5</v>
      </c>
      <c r="T761" s="14">
        <f>VLOOKUP(C761,lookups!$A$2:$B$6,2,FALSE)</f>
        <v>5</v>
      </c>
      <c r="U761" s="14">
        <f>VLOOKUP(D761,lookups!$A$2:$B$6,2,FALSE)</f>
        <v>5</v>
      </c>
      <c r="V761" s="14">
        <f>VLOOKUP(E761,lookups!$A$2:$B$6,2,FALSE)</f>
        <v>4</v>
      </c>
      <c r="W761" s="14">
        <f>VLOOKUP(F761,lookups!$A$2:$B$6,2,FALSE)</f>
        <v>5</v>
      </c>
      <c r="X761" s="14">
        <f>VLOOKUP(G761,lookups!$A$2:$B$6,2,FALSE)</f>
        <v>2</v>
      </c>
      <c r="Y761" s="14">
        <f>VLOOKUP(H761,lookups!$A$2:$B$6,2,FALSE)</f>
        <v>2</v>
      </c>
      <c r="Z761" s="14">
        <f>VLOOKUP(I761,lookups!$A$2:$B$6,2,FALSE)</f>
        <v>2</v>
      </c>
      <c r="AA761">
        <f t="shared" si="115"/>
        <v>30</v>
      </c>
      <c r="AB761" s="16">
        <f t="shared" si="124"/>
        <v>626</v>
      </c>
      <c r="AC761" s="16">
        <f t="shared" si="123"/>
        <v>737</v>
      </c>
      <c r="AD761" s="17">
        <f t="shared" si="122"/>
        <v>0.52492877492877488</v>
      </c>
      <c r="AE761" s="4">
        <f t="shared" si="116"/>
        <v>10</v>
      </c>
      <c r="AF761" s="4">
        <f t="shared" si="117"/>
        <v>9</v>
      </c>
      <c r="AG761" s="4">
        <f t="shared" si="118"/>
        <v>7</v>
      </c>
      <c r="AH761" s="4">
        <f t="shared" si="119"/>
        <v>4</v>
      </c>
      <c r="AI761" s="4">
        <f t="shared" si="120"/>
        <v>17</v>
      </c>
      <c r="AJ761" s="4">
        <f t="shared" si="121"/>
        <v>13</v>
      </c>
      <c r="AK761" s="4" t="s">
        <v>108</v>
      </c>
    </row>
    <row r="762" spans="1:37" x14ac:dyDescent="0.2">
      <c r="A762">
        <v>6497887261</v>
      </c>
      <c r="B762" t="s">
        <v>6</v>
      </c>
      <c r="C762" t="s">
        <v>3</v>
      </c>
      <c r="D762" t="s">
        <v>6</v>
      </c>
      <c r="E762" t="s">
        <v>7</v>
      </c>
      <c r="F762" t="s">
        <v>3</v>
      </c>
      <c r="G762" t="s">
        <v>3</v>
      </c>
      <c r="H762" t="s">
        <v>3</v>
      </c>
      <c r="I762" t="s">
        <v>6</v>
      </c>
      <c r="J762" t="s">
        <v>8</v>
      </c>
      <c r="K762" t="s">
        <v>55</v>
      </c>
      <c r="L762" t="s">
        <v>10</v>
      </c>
      <c r="M762" t="s">
        <v>44</v>
      </c>
      <c r="N762" t="str">
        <f>VLOOKUP(M762,lookups!A$9:B$17,2,FALSE)</f>
        <v>Post-graduate</v>
      </c>
      <c r="O762" t="s">
        <v>47</v>
      </c>
      <c r="P762" t="s">
        <v>13</v>
      </c>
      <c r="Q762" t="s">
        <v>42</v>
      </c>
      <c r="R762" t="s">
        <v>28</v>
      </c>
      <c r="S762" s="14">
        <f>VLOOKUP(B762,lookups!$A$2:$B$6,2,FALSE)</f>
        <v>2</v>
      </c>
      <c r="T762" s="14">
        <f>VLOOKUP(C762,lookups!$A$2:$B$6,2,FALSE)</f>
        <v>5</v>
      </c>
      <c r="U762" s="14">
        <f>VLOOKUP(D762,lookups!$A$2:$B$6,2,FALSE)</f>
        <v>2</v>
      </c>
      <c r="V762" s="14">
        <f>VLOOKUP(E762,lookups!$A$2:$B$6,2,FALSE)</f>
        <v>4</v>
      </c>
      <c r="W762" s="14">
        <f>VLOOKUP(F762,lookups!$A$2:$B$6,2,FALSE)</f>
        <v>5</v>
      </c>
      <c r="X762" s="14">
        <f>VLOOKUP(G762,lookups!$A$2:$B$6,2,FALSE)</f>
        <v>5</v>
      </c>
      <c r="Y762" s="14">
        <f>VLOOKUP(H762,lookups!$A$2:$B$6,2,FALSE)</f>
        <v>5</v>
      </c>
      <c r="Z762" s="14">
        <f>VLOOKUP(I762,lookups!$A$2:$B$6,2,FALSE)</f>
        <v>2</v>
      </c>
      <c r="AA762">
        <f t="shared" si="115"/>
        <v>30</v>
      </c>
      <c r="AB762" s="16">
        <f t="shared" si="124"/>
        <v>626</v>
      </c>
      <c r="AC762" s="16">
        <f t="shared" si="123"/>
        <v>737</v>
      </c>
      <c r="AD762" s="17">
        <f t="shared" si="122"/>
        <v>0.52492877492877488</v>
      </c>
      <c r="AE762" s="4">
        <f t="shared" si="116"/>
        <v>7</v>
      </c>
      <c r="AF762" s="4">
        <f t="shared" si="117"/>
        <v>6</v>
      </c>
      <c r="AG762" s="4">
        <f t="shared" si="118"/>
        <v>10</v>
      </c>
      <c r="AH762" s="4">
        <f t="shared" si="119"/>
        <v>7</v>
      </c>
      <c r="AI762" s="4">
        <f t="shared" si="120"/>
        <v>14</v>
      </c>
      <c r="AJ762" s="4">
        <f t="shared" si="121"/>
        <v>16</v>
      </c>
      <c r="AK762" s="4" t="s">
        <v>108</v>
      </c>
    </row>
    <row r="763" spans="1:37" x14ac:dyDescent="0.2">
      <c r="A763">
        <v>6497883432</v>
      </c>
      <c r="B763" t="s">
        <v>3</v>
      </c>
      <c r="C763" t="s">
        <v>3</v>
      </c>
      <c r="D763" t="s">
        <v>6</v>
      </c>
      <c r="E763" t="s">
        <v>6</v>
      </c>
      <c r="F763" t="s">
        <v>3</v>
      </c>
      <c r="G763" t="s">
        <v>3</v>
      </c>
      <c r="H763" t="s">
        <v>3</v>
      </c>
      <c r="I763" t="s">
        <v>4</v>
      </c>
      <c r="J763" t="s">
        <v>53</v>
      </c>
      <c r="K763" t="s">
        <v>21</v>
      </c>
      <c r="L763" t="s">
        <v>10</v>
      </c>
      <c r="M763" t="s">
        <v>11</v>
      </c>
      <c r="N763" t="str">
        <f>VLOOKUP(M763,lookups!A$9:B$17,2,FALSE)</f>
        <v>College-graduate</v>
      </c>
      <c r="O763" t="s">
        <v>17</v>
      </c>
      <c r="P763" t="s">
        <v>13</v>
      </c>
      <c r="Q763" t="s">
        <v>51</v>
      </c>
      <c r="R763" t="s">
        <v>37</v>
      </c>
      <c r="S763" s="14">
        <f>VLOOKUP(B763,lookups!$A$2:$B$6,2,FALSE)</f>
        <v>5</v>
      </c>
      <c r="T763" s="14">
        <f>VLOOKUP(C763,lookups!$A$2:$B$6,2,FALSE)</f>
        <v>5</v>
      </c>
      <c r="U763" s="14">
        <f>VLOOKUP(D763,lookups!$A$2:$B$6,2,FALSE)</f>
        <v>2</v>
      </c>
      <c r="V763" s="14">
        <f>VLOOKUP(E763,lookups!$A$2:$B$6,2,FALSE)</f>
        <v>2</v>
      </c>
      <c r="W763" s="14">
        <f>VLOOKUP(F763,lookups!$A$2:$B$6,2,FALSE)</f>
        <v>5</v>
      </c>
      <c r="X763" s="14">
        <f>VLOOKUP(G763,lookups!$A$2:$B$6,2,FALSE)</f>
        <v>5</v>
      </c>
      <c r="Y763" s="14">
        <f>VLOOKUP(H763,lookups!$A$2:$B$6,2,FALSE)</f>
        <v>5</v>
      </c>
      <c r="Z763" s="14">
        <f>VLOOKUP(I763,lookups!$A$2:$B$6,2,FALSE)</f>
        <v>1</v>
      </c>
      <c r="AA763">
        <f t="shared" si="115"/>
        <v>30</v>
      </c>
      <c r="AB763" s="16">
        <f t="shared" si="124"/>
        <v>626</v>
      </c>
      <c r="AC763" s="16">
        <f t="shared" si="123"/>
        <v>737</v>
      </c>
      <c r="AD763" s="17">
        <f t="shared" si="122"/>
        <v>0.52492877492877488</v>
      </c>
      <c r="AE763" s="4">
        <f t="shared" si="116"/>
        <v>10</v>
      </c>
      <c r="AF763" s="4">
        <f t="shared" si="117"/>
        <v>4</v>
      </c>
      <c r="AG763" s="4">
        <f t="shared" si="118"/>
        <v>10</v>
      </c>
      <c r="AH763" s="4">
        <f t="shared" si="119"/>
        <v>6</v>
      </c>
      <c r="AI763" s="4">
        <f t="shared" si="120"/>
        <v>17</v>
      </c>
      <c r="AJ763" s="4">
        <f t="shared" si="121"/>
        <v>13</v>
      </c>
      <c r="AK763" s="4" t="s">
        <v>108</v>
      </c>
    </row>
    <row r="764" spans="1:37" x14ac:dyDescent="0.2">
      <c r="A764">
        <v>6497881881</v>
      </c>
      <c r="B764" t="s">
        <v>3</v>
      </c>
      <c r="C764" t="s">
        <v>3</v>
      </c>
      <c r="D764" t="s">
        <v>7</v>
      </c>
      <c r="E764" t="s">
        <v>3</v>
      </c>
      <c r="F764" t="s">
        <v>7</v>
      </c>
      <c r="G764" t="s">
        <v>5</v>
      </c>
      <c r="H764" t="s">
        <v>3</v>
      </c>
      <c r="I764" t="s">
        <v>6</v>
      </c>
      <c r="J764" t="s">
        <v>53</v>
      </c>
      <c r="K764" t="s">
        <v>59</v>
      </c>
      <c r="L764" t="s">
        <v>10</v>
      </c>
      <c r="M764" t="s">
        <v>44</v>
      </c>
      <c r="N764" t="str">
        <f>VLOOKUP(M764,lookups!A$9:B$17,2,FALSE)</f>
        <v>Post-graduate</v>
      </c>
      <c r="O764" t="s">
        <v>38</v>
      </c>
      <c r="P764" t="s">
        <v>13</v>
      </c>
      <c r="Q764" t="s">
        <v>42</v>
      </c>
      <c r="R764" t="s">
        <v>33</v>
      </c>
      <c r="S764" s="14">
        <f>VLOOKUP(B764,lookups!$A$2:$B$6,2,FALSE)</f>
        <v>5</v>
      </c>
      <c r="T764" s="14">
        <f>VLOOKUP(C764,lookups!$A$2:$B$6,2,FALSE)</f>
        <v>5</v>
      </c>
      <c r="U764" s="14">
        <f>VLOOKUP(D764,lookups!$A$2:$B$6,2,FALSE)</f>
        <v>4</v>
      </c>
      <c r="V764" s="14">
        <f>VLOOKUP(E764,lookups!$A$2:$B$6,2,FALSE)</f>
        <v>5</v>
      </c>
      <c r="W764" s="14">
        <f>VLOOKUP(F764,lookups!$A$2:$B$6,2,FALSE)</f>
        <v>4</v>
      </c>
      <c r="X764" s="14">
        <f>VLOOKUP(G764,lookups!$A$2:$B$6,2,FALSE)</f>
        <v>0</v>
      </c>
      <c r="Y764" s="14">
        <f>VLOOKUP(H764,lookups!$A$2:$B$6,2,FALSE)</f>
        <v>5</v>
      </c>
      <c r="Z764" s="14">
        <f>VLOOKUP(I764,lookups!$A$2:$B$6,2,FALSE)</f>
        <v>2</v>
      </c>
      <c r="AA764">
        <f t="shared" si="115"/>
        <v>30</v>
      </c>
      <c r="AB764" s="16">
        <f t="shared" si="124"/>
        <v>626</v>
      </c>
      <c r="AC764" s="16">
        <f t="shared" si="123"/>
        <v>737</v>
      </c>
      <c r="AD764" s="17">
        <f t="shared" si="122"/>
        <v>0.52492877492877488</v>
      </c>
      <c r="AE764" s="4">
        <f t="shared" si="116"/>
        <v>10</v>
      </c>
      <c r="AF764" s="4">
        <f t="shared" si="117"/>
        <v>9</v>
      </c>
      <c r="AG764" s="4">
        <f t="shared" si="118"/>
        <v>4</v>
      </c>
      <c r="AH764" s="4">
        <f t="shared" si="119"/>
        <v>7</v>
      </c>
      <c r="AI764" s="4">
        <f t="shared" si="120"/>
        <v>18</v>
      </c>
      <c r="AJ764" s="4">
        <f t="shared" si="121"/>
        <v>12</v>
      </c>
      <c r="AK764" s="4" t="s">
        <v>108</v>
      </c>
    </row>
    <row r="765" spans="1:37" x14ac:dyDescent="0.2">
      <c r="A765">
        <v>6497876721</v>
      </c>
      <c r="B765" t="s">
        <v>6</v>
      </c>
      <c r="C765" t="s">
        <v>3</v>
      </c>
      <c r="D765" t="s">
        <v>7</v>
      </c>
      <c r="E765" t="s">
        <v>6</v>
      </c>
      <c r="F765" t="s">
        <v>3</v>
      </c>
      <c r="G765" t="s">
        <v>7</v>
      </c>
      <c r="H765" t="s">
        <v>7</v>
      </c>
      <c r="I765" t="s">
        <v>7</v>
      </c>
      <c r="J765" t="s">
        <v>53</v>
      </c>
      <c r="K765" t="s">
        <v>41</v>
      </c>
      <c r="L765" t="s">
        <v>10</v>
      </c>
      <c r="M765" t="s">
        <v>34</v>
      </c>
      <c r="N765" t="str">
        <f>VLOOKUP(M765,lookups!A$9:B$17,2,FALSE)</f>
        <v>Some college</v>
      </c>
      <c r="O765" t="s">
        <v>25</v>
      </c>
      <c r="P765" t="s">
        <v>18</v>
      </c>
      <c r="Q765" t="s">
        <v>27</v>
      </c>
      <c r="R765" t="s">
        <v>37</v>
      </c>
      <c r="S765" s="14">
        <f>VLOOKUP(B765,lookups!$A$2:$B$6,2,FALSE)</f>
        <v>2</v>
      </c>
      <c r="T765" s="14">
        <f>VLOOKUP(C765,lookups!$A$2:$B$6,2,FALSE)</f>
        <v>5</v>
      </c>
      <c r="U765" s="14">
        <f>VLOOKUP(D765,lookups!$A$2:$B$6,2,FALSE)</f>
        <v>4</v>
      </c>
      <c r="V765" s="14">
        <f>VLOOKUP(E765,lookups!$A$2:$B$6,2,FALSE)</f>
        <v>2</v>
      </c>
      <c r="W765" s="14">
        <f>VLOOKUP(F765,lookups!$A$2:$B$6,2,FALSE)</f>
        <v>5</v>
      </c>
      <c r="X765" s="14">
        <f>VLOOKUP(G765,lookups!$A$2:$B$6,2,FALSE)</f>
        <v>4</v>
      </c>
      <c r="Y765" s="14">
        <f>VLOOKUP(H765,lookups!$A$2:$B$6,2,FALSE)</f>
        <v>4</v>
      </c>
      <c r="Z765" s="14">
        <f>VLOOKUP(I765,lookups!$A$2:$B$6,2,FALSE)</f>
        <v>4</v>
      </c>
      <c r="AA765">
        <f t="shared" si="115"/>
        <v>30</v>
      </c>
      <c r="AB765" s="16">
        <f t="shared" si="124"/>
        <v>626</v>
      </c>
      <c r="AC765" s="16">
        <f t="shared" si="123"/>
        <v>737</v>
      </c>
      <c r="AD765" s="17">
        <f t="shared" si="122"/>
        <v>0.52492877492877488</v>
      </c>
      <c r="AE765" s="4">
        <f t="shared" si="116"/>
        <v>7</v>
      </c>
      <c r="AF765" s="4">
        <f t="shared" si="117"/>
        <v>6</v>
      </c>
      <c r="AG765" s="4">
        <f t="shared" si="118"/>
        <v>9</v>
      </c>
      <c r="AH765" s="4">
        <f t="shared" si="119"/>
        <v>8</v>
      </c>
      <c r="AI765" s="4">
        <f t="shared" si="120"/>
        <v>15</v>
      </c>
      <c r="AJ765" s="4">
        <f t="shared" si="121"/>
        <v>15</v>
      </c>
      <c r="AK765" s="4" t="s">
        <v>108</v>
      </c>
    </row>
    <row r="766" spans="1:37" x14ac:dyDescent="0.2">
      <c r="A766">
        <v>6497866515</v>
      </c>
      <c r="B766" t="s">
        <v>7</v>
      </c>
      <c r="C766" t="s">
        <v>6</v>
      </c>
      <c r="D766" t="s">
        <v>6</v>
      </c>
      <c r="E766" t="s">
        <v>3</v>
      </c>
      <c r="F766" t="s">
        <v>3</v>
      </c>
      <c r="G766" t="s">
        <v>7</v>
      </c>
      <c r="H766" t="s">
        <v>7</v>
      </c>
      <c r="I766" t="s">
        <v>7</v>
      </c>
      <c r="J766" t="s">
        <v>8</v>
      </c>
      <c r="K766" t="s">
        <v>9</v>
      </c>
      <c r="L766" t="s">
        <v>10</v>
      </c>
      <c r="M766" t="s">
        <v>11</v>
      </c>
      <c r="N766" t="str">
        <f>VLOOKUP(M766,lookups!A$9:B$17,2,FALSE)</f>
        <v>College-graduate</v>
      </c>
      <c r="O766" t="s">
        <v>12</v>
      </c>
      <c r="P766" t="s">
        <v>13</v>
      </c>
      <c r="Q766" t="s">
        <v>14</v>
      </c>
      <c r="R766" t="s">
        <v>30</v>
      </c>
      <c r="S766" s="14">
        <f>VLOOKUP(B766,lookups!$A$2:$B$6,2,FALSE)</f>
        <v>4</v>
      </c>
      <c r="T766" s="14">
        <f>VLOOKUP(C766,lookups!$A$2:$B$6,2,FALSE)</f>
        <v>2</v>
      </c>
      <c r="U766" s="14">
        <f>VLOOKUP(D766,lookups!$A$2:$B$6,2,FALSE)</f>
        <v>2</v>
      </c>
      <c r="V766" s="14">
        <f>VLOOKUP(E766,lookups!$A$2:$B$6,2,FALSE)</f>
        <v>5</v>
      </c>
      <c r="W766" s="14">
        <f>VLOOKUP(F766,lookups!$A$2:$B$6,2,FALSE)</f>
        <v>5</v>
      </c>
      <c r="X766" s="14">
        <f>VLOOKUP(G766,lookups!$A$2:$B$6,2,FALSE)</f>
        <v>4</v>
      </c>
      <c r="Y766" s="14">
        <f>VLOOKUP(H766,lookups!$A$2:$B$6,2,FALSE)</f>
        <v>4</v>
      </c>
      <c r="Z766" s="14">
        <f>VLOOKUP(I766,lookups!$A$2:$B$6,2,FALSE)</f>
        <v>4</v>
      </c>
      <c r="AA766">
        <f t="shared" si="115"/>
        <v>30</v>
      </c>
      <c r="AB766" s="16">
        <f t="shared" si="124"/>
        <v>626</v>
      </c>
      <c r="AC766" s="16">
        <f t="shared" si="123"/>
        <v>737</v>
      </c>
      <c r="AD766" s="17">
        <f t="shared" si="122"/>
        <v>0.52492877492877488</v>
      </c>
      <c r="AE766" s="4">
        <f t="shared" si="116"/>
        <v>6</v>
      </c>
      <c r="AF766" s="4">
        <f t="shared" si="117"/>
        <v>7</v>
      </c>
      <c r="AG766" s="4">
        <f t="shared" si="118"/>
        <v>9</v>
      </c>
      <c r="AH766" s="4">
        <f t="shared" si="119"/>
        <v>8</v>
      </c>
      <c r="AI766" s="4">
        <f t="shared" si="120"/>
        <v>15</v>
      </c>
      <c r="AJ766" s="4">
        <f t="shared" si="121"/>
        <v>15</v>
      </c>
      <c r="AK766" s="4" t="s">
        <v>108</v>
      </c>
    </row>
    <row r="767" spans="1:37" x14ac:dyDescent="0.2">
      <c r="A767">
        <v>6497865244</v>
      </c>
      <c r="B767" t="s">
        <v>3</v>
      </c>
      <c r="C767" t="s">
        <v>3</v>
      </c>
      <c r="D767" t="s">
        <v>5</v>
      </c>
      <c r="E767" t="s">
        <v>3</v>
      </c>
      <c r="F767" t="s">
        <v>3</v>
      </c>
      <c r="G767" t="s">
        <v>3</v>
      </c>
      <c r="H767" t="s">
        <v>7</v>
      </c>
      <c r="I767" t="s">
        <v>4</v>
      </c>
      <c r="J767" t="s">
        <v>53</v>
      </c>
      <c r="K767" t="s">
        <v>21</v>
      </c>
      <c r="L767" t="s">
        <v>31</v>
      </c>
      <c r="M767" t="s">
        <v>34</v>
      </c>
      <c r="N767" t="str">
        <f>VLOOKUP(M767,lookups!A$9:B$17,2,FALSE)</f>
        <v>Some college</v>
      </c>
      <c r="O767" t="s">
        <v>25</v>
      </c>
      <c r="P767" t="s">
        <v>29</v>
      </c>
      <c r="Q767" t="s">
        <v>22</v>
      </c>
      <c r="R767" t="s">
        <v>23</v>
      </c>
      <c r="S767" s="14">
        <f>VLOOKUP(B767,lookups!$A$2:$B$6,2,FALSE)</f>
        <v>5</v>
      </c>
      <c r="T767" s="14">
        <f>VLOOKUP(C767,lookups!$A$2:$B$6,2,FALSE)</f>
        <v>5</v>
      </c>
      <c r="U767" s="14">
        <f>VLOOKUP(D767,lookups!$A$2:$B$6,2,FALSE)</f>
        <v>0</v>
      </c>
      <c r="V767" s="14">
        <f>VLOOKUP(E767,lookups!$A$2:$B$6,2,FALSE)</f>
        <v>5</v>
      </c>
      <c r="W767" s="14">
        <f>VLOOKUP(F767,lookups!$A$2:$B$6,2,FALSE)</f>
        <v>5</v>
      </c>
      <c r="X767" s="14">
        <f>VLOOKUP(G767,lookups!$A$2:$B$6,2,FALSE)</f>
        <v>5</v>
      </c>
      <c r="Y767" s="14">
        <f>VLOOKUP(H767,lookups!$A$2:$B$6,2,FALSE)</f>
        <v>4</v>
      </c>
      <c r="Z767" s="14">
        <f>VLOOKUP(I767,lookups!$A$2:$B$6,2,FALSE)</f>
        <v>1</v>
      </c>
      <c r="AA767">
        <f t="shared" si="115"/>
        <v>30</v>
      </c>
      <c r="AB767" s="16">
        <f t="shared" si="124"/>
        <v>626</v>
      </c>
      <c r="AC767" s="16">
        <f t="shared" si="123"/>
        <v>737</v>
      </c>
      <c r="AD767" s="17">
        <f t="shared" si="122"/>
        <v>0.52492877492877488</v>
      </c>
      <c r="AE767" s="4">
        <f t="shared" si="116"/>
        <v>10</v>
      </c>
      <c r="AF767" s="4">
        <f t="shared" si="117"/>
        <v>5</v>
      </c>
      <c r="AG767" s="4">
        <f t="shared" si="118"/>
        <v>10</v>
      </c>
      <c r="AH767" s="4">
        <f t="shared" si="119"/>
        <v>5</v>
      </c>
      <c r="AI767" s="4">
        <f t="shared" si="120"/>
        <v>14</v>
      </c>
      <c r="AJ767" s="4">
        <f t="shared" si="121"/>
        <v>16</v>
      </c>
      <c r="AK767" s="4" t="s">
        <v>108</v>
      </c>
    </row>
    <row r="768" spans="1:37" x14ac:dyDescent="0.2">
      <c r="A768">
        <v>6497863193</v>
      </c>
      <c r="B768" t="s">
        <v>7</v>
      </c>
      <c r="C768" t="s">
        <v>7</v>
      </c>
      <c r="D768" t="s">
        <v>6</v>
      </c>
      <c r="E768" t="s">
        <v>3</v>
      </c>
      <c r="F768" t="s">
        <v>3</v>
      </c>
      <c r="G768" t="s">
        <v>3</v>
      </c>
      <c r="H768" t="s">
        <v>3</v>
      </c>
      <c r="I768" t="s">
        <v>5</v>
      </c>
      <c r="J768" t="s">
        <v>53</v>
      </c>
      <c r="K768" t="s">
        <v>59</v>
      </c>
      <c r="L768" t="s">
        <v>10</v>
      </c>
      <c r="M768" t="s">
        <v>34</v>
      </c>
      <c r="N768" t="str">
        <f>VLOOKUP(M768,lookups!A$9:B$17,2,FALSE)</f>
        <v>Some college</v>
      </c>
      <c r="O768" t="s">
        <v>39</v>
      </c>
      <c r="P768" t="s">
        <v>58</v>
      </c>
      <c r="Q768" t="s">
        <v>14</v>
      </c>
      <c r="R768" t="s">
        <v>20</v>
      </c>
      <c r="S768" s="14">
        <f>VLOOKUP(B768,lookups!$A$2:$B$6,2,FALSE)</f>
        <v>4</v>
      </c>
      <c r="T768" s="14">
        <f>VLOOKUP(C768,lookups!$A$2:$B$6,2,FALSE)</f>
        <v>4</v>
      </c>
      <c r="U768" s="14">
        <f>VLOOKUP(D768,lookups!$A$2:$B$6,2,FALSE)</f>
        <v>2</v>
      </c>
      <c r="V768" s="14">
        <f>VLOOKUP(E768,lookups!$A$2:$B$6,2,FALSE)</f>
        <v>5</v>
      </c>
      <c r="W768" s="14">
        <f>VLOOKUP(F768,lookups!$A$2:$B$6,2,FALSE)</f>
        <v>5</v>
      </c>
      <c r="X768" s="14">
        <f>VLOOKUP(G768,lookups!$A$2:$B$6,2,FALSE)</f>
        <v>5</v>
      </c>
      <c r="Y768" s="14">
        <f>VLOOKUP(H768,lookups!$A$2:$B$6,2,FALSE)</f>
        <v>5</v>
      </c>
      <c r="Z768" s="14">
        <f>VLOOKUP(I768,lookups!$A$2:$B$6,2,FALSE)</f>
        <v>0</v>
      </c>
      <c r="AA768">
        <f t="shared" si="115"/>
        <v>30</v>
      </c>
      <c r="AB768" s="16">
        <f t="shared" si="124"/>
        <v>626</v>
      </c>
      <c r="AC768" s="16">
        <f t="shared" si="123"/>
        <v>737</v>
      </c>
      <c r="AD768" s="17">
        <f t="shared" si="122"/>
        <v>0.52492877492877488</v>
      </c>
      <c r="AE768" s="4">
        <f t="shared" si="116"/>
        <v>8</v>
      </c>
      <c r="AF768" s="4">
        <f t="shared" si="117"/>
        <v>7</v>
      </c>
      <c r="AG768" s="4">
        <f t="shared" si="118"/>
        <v>10</v>
      </c>
      <c r="AH768" s="4">
        <f t="shared" si="119"/>
        <v>5</v>
      </c>
      <c r="AI768" s="4">
        <f t="shared" si="120"/>
        <v>16</v>
      </c>
      <c r="AJ768" s="4">
        <f t="shared" si="121"/>
        <v>14</v>
      </c>
      <c r="AK768" s="4" t="s">
        <v>108</v>
      </c>
    </row>
    <row r="769" spans="1:37" x14ac:dyDescent="0.2">
      <c r="A769">
        <v>6497847859</v>
      </c>
      <c r="B769" t="s">
        <v>3</v>
      </c>
      <c r="C769" t="s">
        <v>3</v>
      </c>
      <c r="D769" t="s">
        <v>6</v>
      </c>
      <c r="E769" t="s">
        <v>3</v>
      </c>
      <c r="F769" t="s">
        <v>7</v>
      </c>
      <c r="G769" t="s">
        <v>3</v>
      </c>
      <c r="H769" t="s">
        <v>6</v>
      </c>
      <c r="I769" t="s">
        <v>6</v>
      </c>
      <c r="J769" t="s">
        <v>53</v>
      </c>
      <c r="K769" t="s">
        <v>41</v>
      </c>
      <c r="L769" t="s">
        <v>10</v>
      </c>
      <c r="M769" t="s">
        <v>34</v>
      </c>
      <c r="N769" t="str">
        <f>VLOOKUP(M769,lookups!A$9:B$17,2,FALSE)</f>
        <v>Some college</v>
      </c>
      <c r="O769" t="s">
        <v>39</v>
      </c>
      <c r="P769" t="s">
        <v>18</v>
      </c>
      <c r="Q769" t="s">
        <v>19</v>
      </c>
      <c r="R769" t="s">
        <v>30</v>
      </c>
      <c r="S769" s="14">
        <f>VLOOKUP(B769,lookups!$A$2:$B$6,2,FALSE)</f>
        <v>5</v>
      </c>
      <c r="T769" s="14">
        <f>VLOOKUP(C769,lookups!$A$2:$B$6,2,FALSE)</f>
        <v>5</v>
      </c>
      <c r="U769" s="14">
        <f>VLOOKUP(D769,lookups!$A$2:$B$6,2,FALSE)</f>
        <v>2</v>
      </c>
      <c r="V769" s="14">
        <f>VLOOKUP(E769,lookups!$A$2:$B$6,2,FALSE)</f>
        <v>5</v>
      </c>
      <c r="W769" s="14">
        <f>VLOOKUP(F769,lookups!$A$2:$B$6,2,FALSE)</f>
        <v>4</v>
      </c>
      <c r="X769" s="14">
        <f>VLOOKUP(G769,lookups!$A$2:$B$6,2,FALSE)</f>
        <v>5</v>
      </c>
      <c r="Y769" s="14">
        <f>VLOOKUP(H769,lookups!$A$2:$B$6,2,FALSE)</f>
        <v>2</v>
      </c>
      <c r="Z769" s="14">
        <f>VLOOKUP(I769,lookups!$A$2:$B$6,2,FALSE)</f>
        <v>2</v>
      </c>
      <c r="AA769">
        <f t="shared" si="115"/>
        <v>30</v>
      </c>
      <c r="AB769" s="16">
        <f t="shared" si="124"/>
        <v>626</v>
      </c>
      <c r="AC769" s="16">
        <f t="shared" si="123"/>
        <v>737</v>
      </c>
      <c r="AD769" s="17">
        <f t="shared" si="122"/>
        <v>0.52492877492877488</v>
      </c>
      <c r="AE769" s="4">
        <f t="shared" si="116"/>
        <v>10</v>
      </c>
      <c r="AF769" s="4">
        <f t="shared" si="117"/>
        <v>7</v>
      </c>
      <c r="AG769" s="4">
        <f t="shared" si="118"/>
        <v>9</v>
      </c>
      <c r="AH769" s="4">
        <f t="shared" si="119"/>
        <v>4</v>
      </c>
      <c r="AI769" s="4">
        <f t="shared" si="120"/>
        <v>13</v>
      </c>
      <c r="AJ769" s="4">
        <f t="shared" si="121"/>
        <v>17</v>
      </c>
      <c r="AK769" s="4" t="s">
        <v>108</v>
      </c>
    </row>
    <row r="770" spans="1:37" x14ac:dyDescent="0.2">
      <c r="A770">
        <v>6497828800</v>
      </c>
      <c r="B770" t="s">
        <v>3</v>
      </c>
      <c r="C770" t="s">
        <v>7</v>
      </c>
      <c r="D770" t="s">
        <v>4</v>
      </c>
      <c r="E770" t="s">
        <v>7</v>
      </c>
      <c r="F770" t="s">
        <v>3</v>
      </c>
      <c r="G770" t="s">
        <v>3</v>
      </c>
      <c r="H770" t="s">
        <v>3</v>
      </c>
      <c r="I770" t="s">
        <v>4</v>
      </c>
      <c r="J770" t="s">
        <v>8</v>
      </c>
      <c r="K770" t="s">
        <v>62</v>
      </c>
      <c r="L770" t="s">
        <v>10</v>
      </c>
      <c r="M770" t="s">
        <v>44</v>
      </c>
      <c r="N770" t="str">
        <f>VLOOKUP(M770,lookups!A$9:B$17,2,FALSE)</f>
        <v>Post-graduate</v>
      </c>
      <c r="O770" t="s">
        <v>17</v>
      </c>
      <c r="P770" t="s">
        <v>29</v>
      </c>
      <c r="Q770" t="s">
        <v>42</v>
      </c>
      <c r="R770" t="s">
        <v>37</v>
      </c>
      <c r="S770" s="14">
        <f>VLOOKUP(B770,lookups!$A$2:$B$6,2,FALSE)</f>
        <v>5</v>
      </c>
      <c r="T770" s="14">
        <f>VLOOKUP(C770,lookups!$A$2:$B$6,2,FALSE)</f>
        <v>4</v>
      </c>
      <c r="U770" s="14">
        <f>VLOOKUP(D770,lookups!$A$2:$B$6,2,FALSE)</f>
        <v>1</v>
      </c>
      <c r="V770" s="14">
        <f>VLOOKUP(E770,lookups!$A$2:$B$6,2,FALSE)</f>
        <v>4</v>
      </c>
      <c r="W770" s="14">
        <f>VLOOKUP(F770,lookups!$A$2:$B$6,2,FALSE)</f>
        <v>5</v>
      </c>
      <c r="X770" s="14">
        <f>VLOOKUP(G770,lookups!$A$2:$B$6,2,FALSE)</f>
        <v>5</v>
      </c>
      <c r="Y770" s="14">
        <f>VLOOKUP(H770,lookups!$A$2:$B$6,2,FALSE)</f>
        <v>5</v>
      </c>
      <c r="Z770" s="14">
        <f>VLOOKUP(I770,lookups!$A$2:$B$6,2,FALSE)</f>
        <v>1</v>
      </c>
      <c r="AA770">
        <f t="shared" ref="AA770:AA833" si="125">SUM(S770:Z770)</f>
        <v>30</v>
      </c>
      <c r="AB770" s="16">
        <f t="shared" si="124"/>
        <v>626</v>
      </c>
      <c r="AC770" s="16">
        <f t="shared" si="123"/>
        <v>737</v>
      </c>
      <c r="AD770" s="17">
        <f t="shared" si="122"/>
        <v>0.52492877492877488</v>
      </c>
      <c r="AE770" s="4">
        <f t="shared" ref="AE770:AE833" si="126">S770+T770</f>
        <v>9</v>
      </c>
      <c r="AF770" s="4">
        <f t="shared" ref="AF770:AF833" si="127">U770+V770</f>
        <v>5</v>
      </c>
      <c r="AG770" s="4">
        <f t="shared" ref="AG770:AG833" si="128">W770+X770</f>
        <v>10</v>
      </c>
      <c r="AH770" s="4">
        <f t="shared" ref="AH770:AH833" si="129">Y770+Z770</f>
        <v>6</v>
      </c>
      <c r="AI770" s="4">
        <f t="shared" ref="AI770:AI833" si="130">S770+U770+W770+Y770</f>
        <v>16</v>
      </c>
      <c r="AJ770" s="4">
        <f t="shared" ref="AJ770:AJ833" si="131">T770+V770+X770+Z770</f>
        <v>14</v>
      </c>
      <c r="AK770" s="4" t="s">
        <v>108</v>
      </c>
    </row>
    <row r="771" spans="1:37" x14ac:dyDescent="0.2">
      <c r="A771">
        <v>6497825445</v>
      </c>
      <c r="B771" t="s">
        <v>7</v>
      </c>
      <c r="C771" t="s">
        <v>7</v>
      </c>
      <c r="D771" t="s">
        <v>7</v>
      </c>
      <c r="E771" t="s">
        <v>3</v>
      </c>
      <c r="F771" t="s">
        <v>7</v>
      </c>
      <c r="G771" t="s">
        <v>7</v>
      </c>
      <c r="H771" t="s">
        <v>7</v>
      </c>
      <c r="I771" t="s">
        <v>4</v>
      </c>
      <c r="J771" t="s">
        <v>53</v>
      </c>
      <c r="K771" t="s">
        <v>41</v>
      </c>
      <c r="L771" t="s">
        <v>10</v>
      </c>
      <c r="M771" t="s">
        <v>11</v>
      </c>
      <c r="N771" t="str">
        <f>VLOOKUP(M771,lookups!A$9:B$17,2,FALSE)</f>
        <v>College-graduate</v>
      </c>
      <c r="O771" t="s">
        <v>25</v>
      </c>
      <c r="P771" t="s">
        <v>13</v>
      </c>
      <c r="Q771" t="s">
        <v>19</v>
      </c>
      <c r="R771" t="s">
        <v>20</v>
      </c>
      <c r="S771" s="14">
        <f>VLOOKUP(B771,lookups!$A$2:$B$6,2,FALSE)</f>
        <v>4</v>
      </c>
      <c r="T771" s="14">
        <f>VLOOKUP(C771,lookups!$A$2:$B$6,2,FALSE)</f>
        <v>4</v>
      </c>
      <c r="U771" s="14">
        <f>VLOOKUP(D771,lookups!$A$2:$B$6,2,FALSE)</f>
        <v>4</v>
      </c>
      <c r="V771" s="14">
        <f>VLOOKUP(E771,lookups!$A$2:$B$6,2,FALSE)</f>
        <v>5</v>
      </c>
      <c r="W771" s="14">
        <f>VLOOKUP(F771,lookups!$A$2:$B$6,2,FALSE)</f>
        <v>4</v>
      </c>
      <c r="X771" s="14">
        <f>VLOOKUP(G771,lookups!$A$2:$B$6,2,FALSE)</f>
        <v>4</v>
      </c>
      <c r="Y771" s="14">
        <f>VLOOKUP(H771,lookups!$A$2:$B$6,2,FALSE)</f>
        <v>4</v>
      </c>
      <c r="Z771" s="14">
        <f>VLOOKUP(I771,lookups!$A$2:$B$6,2,FALSE)</f>
        <v>1</v>
      </c>
      <c r="AA771">
        <f t="shared" si="125"/>
        <v>30</v>
      </c>
      <c r="AB771" s="16">
        <f t="shared" si="124"/>
        <v>626</v>
      </c>
      <c r="AC771" s="16">
        <f t="shared" si="123"/>
        <v>737</v>
      </c>
      <c r="AD771" s="17">
        <f t="shared" ref="AD771:AD834" si="132">AC771/1404</f>
        <v>0.52492877492877488</v>
      </c>
      <c r="AE771" s="4">
        <f t="shared" si="126"/>
        <v>8</v>
      </c>
      <c r="AF771" s="4">
        <f t="shared" si="127"/>
        <v>9</v>
      </c>
      <c r="AG771" s="4">
        <f t="shared" si="128"/>
        <v>8</v>
      </c>
      <c r="AH771" s="4">
        <f t="shared" si="129"/>
        <v>5</v>
      </c>
      <c r="AI771" s="4">
        <f t="shared" si="130"/>
        <v>16</v>
      </c>
      <c r="AJ771" s="4">
        <f t="shared" si="131"/>
        <v>14</v>
      </c>
      <c r="AK771" s="4" t="s">
        <v>108</v>
      </c>
    </row>
    <row r="772" spans="1:37" x14ac:dyDescent="0.2">
      <c r="A772">
        <v>6497822266</v>
      </c>
      <c r="B772" t="s">
        <v>3</v>
      </c>
      <c r="C772" t="s">
        <v>5</v>
      </c>
      <c r="D772" t="s">
        <v>5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53</v>
      </c>
      <c r="K772" t="s">
        <v>55</v>
      </c>
      <c r="L772" t="s">
        <v>10</v>
      </c>
      <c r="M772" t="s">
        <v>34</v>
      </c>
      <c r="N772" t="str">
        <f>VLOOKUP(M772,lookups!A$9:B$17,2,FALSE)</f>
        <v>Some college</v>
      </c>
      <c r="O772" t="s">
        <v>17</v>
      </c>
      <c r="P772" t="s">
        <v>48</v>
      </c>
      <c r="Q772" t="s">
        <v>27</v>
      </c>
      <c r="R772" t="s">
        <v>30</v>
      </c>
      <c r="S772" s="14">
        <f>VLOOKUP(B772,lookups!$A$2:$B$6,2,FALSE)</f>
        <v>5</v>
      </c>
      <c r="T772" s="14">
        <f>VLOOKUP(C772,lookups!$A$2:$B$6,2,FALSE)</f>
        <v>0</v>
      </c>
      <c r="U772" s="14">
        <f>VLOOKUP(D772,lookups!$A$2:$B$6,2,FALSE)</f>
        <v>0</v>
      </c>
      <c r="V772" s="14">
        <f>VLOOKUP(E772,lookups!$A$2:$B$6,2,FALSE)</f>
        <v>5</v>
      </c>
      <c r="W772" s="14">
        <f>VLOOKUP(F772,lookups!$A$2:$B$6,2,FALSE)</f>
        <v>5</v>
      </c>
      <c r="X772" s="14">
        <f>VLOOKUP(G772,lookups!$A$2:$B$6,2,FALSE)</f>
        <v>5</v>
      </c>
      <c r="Y772" s="14">
        <f>VLOOKUP(H772,lookups!$A$2:$B$6,2,FALSE)</f>
        <v>5</v>
      </c>
      <c r="Z772" s="14">
        <f>VLOOKUP(I772,lookups!$A$2:$B$6,2,FALSE)</f>
        <v>5</v>
      </c>
      <c r="AA772">
        <f t="shared" si="125"/>
        <v>30</v>
      </c>
      <c r="AB772" s="16">
        <f t="shared" si="124"/>
        <v>626</v>
      </c>
      <c r="AC772" s="16">
        <f t="shared" si="123"/>
        <v>737</v>
      </c>
      <c r="AD772" s="17">
        <f t="shared" si="132"/>
        <v>0.52492877492877488</v>
      </c>
      <c r="AE772" s="4">
        <f t="shared" si="126"/>
        <v>5</v>
      </c>
      <c r="AF772" s="4">
        <f t="shared" si="127"/>
        <v>5</v>
      </c>
      <c r="AG772" s="4">
        <f t="shared" si="128"/>
        <v>10</v>
      </c>
      <c r="AH772" s="4">
        <f t="shared" si="129"/>
        <v>10</v>
      </c>
      <c r="AI772" s="4">
        <f t="shared" si="130"/>
        <v>15</v>
      </c>
      <c r="AJ772" s="4">
        <f t="shared" si="131"/>
        <v>15</v>
      </c>
      <c r="AK772" s="4" t="s">
        <v>108</v>
      </c>
    </row>
    <row r="773" spans="1:37" x14ac:dyDescent="0.2">
      <c r="A773">
        <v>6497821936</v>
      </c>
      <c r="B773" t="s">
        <v>3</v>
      </c>
      <c r="C773" t="s">
        <v>7</v>
      </c>
      <c r="D773" t="s">
        <v>4</v>
      </c>
      <c r="E773" t="s">
        <v>3</v>
      </c>
      <c r="F773" t="s">
        <v>7</v>
      </c>
      <c r="G773" t="s">
        <v>7</v>
      </c>
      <c r="H773" t="s">
        <v>3</v>
      </c>
      <c r="I773" t="s">
        <v>6</v>
      </c>
      <c r="J773" t="s">
        <v>53</v>
      </c>
      <c r="K773" t="s">
        <v>55</v>
      </c>
      <c r="L773" t="s">
        <v>10</v>
      </c>
      <c r="M773" t="s">
        <v>44</v>
      </c>
      <c r="N773" t="str">
        <f>VLOOKUP(M773,lookups!A$9:B$17,2,FALSE)</f>
        <v>Post-graduate</v>
      </c>
      <c r="O773" t="s">
        <v>39</v>
      </c>
      <c r="P773" t="s">
        <v>58</v>
      </c>
      <c r="Q773" t="s">
        <v>2</v>
      </c>
      <c r="R773" t="s">
        <v>33</v>
      </c>
      <c r="S773" s="14">
        <f>VLOOKUP(B773,lookups!$A$2:$B$6,2,FALSE)</f>
        <v>5</v>
      </c>
      <c r="T773" s="14">
        <f>VLOOKUP(C773,lookups!$A$2:$B$6,2,FALSE)</f>
        <v>4</v>
      </c>
      <c r="U773" s="14">
        <f>VLOOKUP(D773,lookups!$A$2:$B$6,2,FALSE)</f>
        <v>1</v>
      </c>
      <c r="V773" s="14">
        <f>VLOOKUP(E773,lookups!$A$2:$B$6,2,FALSE)</f>
        <v>5</v>
      </c>
      <c r="W773" s="14">
        <f>VLOOKUP(F773,lookups!$A$2:$B$6,2,FALSE)</f>
        <v>4</v>
      </c>
      <c r="X773" s="14">
        <f>VLOOKUP(G773,lookups!$A$2:$B$6,2,FALSE)</f>
        <v>4</v>
      </c>
      <c r="Y773" s="14">
        <f>VLOOKUP(H773,lookups!$A$2:$B$6,2,FALSE)</f>
        <v>5</v>
      </c>
      <c r="Z773" s="14">
        <f>VLOOKUP(I773,lookups!$A$2:$B$6,2,FALSE)</f>
        <v>2</v>
      </c>
      <c r="AA773">
        <f t="shared" si="125"/>
        <v>30</v>
      </c>
      <c r="AB773" s="16">
        <f t="shared" si="124"/>
        <v>626</v>
      </c>
      <c r="AC773" s="16">
        <f t="shared" si="123"/>
        <v>737</v>
      </c>
      <c r="AD773" s="17">
        <f t="shared" si="132"/>
        <v>0.52492877492877488</v>
      </c>
      <c r="AE773" s="4">
        <f t="shared" si="126"/>
        <v>9</v>
      </c>
      <c r="AF773" s="4">
        <f t="shared" si="127"/>
        <v>6</v>
      </c>
      <c r="AG773" s="4">
        <f t="shared" si="128"/>
        <v>8</v>
      </c>
      <c r="AH773" s="4">
        <f t="shared" si="129"/>
        <v>7</v>
      </c>
      <c r="AI773" s="4">
        <f t="shared" si="130"/>
        <v>15</v>
      </c>
      <c r="AJ773" s="4">
        <f t="shared" si="131"/>
        <v>15</v>
      </c>
      <c r="AK773" s="4" t="s">
        <v>108</v>
      </c>
    </row>
    <row r="774" spans="1:37" x14ac:dyDescent="0.2">
      <c r="A774">
        <v>6497820900</v>
      </c>
      <c r="B774" t="s">
        <v>3</v>
      </c>
      <c r="C774" t="s">
        <v>3</v>
      </c>
      <c r="D774" t="s">
        <v>6</v>
      </c>
      <c r="E774" t="s">
        <v>3</v>
      </c>
      <c r="F774" t="s">
        <v>7</v>
      </c>
      <c r="G774" t="s">
        <v>3</v>
      </c>
      <c r="H774" t="s">
        <v>6</v>
      </c>
      <c r="I774" t="s">
        <v>6</v>
      </c>
      <c r="J774" t="s">
        <v>53</v>
      </c>
      <c r="K774" t="s">
        <v>59</v>
      </c>
      <c r="L774" t="s">
        <v>10</v>
      </c>
      <c r="M774" t="s">
        <v>34</v>
      </c>
      <c r="N774" t="str">
        <f>VLOOKUP(M774,lookups!A$9:B$17,2,FALSE)</f>
        <v>Some college</v>
      </c>
      <c r="O774" t="s">
        <v>17</v>
      </c>
      <c r="P774" t="s">
        <v>58</v>
      </c>
      <c r="Q774" t="s">
        <v>27</v>
      </c>
      <c r="R774" t="s">
        <v>28</v>
      </c>
      <c r="S774" s="14">
        <f>VLOOKUP(B774,lookups!$A$2:$B$6,2,FALSE)</f>
        <v>5</v>
      </c>
      <c r="T774" s="14">
        <f>VLOOKUP(C774,lookups!$A$2:$B$6,2,FALSE)</f>
        <v>5</v>
      </c>
      <c r="U774" s="14">
        <f>VLOOKUP(D774,lookups!$A$2:$B$6,2,FALSE)</f>
        <v>2</v>
      </c>
      <c r="V774" s="14">
        <f>VLOOKUP(E774,lookups!$A$2:$B$6,2,FALSE)</f>
        <v>5</v>
      </c>
      <c r="W774" s="14">
        <f>VLOOKUP(F774,lookups!$A$2:$B$6,2,FALSE)</f>
        <v>4</v>
      </c>
      <c r="X774" s="14">
        <f>VLOOKUP(G774,lookups!$A$2:$B$6,2,FALSE)</f>
        <v>5</v>
      </c>
      <c r="Y774" s="14">
        <f>VLOOKUP(H774,lookups!$A$2:$B$6,2,FALSE)</f>
        <v>2</v>
      </c>
      <c r="Z774" s="14">
        <f>VLOOKUP(I774,lookups!$A$2:$B$6,2,FALSE)</f>
        <v>2</v>
      </c>
      <c r="AA774">
        <f t="shared" si="125"/>
        <v>30</v>
      </c>
      <c r="AB774" s="16">
        <f t="shared" si="124"/>
        <v>626</v>
      </c>
      <c r="AC774" s="16">
        <f t="shared" ref="AC774:AC837" si="133">_xlfn.RANK.AVG(AA774,AA$2:AA$1405,1)</f>
        <v>737</v>
      </c>
      <c r="AD774" s="17">
        <f t="shared" si="132"/>
        <v>0.52492877492877488</v>
      </c>
      <c r="AE774" s="4">
        <f t="shared" si="126"/>
        <v>10</v>
      </c>
      <c r="AF774" s="4">
        <f t="shared" si="127"/>
        <v>7</v>
      </c>
      <c r="AG774" s="4">
        <f t="shared" si="128"/>
        <v>9</v>
      </c>
      <c r="AH774" s="4">
        <f t="shared" si="129"/>
        <v>4</v>
      </c>
      <c r="AI774" s="4">
        <f t="shared" si="130"/>
        <v>13</v>
      </c>
      <c r="AJ774" s="4">
        <f t="shared" si="131"/>
        <v>17</v>
      </c>
      <c r="AK774" s="4" t="s">
        <v>108</v>
      </c>
    </row>
    <row r="775" spans="1:37" x14ac:dyDescent="0.2">
      <c r="A775">
        <v>6497819147</v>
      </c>
      <c r="B775" t="s">
        <v>3</v>
      </c>
      <c r="C775" t="s">
        <v>3</v>
      </c>
      <c r="D775" t="s">
        <v>4</v>
      </c>
      <c r="E775" t="s">
        <v>3</v>
      </c>
      <c r="F775" t="s">
        <v>7</v>
      </c>
      <c r="G775" t="s">
        <v>6</v>
      </c>
      <c r="H775" t="s">
        <v>7</v>
      </c>
      <c r="I775" t="s">
        <v>7</v>
      </c>
      <c r="J775" t="s">
        <v>53</v>
      </c>
      <c r="K775" t="s">
        <v>9</v>
      </c>
      <c r="L775" t="s">
        <v>10</v>
      </c>
      <c r="M775" t="s">
        <v>32</v>
      </c>
      <c r="N775" t="str">
        <f>VLOOKUP(M775,lookups!A$9:B$17,2,FALSE)</f>
        <v>High school or less</v>
      </c>
      <c r="O775" t="s">
        <v>25</v>
      </c>
      <c r="P775" t="s">
        <v>13</v>
      </c>
      <c r="Q775" t="s">
        <v>19</v>
      </c>
      <c r="S775" s="14">
        <f>VLOOKUP(B775,lookups!$A$2:$B$6,2,FALSE)</f>
        <v>5</v>
      </c>
      <c r="T775" s="14">
        <f>VLOOKUP(C775,lookups!$A$2:$B$6,2,FALSE)</f>
        <v>5</v>
      </c>
      <c r="U775" s="14">
        <f>VLOOKUP(D775,lookups!$A$2:$B$6,2,FALSE)</f>
        <v>1</v>
      </c>
      <c r="V775" s="14">
        <f>VLOOKUP(E775,lookups!$A$2:$B$6,2,FALSE)</f>
        <v>5</v>
      </c>
      <c r="W775" s="14">
        <f>VLOOKUP(F775,lookups!$A$2:$B$6,2,FALSE)</f>
        <v>4</v>
      </c>
      <c r="X775" s="14">
        <f>VLOOKUP(G775,lookups!$A$2:$B$6,2,FALSE)</f>
        <v>2</v>
      </c>
      <c r="Y775" s="14">
        <f>VLOOKUP(H775,lookups!$A$2:$B$6,2,FALSE)</f>
        <v>4</v>
      </c>
      <c r="Z775" s="14">
        <f>VLOOKUP(I775,lookups!$A$2:$B$6,2,FALSE)</f>
        <v>4</v>
      </c>
      <c r="AA775">
        <f t="shared" si="125"/>
        <v>30</v>
      </c>
      <c r="AB775" s="16">
        <f t="shared" si="124"/>
        <v>626</v>
      </c>
      <c r="AC775" s="16">
        <f t="shared" si="133"/>
        <v>737</v>
      </c>
      <c r="AD775" s="17">
        <f t="shared" si="132"/>
        <v>0.52492877492877488</v>
      </c>
      <c r="AE775" s="4">
        <f t="shared" si="126"/>
        <v>10</v>
      </c>
      <c r="AF775" s="4">
        <f t="shared" si="127"/>
        <v>6</v>
      </c>
      <c r="AG775" s="4">
        <f t="shared" si="128"/>
        <v>6</v>
      </c>
      <c r="AH775" s="4">
        <f t="shared" si="129"/>
        <v>8</v>
      </c>
      <c r="AI775" s="4">
        <f t="shared" si="130"/>
        <v>14</v>
      </c>
      <c r="AJ775" s="4">
        <f t="shared" si="131"/>
        <v>16</v>
      </c>
      <c r="AK775" s="4" t="s">
        <v>108</v>
      </c>
    </row>
    <row r="776" spans="1:37" x14ac:dyDescent="0.2">
      <c r="A776">
        <v>6497810228</v>
      </c>
      <c r="B776" t="s">
        <v>3</v>
      </c>
      <c r="C776" t="s">
        <v>7</v>
      </c>
      <c r="D776" t="s">
        <v>4</v>
      </c>
      <c r="E776" t="s">
        <v>7</v>
      </c>
      <c r="F776" t="s">
        <v>3</v>
      </c>
      <c r="G776" t="s">
        <v>3</v>
      </c>
      <c r="H776" t="s">
        <v>7</v>
      </c>
      <c r="I776" t="s">
        <v>6</v>
      </c>
      <c r="J776" t="s">
        <v>53</v>
      </c>
      <c r="K776" t="s">
        <v>41</v>
      </c>
      <c r="L776" t="s">
        <v>10</v>
      </c>
      <c r="M776" t="s">
        <v>52</v>
      </c>
      <c r="N776" t="str">
        <f>VLOOKUP(M776,lookups!A$9:B$17,2,FALSE)</f>
        <v>Post-graduate</v>
      </c>
      <c r="O776" t="s">
        <v>17</v>
      </c>
      <c r="P776" t="s">
        <v>18</v>
      </c>
      <c r="Q776" t="s">
        <v>2</v>
      </c>
      <c r="R776" t="s">
        <v>43</v>
      </c>
      <c r="S776" s="14">
        <f>VLOOKUP(B776,lookups!$A$2:$B$6,2,FALSE)</f>
        <v>5</v>
      </c>
      <c r="T776" s="14">
        <f>VLOOKUP(C776,lookups!$A$2:$B$6,2,FALSE)</f>
        <v>4</v>
      </c>
      <c r="U776" s="14">
        <f>VLOOKUP(D776,lookups!$A$2:$B$6,2,FALSE)</f>
        <v>1</v>
      </c>
      <c r="V776" s="14">
        <f>VLOOKUP(E776,lookups!$A$2:$B$6,2,FALSE)</f>
        <v>4</v>
      </c>
      <c r="W776" s="14">
        <f>VLOOKUP(F776,lookups!$A$2:$B$6,2,FALSE)</f>
        <v>5</v>
      </c>
      <c r="X776" s="14">
        <f>VLOOKUP(G776,lookups!$A$2:$B$6,2,FALSE)</f>
        <v>5</v>
      </c>
      <c r="Y776" s="14">
        <f>VLOOKUP(H776,lookups!$A$2:$B$6,2,FALSE)</f>
        <v>4</v>
      </c>
      <c r="Z776" s="14">
        <f>VLOOKUP(I776,lookups!$A$2:$B$6,2,FALSE)</f>
        <v>2</v>
      </c>
      <c r="AA776">
        <f t="shared" si="125"/>
        <v>30</v>
      </c>
      <c r="AB776" s="16">
        <f t="shared" si="124"/>
        <v>626</v>
      </c>
      <c r="AC776" s="16">
        <f t="shared" si="133"/>
        <v>737</v>
      </c>
      <c r="AD776" s="17">
        <f t="shared" si="132"/>
        <v>0.52492877492877488</v>
      </c>
      <c r="AE776" s="4">
        <f t="shared" si="126"/>
        <v>9</v>
      </c>
      <c r="AF776" s="4">
        <f t="shared" si="127"/>
        <v>5</v>
      </c>
      <c r="AG776" s="4">
        <f t="shared" si="128"/>
        <v>10</v>
      </c>
      <c r="AH776" s="4">
        <f t="shared" si="129"/>
        <v>6</v>
      </c>
      <c r="AI776" s="4">
        <f t="shared" si="130"/>
        <v>15</v>
      </c>
      <c r="AJ776" s="4">
        <f t="shared" si="131"/>
        <v>15</v>
      </c>
      <c r="AK776" s="4" t="s">
        <v>108</v>
      </c>
    </row>
    <row r="777" spans="1:37" x14ac:dyDescent="0.2">
      <c r="A777">
        <v>6497805186</v>
      </c>
      <c r="B777" t="s">
        <v>3</v>
      </c>
      <c r="C777" t="s">
        <v>3</v>
      </c>
      <c r="D777" t="s">
        <v>4</v>
      </c>
      <c r="E777" t="s">
        <v>4</v>
      </c>
      <c r="F777" t="s">
        <v>3</v>
      </c>
      <c r="G777" t="s">
        <v>3</v>
      </c>
      <c r="H777" t="s">
        <v>7</v>
      </c>
      <c r="I777" t="s">
        <v>7</v>
      </c>
      <c r="J777" t="s">
        <v>8</v>
      </c>
      <c r="K777" t="s">
        <v>63</v>
      </c>
      <c r="L777" t="s">
        <v>10</v>
      </c>
      <c r="M777" t="s">
        <v>44</v>
      </c>
      <c r="N777" t="str">
        <f>VLOOKUP(M777,lookups!A$9:B$17,2,FALSE)</f>
        <v>Post-graduate</v>
      </c>
      <c r="O777" t="s">
        <v>12</v>
      </c>
      <c r="P777" t="s">
        <v>58</v>
      </c>
      <c r="Q777" t="s">
        <v>27</v>
      </c>
      <c r="R777" t="s">
        <v>20</v>
      </c>
      <c r="S777" s="14">
        <f>VLOOKUP(B777,lookups!$A$2:$B$6,2,FALSE)</f>
        <v>5</v>
      </c>
      <c r="T777" s="14">
        <f>VLOOKUP(C777,lookups!$A$2:$B$6,2,FALSE)</f>
        <v>5</v>
      </c>
      <c r="U777" s="14">
        <f>VLOOKUP(D777,lookups!$A$2:$B$6,2,FALSE)</f>
        <v>1</v>
      </c>
      <c r="V777" s="14">
        <f>VLOOKUP(E777,lookups!$A$2:$B$6,2,FALSE)</f>
        <v>1</v>
      </c>
      <c r="W777" s="14">
        <f>VLOOKUP(F777,lookups!$A$2:$B$6,2,FALSE)</f>
        <v>5</v>
      </c>
      <c r="X777" s="14">
        <f>VLOOKUP(G777,lookups!$A$2:$B$6,2,FALSE)</f>
        <v>5</v>
      </c>
      <c r="Y777" s="14">
        <f>VLOOKUP(H777,lookups!$A$2:$B$6,2,FALSE)</f>
        <v>4</v>
      </c>
      <c r="Z777" s="14">
        <f>VLOOKUP(I777,lookups!$A$2:$B$6,2,FALSE)</f>
        <v>4</v>
      </c>
      <c r="AA777">
        <f t="shared" si="125"/>
        <v>30</v>
      </c>
      <c r="AB777" s="16">
        <f t="shared" si="124"/>
        <v>626</v>
      </c>
      <c r="AC777" s="16">
        <f t="shared" si="133"/>
        <v>737</v>
      </c>
      <c r="AD777" s="17">
        <f t="shared" si="132"/>
        <v>0.52492877492877488</v>
      </c>
      <c r="AE777" s="4">
        <f t="shared" si="126"/>
        <v>10</v>
      </c>
      <c r="AF777" s="4">
        <f t="shared" si="127"/>
        <v>2</v>
      </c>
      <c r="AG777" s="4">
        <f t="shared" si="128"/>
        <v>10</v>
      </c>
      <c r="AH777" s="4">
        <f t="shared" si="129"/>
        <v>8</v>
      </c>
      <c r="AI777" s="4">
        <f t="shared" si="130"/>
        <v>15</v>
      </c>
      <c r="AJ777" s="4">
        <f t="shared" si="131"/>
        <v>15</v>
      </c>
      <c r="AK777" s="4" t="s">
        <v>108</v>
      </c>
    </row>
    <row r="778" spans="1:37" x14ac:dyDescent="0.2">
      <c r="A778">
        <v>6497802474</v>
      </c>
      <c r="B778" t="s">
        <v>3</v>
      </c>
      <c r="C778" t="s">
        <v>7</v>
      </c>
      <c r="D778" t="s">
        <v>4</v>
      </c>
      <c r="E778" t="s">
        <v>3</v>
      </c>
      <c r="F778" t="s">
        <v>3</v>
      </c>
      <c r="G778" t="s">
        <v>7</v>
      </c>
      <c r="H778" t="s">
        <v>7</v>
      </c>
      <c r="I778" t="s">
        <v>6</v>
      </c>
      <c r="J778" t="s">
        <v>53</v>
      </c>
      <c r="K778" t="s">
        <v>59</v>
      </c>
      <c r="L778" t="s">
        <v>10</v>
      </c>
      <c r="M778" t="s">
        <v>34</v>
      </c>
      <c r="N778" t="str">
        <f>VLOOKUP(M778,lookups!A$9:B$17,2,FALSE)</f>
        <v>Some college</v>
      </c>
      <c r="O778" t="s">
        <v>17</v>
      </c>
      <c r="P778" t="s">
        <v>13</v>
      </c>
      <c r="Q778" t="s">
        <v>22</v>
      </c>
      <c r="R778" t="s">
        <v>37</v>
      </c>
      <c r="S778" s="14">
        <f>VLOOKUP(B778,lookups!$A$2:$B$6,2,FALSE)</f>
        <v>5</v>
      </c>
      <c r="T778" s="14">
        <f>VLOOKUP(C778,lookups!$A$2:$B$6,2,FALSE)</f>
        <v>4</v>
      </c>
      <c r="U778" s="14">
        <f>VLOOKUP(D778,lookups!$A$2:$B$6,2,FALSE)</f>
        <v>1</v>
      </c>
      <c r="V778" s="14">
        <f>VLOOKUP(E778,lookups!$A$2:$B$6,2,FALSE)</f>
        <v>5</v>
      </c>
      <c r="W778" s="14">
        <f>VLOOKUP(F778,lookups!$A$2:$B$6,2,FALSE)</f>
        <v>5</v>
      </c>
      <c r="X778" s="14">
        <f>VLOOKUP(G778,lookups!$A$2:$B$6,2,FALSE)</f>
        <v>4</v>
      </c>
      <c r="Y778" s="14">
        <f>VLOOKUP(H778,lookups!$A$2:$B$6,2,FALSE)</f>
        <v>4</v>
      </c>
      <c r="Z778" s="14">
        <f>VLOOKUP(I778,lookups!$A$2:$B$6,2,FALSE)</f>
        <v>2</v>
      </c>
      <c r="AA778">
        <f t="shared" si="125"/>
        <v>30</v>
      </c>
      <c r="AB778" s="16">
        <f t="shared" si="124"/>
        <v>626</v>
      </c>
      <c r="AC778" s="16">
        <f t="shared" si="133"/>
        <v>737</v>
      </c>
      <c r="AD778" s="17">
        <f t="shared" si="132"/>
        <v>0.52492877492877488</v>
      </c>
      <c r="AE778" s="4">
        <f t="shared" si="126"/>
        <v>9</v>
      </c>
      <c r="AF778" s="4">
        <f t="shared" si="127"/>
        <v>6</v>
      </c>
      <c r="AG778" s="4">
        <f t="shared" si="128"/>
        <v>9</v>
      </c>
      <c r="AH778" s="4">
        <f t="shared" si="129"/>
        <v>6</v>
      </c>
      <c r="AI778" s="4">
        <f t="shared" si="130"/>
        <v>15</v>
      </c>
      <c r="AJ778" s="4">
        <f t="shared" si="131"/>
        <v>15</v>
      </c>
      <c r="AK778" s="4" t="s">
        <v>108</v>
      </c>
    </row>
    <row r="779" spans="1:37" x14ac:dyDescent="0.2">
      <c r="A779">
        <v>6497800345</v>
      </c>
      <c r="B779" t="s">
        <v>3</v>
      </c>
      <c r="C779" t="s">
        <v>3</v>
      </c>
      <c r="D779" t="s">
        <v>7</v>
      </c>
      <c r="E779" t="s">
        <v>3</v>
      </c>
      <c r="F779" t="s">
        <v>3</v>
      </c>
      <c r="G779" t="s">
        <v>4</v>
      </c>
      <c r="H779" t="s">
        <v>4</v>
      </c>
      <c r="I779" t="s">
        <v>7</v>
      </c>
      <c r="J779" t="s">
        <v>53</v>
      </c>
      <c r="K779" t="s">
        <v>55</v>
      </c>
      <c r="L779" t="s">
        <v>10</v>
      </c>
      <c r="M779" t="s">
        <v>34</v>
      </c>
      <c r="N779" t="str">
        <f>VLOOKUP(M779,lookups!A$9:B$17,2,FALSE)</f>
        <v>Some college</v>
      </c>
      <c r="O779" t="s">
        <v>17</v>
      </c>
      <c r="P779" t="s">
        <v>13</v>
      </c>
      <c r="Q779" t="s">
        <v>2</v>
      </c>
      <c r="R779" t="s">
        <v>28</v>
      </c>
      <c r="S779" s="14">
        <f>VLOOKUP(B779,lookups!$A$2:$B$6,2,FALSE)</f>
        <v>5</v>
      </c>
      <c r="T779" s="14">
        <f>VLOOKUP(C779,lookups!$A$2:$B$6,2,FALSE)</f>
        <v>5</v>
      </c>
      <c r="U779" s="14">
        <f>VLOOKUP(D779,lookups!$A$2:$B$6,2,FALSE)</f>
        <v>4</v>
      </c>
      <c r="V779" s="14">
        <f>VLOOKUP(E779,lookups!$A$2:$B$6,2,FALSE)</f>
        <v>5</v>
      </c>
      <c r="W779" s="14">
        <f>VLOOKUP(F779,lookups!$A$2:$B$6,2,FALSE)</f>
        <v>5</v>
      </c>
      <c r="X779" s="14">
        <f>VLOOKUP(G779,lookups!$A$2:$B$6,2,FALSE)</f>
        <v>1</v>
      </c>
      <c r="Y779" s="14">
        <f>VLOOKUP(H779,lookups!$A$2:$B$6,2,FALSE)</f>
        <v>1</v>
      </c>
      <c r="Z779" s="14">
        <f>VLOOKUP(I779,lookups!$A$2:$B$6,2,FALSE)</f>
        <v>4</v>
      </c>
      <c r="AA779">
        <f t="shared" si="125"/>
        <v>30</v>
      </c>
      <c r="AB779" s="16">
        <f t="shared" si="124"/>
        <v>626</v>
      </c>
      <c r="AC779" s="16">
        <f t="shared" si="133"/>
        <v>737</v>
      </c>
      <c r="AD779" s="17">
        <f t="shared" si="132"/>
        <v>0.52492877492877488</v>
      </c>
      <c r="AE779" s="4">
        <f t="shared" si="126"/>
        <v>10</v>
      </c>
      <c r="AF779" s="4">
        <f t="shared" si="127"/>
        <v>9</v>
      </c>
      <c r="AG779" s="4">
        <f t="shared" si="128"/>
        <v>6</v>
      </c>
      <c r="AH779" s="4">
        <f t="shared" si="129"/>
        <v>5</v>
      </c>
      <c r="AI779" s="4">
        <f t="shared" si="130"/>
        <v>15</v>
      </c>
      <c r="AJ779" s="4">
        <f t="shared" si="131"/>
        <v>15</v>
      </c>
      <c r="AK779" s="4" t="s">
        <v>108</v>
      </c>
    </row>
    <row r="780" spans="1:37" x14ac:dyDescent="0.2">
      <c r="A780">
        <v>6497796425</v>
      </c>
      <c r="B780" t="s">
        <v>3</v>
      </c>
      <c r="C780" t="s">
        <v>7</v>
      </c>
      <c r="D780" t="s">
        <v>5</v>
      </c>
      <c r="E780" t="s">
        <v>3</v>
      </c>
      <c r="F780" t="s">
        <v>3</v>
      </c>
      <c r="G780" t="s">
        <v>3</v>
      </c>
      <c r="H780" t="s">
        <v>3</v>
      </c>
      <c r="I780" t="s">
        <v>4</v>
      </c>
      <c r="J780" t="s">
        <v>8</v>
      </c>
      <c r="K780" t="s">
        <v>62</v>
      </c>
      <c r="L780" t="s">
        <v>10</v>
      </c>
      <c r="M780" t="s">
        <v>44</v>
      </c>
      <c r="N780" t="str">
        <f>VLOOKUP(M780,lookups!A$9:B$17,2,FALSE)</f>
        <v>Post-graduate</v>
      </c>
      <c r="O780" t="s">
        <v>39</v>
      </c>
      <c r="P780" t="s">
        <v>58</v>
      </c>
      <c r="Q780" t="s">
        <v>27</v>
      </c>
      <c r="R780" t="s">
        <v>33</v>
      </c>
      <c r="S780" s="14">
        <f>VLOOKUP(B780,lookups!$A$2:$B$6,2,FALSE)</f>
        <v>5</v>
      </c>
      <c r="T780" s="14">
        <f>VLOOKUP(C780,lookups!$A$2:$B$6,2,FALSE)</f>
        <v>4</v>
      </c>
      <c r="U780" s="14">
        <f>VLOOKUP(D780,lookups!$A$2:$B$6,2,FALSE)</f>
        <v>0</v>
      </c>
      <c r="V780" s="14">
        <f>VLOOKUP(E780,lookups!$A$2:$B$6,2,FALSE)</f>
        <v>5</v>
      </c>
      <c r="W780" s="14">
        <f>VLOOKUP(F780,lookups!$A$2:$B$6,2,FALSE)</f>
        <v>5</v>
      </c>
      <c r="X780" s="14">
        <f>VLOOKUP(G780,lookups!$A$2:$B$6,2,FALSE)</f>
        <v>5</v>
      </c>
      <c r="Y780" s="14">
        <f>VLOOKUP(H780,lookups!$A$2:$B$6,2,FALSE)</f>
        <v>5</v>
      </c>
      <c r="Z780" s="14">
        <f>VLOOKUP(I780,lookups!$A$2:$B$6,2,FALSE)</f>
        <v>1</v>
      </c>
      <c r="AA780">
        <f t="shared" si="125"/>
        <v>30</v>
      </c>
      <c r="AB780" s="16">
        <f t="shared" si="124"/>
        <v>626</v>
      </c>
      <c r="AC780" s="16">
        <f t="shared" si="133"/>
        <v>737</v>
      </c>
      <c r="AD780" s="17">
        <f t="shared" si="132"/>
        <v>0.52492877492877488</v>
      </c>
      <c r="AE780" s="4">
        <f t="shared" si="126"/>
        <v>9</v>
      </c>
      <c r="AF780" s="4">
        <f t="shared" si="127"/>
        <v>5</v>
      </c>
      <c r="AG780" s="4">
        <f t="shared" si="128"/>
        <v>10</v>
      </c>
      <c r="AH780" s="4">
        <f t="shared" si="129"/>
        <v>6</v>
      </c>
      <c r="AI780" s="4">
        <f t="shared" si="130"/>
        <v>15</v>
      </c>
      <c r="AJ780" s="4">
        <f t="shared" si="131"/>
        <v>15</v>
      </c>
      <c r="AK780" s="4" t="s">
        <v>108</v>
      </c>
    </row>
    <row r="781" spans="1:37" x14ac:dyDescent="0.2">
      <c r="A781">
        <v>6500963447</v>
      </c>
      <c r="B781" t="s">
        <v>6</v>
      </c>
      <c r="C781" t="s">
        <v>3</v>
      </c>
      <c r="D781" t="s">
        <v>7</v>
      </c>
      <c r="E781" t="s">
        <v>7</v>
      </c>
      <c r="F781" t="s">
        <v>6</v>
      </c>
      <c r="G781" t="s">
        <v>7</v>
      </c>
      <c r="H781" t="s">
        <v>3</v>
      </c>
      <c r="I781" t="s">
        <v>3</v>
      </c>
      <c r="J781" t="s">
        <v>8</v>
      </c>
      <c r="K781" t="s">
        <v>21</v>
      </c>
      <c r="L781" t="s">
        <v>10</v>
      </c>
      <c r="M781" t="s">
        <v>44</v>
      </c>
      <c r="N781" t="str">
        <f>VLOOKUP(M781,lookups!A$9:B$17,2,FALSE)</f>
        <v>Post-graduate</v>
      </c>
      <c r="O781" t="s">
        <v>38</v>
      </c>
      <c r="P781" t="s">
        <v>13</v>
      </c>
      <c r="Q781" t="s">
        <v>19</v>
      </c>
      <c r="R781" t="s">
        <v>20</v>
      </c>
      <c r="S781" s="14">
        <f>VLOOKUP(B781,lookups!$A$2:$B$6,2,FALSE)</f>
        <v>2</v>
      </c>
      <c r="T781" s="14">
        <f>VLOOKUP(C781,lookups!$A$2:$B$6,2,FALSE)</f>
        <v>5</v>
      </c>
      <c r="U781" s="14">
        <f>VLOOKUP(D781,lookups!$A$2:$B$6,2,FALSE)</f>
        <v>4</v>
      </c>
      <c r="V781" s="14">
        <f>VLOOKUP(E781,lookups!$A$2:$B$6,2,FALSE)</f>
        <v>4</v>
      </c>
      <c r="W781" s="14">
        <f>VLOOKUP(F781,lookups!$A$2:$B$6,2,FALSE)</f>
        <v>2</v>
      </c>
      <c r="X781" s="14">
        <f>VLOOKUP(G781,lookups!$A$2:$B$6,2,FALSE)</f>
        <v>4</v>
      </c>
      <c r="Y781" s="14">
        <f>VLOOKUP(H781,lookups!$A$2:$B$6,2,FALSE)</f>
        <v>5</v>
      </c>
      <c r="Z781" s="14">
        <f>VLOOKUP(I781,lookups!$A$2:$B$6,2,FALSE)</f>
        <v>5</v>
      </c>
      <c r="AA781">
        <f t="shared" si="125"/>
        <v>31</v>
      </c>
      <c r="AB781" s="16">
        <f t="shared" si="124"/>
        <v>533</v>
      </c>
      <c r="AC781" s="16">
        <f t="shared" si="133"/>
        <v>826</v>
      </c>
      <c r="AD781" s="17">
        <f t="shared" si="132"/>
        <v>0.5883190883190883</v>
      </c>
      <c r="AE781" s="4">
        <f t="shared" si="126"/>
        <v>7</v>
      </c>
      <c r="AF781" s="4">
        <f t="shared" si="127"/>
        <v>8</v>
      </c>
      <c r="AG781" s="4">
        <f t="shared" si="128"/>
        <v>6</v>
      </c>
      <c r="AH781" s="4">
        <f t="shared" si="129"/>
        <v>10</v>
      </c>
      <c r="AI781" s="4">
        <f t="shared" si="130"/>
        <v>13</v>
      </c>
      <c r="AJ781" s="4">
        <f t="shared" si="131"/>
        <v>18</v>
      </c>
      <c r="AK781" s="4" t="s">
        <v>108</v>
      </c>
    </row>
    <row r="782" spans="1:37" x14ac:dyDescent="0.2">
      <c r="A782">
        <v>6500850848</v>
      </c>
      <c r="B782" t="s">
        <v>3</v>
      </c>
      <c r="C782" t="s">
        <v>3</v>
      </c>
      <c r="D782" t="s">
        <v>4</v>
      </c>
      <c r="E782" t="s">
        <v>7</v>
      </c>
      <c r="F782" t="s">
        <v>6</v>
      </c>
      <c r="G782" t="s">
        <v>7</v>
      </c>
      <c r="H782" t="s">
        <v>3</v>
      </c>
      <c r="I782" t="s">
        <v>3</v>
      </c>
      <c r="J782" t="s">
        <v>8</v>
      </c>
      <c r="K782" t="s">
        <v>41</v>
      </c>
      <c r="L782" t="s">
        <v>10</v>
      </c>
      <c r="M782" t="s">
        <v>52</v>
      </c>
      <c r="N782" t="str">
        <f>VLOOKUP(M782,lookups!A$9:B$17,2,FALSE)</f>
        <v>Post-graduate</v>
      </c>
      <c r="O782" t="s">
        <v>12</v>
      </c>
      <c r="P782" t="s">
        <v>29</v>
      </c>
      <c r="Q782" t="s">
        <v>45</v>
      </c>
      <c r="R782" t="s">
        <v>28</v>
      </c>
      <c r="S782" s="14">
        <f>VLOOKUP(B782,lookups!$A$2:$B$6,2,FALSE)</f>
        <v>5</v>
      </c>
      <c r="T782" s="14">
        <f>VLOOKUP(C782,lookups!$A$2:$B$6,2,FALSE)</f>
        <v>5</v>
      </c>
      <c r="U782" s="14">
        <f>VLOOKUP(D782,lookups!$A$2:$B$6,2,FALSE)</f>
        <v>1</v>
      </c>
      <c r="V782" s="14">
        <f>VLOOKUP(E782,lookups!$A$2:$B$6,2,FALSE)</f>
        <v>4</v>
      </c>
      <c r="W782" s="14">
        <f>VLOOKUP(F782,lookups!$A$2:$B$6,2,FALSE)</f>
        <v>2</v>
      </c>
      <c r="X782" s="14">
        <f>VLOOKUP(G782,lookups!$A$2:$B$6,2,FALSE)</f>
        <v>4</v>
      </c>
      <c r="Y782" s="14">
        <f>VLOOKUP(H782,lookups!$A$2:$B$6,2,FALSE)</f>
        <v>5</v>
      </c>
      <c r="Z782" s="14">
        <f>VLOOKUP(I782,lookups!$A$2:$B$6,2,FALSE)</f>
        <v>5</v>
      </c>
      <c r="AA782">
        <f t="shared" si="125"/>
        <v>31</v>
      </c>
      <c r="AB782" s="16">
        <f t="shared" si="124"/>
        <v>533</v>
      </c>
      <c r="AC782" s="16">
        <f t="shared" si="133"/>
        <v>826</v>
      </c>
      <c r="AD782" s="17">
        <f t="shared" si="132"/>
        <v>0.5883190883190883</v>
      </c>
      <c r="AE782" s="4">
        <f t="shared" si="126"/>
        <v>10</v>
      </c>
      <c r="AF782" s="4">
        <f t="shared" si="127"/>
        <v>5</v>
      </c>
      <c r="AG782" s="4">
        <f t="shared" si="128"/>
        <v>6</v>
      </c>
      <c r="AH782" s="4">
        <f t="shared" si="129"/>
        <v>10</v>
      </c>
      <c r="AI782" s="4">
        <f t="shared" si="130"/>
        <v>13</v>
      </c>
      <c r="AJ782" s="4">
        <f t="shared" si="131"/>
        <v>18</v>
      </c>
      <c r="AK782" s="4" t="s">
        <v>108</v>
      </c>
    </row>
    <row r="783" spans="1:37" x14ac:dyDescent="0.2">
      <c r="A783">
        <v>6500816788</v>
      </c>
      <c r="B783" t="s">
        <v>3</v>
      </c>
      <c r="C783" t="s">
        <v>3</v>
      </c>
      <c r="D783" t="s">
        <v>4</v>
      </c>
      <c r="E783" t="s">
        <v>3</v>
      </c>
      <c r="F783" t="s">
        <v>6</v>
      </c>
      <c r="G783" t="s">
        <v>7</v>
      </c>
      <c r="H783" t="s">
        <v>3</v>
      </c>
      <c r="I783" t="s">
        <v>7</v>
      </c>
      <c r="J783" t="s">
        <v>8</v>
      </c>
      <c r="K783" t="s">
        <v>9</v>
      </c>
      <c r="L783" t="s">
        <v>10</v>
      </c>
      <c r="M783" t="s">
        <v>11</v>
      </c>
      <c r="N783" t="str">
        <f>VLOOKUP(M783,lookups!A$9:B$17,2,FALSE)</f>
        <v>College-graduate</v>
      </c>
      <c r="O783" t="s">
        <v>12</v>
      </c>
      <c r="P783" t="s">
        <v>13</v>
      </c>
      <c r="Q783" t="s">
        <v>2</v>
      </c>
      <c r="R783" t="s">
        <v>43</v>
      </c>
      <c r="S783" s="14">
        <f>VLOOKUP(B783,lookups!$A$2:$B$6,2,FALSE)</f>
        <v>5</v>
      </c>
      <c r="T783" s="14">
        <f>VLOOKUP(C783,lookups!$A$2:$B$6,2,FALSE)</f>
        <v>5</v>
      </c>
      <c r="U783" s="14">
        <f>VLOOKUP(D783,lookups!$A$2:$B$6,2,FALSE)</f>
        <v>1</v>
      </c>
      <c r="V783" s="14">
        <f>VLOOKUP(E783,lookups!$A$2:$B$6,2,FALSE)</f>
        <v>5</v>
      </c>
      <c r="W783" s="14">
        <f>VLOOKUP(F783,lookups!$A$2:$B$6,2,FALSE)</f>
        <v>2</v>
      </c>
      <c r="X783" s="14">
        <f>VLOOKUP(G783,lookups!$A$2:$B$6,2,FALSE)</f>
        <v>4</v>
      </c>
      <c r="Y783" s="14">
        <f>VLOOKUP(H783,lookups!$A$2:$B$6,2,FALSE)</f>
        <v>5</v>
      </c>
      <c r="Z783" s="14">
        <f>VLOOKUP(I783,lookups!$A$2:$B$6,2,FALSE)</f>
        <v>4</v>
      </c>
      <c r="AA783">
        <f t="shared" si="125"/>
        <v>31</v>
      </c>
      <c r="AB783" s="16">
        <f t="shared" si="124"/>
        <v>533</v>
      </c>
      <c r="AC783" s="16">
        <f t="shared" si="133"/>
        <v>826</v>
      </c>
      <c r="AD783" s="17">
        <f t="shared" si="132"/>
        <v>0.5883190883190883</v>
      </c>
      <c r="AE783" s="4">
        <f t="shared" si="126"/>
        <v>10</v>
      </c>
      <c r="AF783" s="4">
        <f t="shared" si="127"/>
        <v>6</v>
      </c>
      <c r="AG783" s="4">
        <f t="shared" si="128"/>
        <v>6</v>
      </c>
      <c r="AH783" s="4">
        <f t="shared" si="129"/>
        <v>9</v>
      </c>
      <c r="AI783" s="4">
        <f t="shared" si="130"/>
        <v>13</v>
      </c>
      <c r="AJ783" s="4">
        <f t="shared" si="131"/>
        <v>18</v>
      </c>
      <c r="AK783" s="4" t="s">
        <v>108</v>
      </c>
    </row>
    <row r="784" spans="1:37" x14ac:dyDescent="0.2">
      <c r="A784">
        <v>6500804685</v>
      </c>
      <c r="B784" t="s">
        <v>7</v>
      </c>
      <c r="C784" t="s">
        <v>7</v>
      </c>
      <c r="D784" t="s">
        <v>6</v>
      </c>
      <c r="E784" t="s">
        <v>3</v>
      </c>
      <c r="F784" t="s">
        <v>3</v>
      </c>
      <c r="G784" t="s">
        <v>3</v>
      </c>
      <c r="H784" t="s">
        <v>7</v>
      </c>
      <c r="I784" t="s">
        <v>6</v>
      </c>
      <c r="J784" t="s">
        <v>8</v>
      </c>
      <c r="K784" t="s">
        <v>41</v>
      </c>
      <c r="L784" t="s">
        <v>10</v>
      </c>
      <c r="M784" t="s">
        <v>11</v>
      </c>
      <c r="N784" t="str">
        <f>VLOOKUP(M784,lookups!A$9:B$17,2,FALSE)</f>
        <v>College-graduate</v>
      </c>
      <c r="O784" t="s">
        <v>12</v>
      </c>
      <c r="P784" t="s">
        <v>13</v>
      </c>
      <c r="Q784" t="s">
        <v>2</v>
      </c>
      <c r="R784" t="s">
        <v>30</v>
      </c>
      <c r="S784" s="14">
        <f>VLOOKUP(B784,lookups!$A$2:$B$6,2,FALSE)</f>
        <v>4</v>
      </c>
      <c r="T784" s="14">
        <f>VLOOKUP(C784,lookups!$A$2:$B$6,2,FALSE)</f>
        <v>4</v>
      </c>
      <c r="U784" s="14">
        <f>VLOOKUP(D784,lookups!$A$2:$B$6,2,FALSE)</f>
        <v>2</v>
      </c>
      <c r="V784" s="14">
        <f>VLOOKUP(E784,lookups!$A$2:$B$6,2,FALSE)</f>
        <v>5</v>
      </c>
      <c r="W784" s="14">
        <f>VLOOKUP(F784,lookups!$A$2:$B$6,2,FALSE)</f>
        <v>5</v>
      </c>
      <c r="X784" s="14">
        <f>VLOOKUP(G784,lookups!$A$2:$B$6,2,FALSE)</f>
        <v>5</v>
      </c>
      <c r="Y784" s="14">
        <f>VLOOKUP(H784,lookups!$A$2:$B$6,2,FALSE)</f>
        <v>4</v>
      </c>
      <c r="Z784" s="14">
        <f>VLOOKUP(I784,lookups!$A$2:$B$6,2,FALSE)</f>
        <v>2</v>
      </c>
      <c r="AA784">
        <f t="shared" si="125"/>
        <v>31</v>
      </c>
      <c r="AB784" s="16">
        <f t="shared" si="124"/>
        <v>533</v>
      </c>
      <c r="AC784" s="16">
        <f t="shared" si="133"/>
        <v>826</v>
      </c>
      <c r="AD784" s="17">
        <f t="shared" si="132"/>
        <v>0.5883190883190883</v>
      </c>
      <c r="AE784" s="4">
        <f t="shared" si="126"/>
        <v>8</v>
      </c>
      <c r="AF784" s="4">
        <f t="shared" si="127"/>
        <v>7</v>
      </c>
      <c r="AG784" s="4">
        <f t="shared" si="128"/>
        <v>10</v>
      </c>
      <c r="AH784" s="4">
        <f t="shared" si="129"/>
        <v>6</v>
      </c>
      <c r="AI784" s="4">
        <f t="shared" si="130"/>
        <v>15</v>
      </c>
      <c r="AJ784" s="4">
        <f t="shared" si="131"/>
        <v>16</v>
      </c>
      <c r="AK784" s="4" t="s">
        <v>108</v>
      </c>
    </row>
    <row r="785" spans="1:37" x14ac:dyDescent="0.2">
      <c r="A785">
        <v>6500785162</v>
      </c>
      <c r="B785" t="s">
        <v>3</v>
      </c>
      <c r="C785" t="s">
        <v>6</v>
      </c>
      <c r="D785" t="s">
        <v>7</v>
      </c>
      <c r="E785" t="s">
        <v>3</v>
      </c>
      <c r="F785" t="s">
        <v>7</v>
      </c>
      <c r="G785" t="s">
        <v>3</v>
      </c>
      <c r="H785" t="s">
        <v>6</v>
      </c>
      <c r="I785" t="s">
        <v>7</v>
      </c>
      <c r="J785" t="s">
        <v>8</v>
      </c>
      <c r="K785" t="s">
        <v>21</v>
      </c>
      <c r="L785" t="s">
        <v>1</v>
      </c>
      <c r="M785" t="s">
        <v>34</v>
      </c>
      <c r="N785" t="str">
        <f>VLOOKUP(M785,lookups!A$9:B$17,2,FALSE)</f>
        <v>Some college</v>
      </c>
      <c r="O785" t="s">
        <v>17</v>
      </c>
      <c r="P785" t="s">
        <v>13</v>
      </c>
      <c r="Q785" t="s">
        <v>2</v>
      </c>
      <c r="R785" t="s">
        <v>20</v>
      </c>
      <c r="S785" s="14">
        <f>VLOOKUP(B785,lookups!$A$2:$B$6,2,FALSE)</f>
        <v>5</v>
      </c>
      <c r="T785" s="14">
        <f>VLOOKUP(C785,lookups!$A$2:$B$6,2,FALSE)</f>
        <v>2</v>
      </c>
      <c r="U785" s="14">
        <f>VLOOKUP(D785,lookups!$A$2:$B$6,2,FALSE)</f>
        <v>4</v>
      </c>
      <c r="V785" s="14">
        <f>VLOOKUP(E785,lookups!$A$2:$B$6,2,FALSE)</f>
        <v>5</v>
      </c>
      <c r="W785" s="14">
        <f>VLOOKUP(F785,lookups!$A$2:$B$6,2,FALSE)</f>
        <v>4</v>
      </c>
      <c r="X785" s="14">
        <f>VLOOKUP(G785,lookups!$A$2:$B$6,2,FALSE)</f>
        <v>5</v>
      </c>
      <c r="Y785" s="14">
        <f>VLOOKUP(H785,lookups!$A$2:$B$6,2,FALSE)</f>
        <v>2</v>
      </c>
      <c r="Z785" s="14">
        <f>VLOOKUP(I785,lookups!$A$2:$B$6,2,FALSE)</f>
        <v>4</v>
      </c>
      <c r="AA785">
        <f t="shared" si="125"/>
        <v>31</v>
      </c>
      <c r="AB785" s="16">
        <f t="shared" si="124"/>
        <v>533</v>
      </c>
      <c r="AC785" s="16">
        <f t="shared" si="133"/>
        <v>826</v>
      </c>
      <c r="AD785" s="17">
        <f t="shared" si="132"/>
        <v>0.5883190883190883</v>
      </c>
      <c r="AE785" s="4">
        <f t="shared" si="126"/>
        <v>7</v>
      </c>
      <c r="AF785" s="4">
        <f t="shared" si="127"/>
        <v>9</v>
      </c>
      <c r="AG785" s="4">
        <f t="shared" si="128"/>
        <v>9</v>
      </c>
      <c r="AH785" s="4">
        <f t="shared" si="129"/>
        <v>6</v>
      </c>
      <c r="AI785" s="4">
        <f t="shared" si="130"/>
        <v>15</v>
      </c>
      <c r="AJ785" s="4">
        <f t="shared" si="131"/>
        <v>16</v>
      </c>
      <c r="AK785" s="4" t="s">
        <v>108</v>
      </c>
    </row>
    <row r="786" spans="1:37" x14ac:dyDescent="0.2">
      <c r="A786">
        <v>6500768562</v>
      </c>
      <c r="B786" t="s">
        <v>6</v>
      </c>
      <c r="C786" t="s">
        <v>6</v>
      </c>
      <c r="D786" t="s">
        <v>7</v>
      </c>
      <c r="E786" t="s">
        <v>7</v>
      </c>
      <c r="F786" t="s">
        <v>3</v>
      </c>
      <c r="G786" t="s">
        <v>7</v>
      </c>
      <c r="H786" t="s">
        <v>3</v>
      </c>
      <c r="I786" t="s">
        <v>3</v>
      </c>
      <c r="J786" t="s">
        <v>8</v>
      </c>
      <c r="K786" t="s">
        <v>41</v>
      </c>
      <c r="L786" t="s">
        <v>10</v>
      </c>
      <c r="M786" t="s">
        <v>11</v>
      </c>
      <c r="N786" t="str">
        <f>VLOOKUP(M786,lookups!A$9:B$17,2,FALSE)</f>
        <v>College-graduate</v>
      </c>
      <c r="O786" t="s">
        <v>12</v>
      </c>
      <c r="P786" t="s">
        <v>13</v>
      </c>
      <c r="Q786" t="s">
        <v>22</v>
      </c>
      <c r="R786" t="s">
        <v>30</v>
      </c>
      <c r="S786" s="14">
        <f>VLOOKUP(B786,lookups!$A$2:$B$6,2,FALSE)</f>
        <v>2</v>
      </c>
      <c r="T786" s="14">
        <f>VLOOKUP(C786,lookups!$A$2:$B$6,2,FALSE)</f>
        <v>2</v>
      </c>
      <c r="U786" s="14">
        <f>VLOOKUP(D786,lookups!$A$2:$B$6,2,FALSE)</f>
        <v>4</v>
      </c>
      <c r="V786" s="14">
        <f>VLOOKUP(E786,lookups!$A$2:$B$6,2,FALSE)</f>
        <v>4</v>
      </c>
      <c r="W786" s="14">
        <f>VLOOKUP(F786,lookups!$A$2:$B$6,2,FALSE)</f>
        <v>5</v>
      </c>
      <c r="X786" s="14">
        <f>VLOOKUP(G786,lookups!$A$2:$B$6,2,FALSE)</f>
        <v>4</v>
      </c>
      <c r="Y786" s="14">
        <f>VLOOKUP(H786,lookups!$A$2:$B$6,2,FALSE)</f>
        <v>5</v>
      </c>
      <c r="Z786" s="14">
        <f>VLOOKUP(I786,lookups!$A$2:$B$6,2,FALSE)</f>
        <v>5</v>
      </c>
      <c r="AA786">
        <f t="shared" si="125"/>
        <v>31</v>
      </c>
      <c r="AB786" s="16">
        <f t="shared" si="124"/>
        <v>533</v>
      </c>
      <c r="AC786" s="16">
        <f t="shared" si="133"/>
        <v>826</v>
      </c>
      <c r="AD786" s="17">
        <f t="shared" si="132"/>
        <v>0.5883190883190883</v>
      </c>
      <c r="AE786" s="4">
        <f t="shared" si="126"/>
        <v>4</v>
      </c>
      <c r="AF786" s="4">
        <f t="shared" si="127"/>
        <v>8</v>
      </c>
      <c r="AG786" s="4">
        <f t="shared" si="128"/>
        <v>9</v>
      </c>
      <c r="AH786" s="4">
        <f t="shared" si="129"/>
        <v>10</v>
      </c>
      <c r="AI786" s="4">
        <f t="shared" si="130"/>
        <v>16</v>
      </c>
      <c r="AJ786" s="4">
        <f t="shared" si="131"/>
        <v>15</v>
      </c>
      <c r="AK786" s="4" t="s">
        <v>108</v>
      </c>
    </row>
    <row r="787" spans="1:37" x14ac:dyDescent="0.2">
      <c r="A787">
        <v>6500670076</v>
      </c>
      <c r="B787" t="s">
        <v>3</v>
      </c>
      <c r="C787" t="s">
        <v>3</v>
      </c>
      <c r="D787" t="s">
        <v>5</v>
      </c>
      <c r="E787" t="s">
        <v>3</v>
      </c>
      <c r="F787" t="s">
        <v>3</v>
      </c>
      <c r="G787" t="s">
        <v>3</v>
      </c>
      <c r="H787" t="s">
        <v>3</v>
      </c>
      <c r="I787" t="s">
        <v>4</v>
      </c>
      <c r="J787" t="s">
        <v>8</v>
      </c>
      <c r="K787" t="s">
        <v>41</v>
      </c>
      <c r="L787" t="s">
        <v>10</v>
      </c>
      <c r="M787" t="s">
        <v>24</v>
      </c>
      <c r="N787" t="str">
        <f>VLOOKUP(M787,lookups!A$9:B$17,2,FALSE)</f>
        <v>High school or less</v>
      </c>
      <c r="O787" t="s">
        <v>17</v>
      </c>
      <c r="P787" t="s">
        <v>18</v>
      </c>
      <c r="Q787" t="s">
        <v>2</v>
      </c>
      <c r="R787" t="s">
        <v>20</v>
      </c>
      <c r="S787" s="14">
        <f>VLOOKUP(B787,lookups!$A$2:$B$6,2,FALSE)</f>
        <v>5</v>
      </c>
      <c r="T787" s="14">
        <f>VLOOKUP(C787,lookups!$A$2:$B$6,2,FALSE)</f>
        <v>5</v>
      </c>
      <c r="U787" s="14">
        <f>VLOOKUP(D787,lookups!$A$2:$B$6,2,FALSE)</f>
        <v>0</v>
      </c>
      <c r="V787" s="14">
        <f>VLOOKUP(E787,lookups!$A$2:$B$6,2,FALSE)</f>
        <v>5</v>
      </c>
      <c r="W787" s="14">
        <f>VLOOKUP(F787,lookups!$A$2:$B$6,2,FALSE)</f>
        <v>5</v>
      </c>
      <c r="X787" s="14">
        <f>VLOOKUP(G787,lookups!$A$2:$B$6,2,FALSE)</f>
        <v>5</v>
      </c>
      <c r="Y787" s="14">
        <f>VLOOKUP(H787,lookups!$A$2:$B$6,2,FALSE)</f>
        <v>5</v>
      </c>
      <c r="Z787" s="14">
        <f>VLOOKUP(I787,lookups!$A$2:$B$6,2,FALSE)</f>
        <v>1</v>
      </c>
      <c r="AA787">
        <f t="shared" si="125"/>
        <v>31</v>
      </c>
      <c r="AB787" s="16">
        <f t="shared" si="124"/>
        <v>533</v>
      </c>
      <c r="AC787" s="16">
        <f t="shared" si="133"/>
        <v>826</v>
      </c>
      <c r="AD787" s="17">
        <f t="shared" si="132"/>
        <v>0.5883190883190883</v>
      </c>
      <c r="AE787" s="4">
        <f t="shared" si="126"/>
        <v>10</v>
      </c>
      <c r="AF787" s="4">
        <f t="shared" si="127"/>
        <v>5</v>
      </c>
      <c r="AG787" s="4">
        <f t="shared" si="128"/>
        <v>10</v>
      </c>
      <c r="AH787" s="4">
        <f t="shared" si="129"/>
        <v>6</v>
      </c>
      <c r="AI787" s="4">
        <f t="shared" si="130"/>
        <v>15</v>
      </c>
      <c r="AJ787" s="4">
        <f t="shared" si="131"/>
        <v>16</v>
      </c>
      <c r="AK787" s="4" t="s">
        <v>108</v>
      </c>
    </row>
    <row r="788" spans="1:37" x14ac:dyDescent="0.2">
      <c r="A788">
        <v>6500656047</v>
      </c>
      <c r="B788" t="s">
        <v>3</v>
      </c>
      <c r="C788" t="s">
        <v>3</v>
      </c>
      <c r="D788" t="s">
        <v>6</v>
      </c>
      <c r="E788" t="s">
        <v>3</v>
      </c>
      <c r="F788" t="s">
        <v>7</v>
      </c>
      <c r="G788" t="s">
        <v>7</v>
      </c>
      <c r="H788" t="s">
        <v>7</v>
      </c>
      <c r="I788" t="s">
        <v>6</v>
      </c>
      <c r="J788" t="s">
        <v>8</v>
      </c>
      <c r="K788" t="s">
        <v>9</v>
      </c>
      <c r="L788" t="s">
        <v>10</v>
      </c>
      <c r="M788" t="s">
        <v>34</v>
      </c>
      <c r="N788" t="str">
        <f>VLOOKUP(M788,lookups!A$9:B$17,2,FALSE)</f>
        <v>Some college</v>
      </c>
      <c r="O788" t="s">
        <v>12</v>
      </c>
      <c r="P788" t="s">
        <v>13</v>
      </c>
      <c r="Q788" t="s">
        <v>45</v>
      </c>
      <c r="R788" t="s">
        <v>20</v>
      </c>
      <c r="S788" s="14">
        <f>VLOOKUP(B788,lookups!$A$2:$B$6,2,FALSE)</f>
        <v>5</v>
      </c>
      <c r="T788" s="14">
        <f>VLOOKUP(C788,lookups!$A$2:$B$6,2,FALSE)</f>
        <v>5</v>
      </c>
      <c r="U788" s="14">
        <f>VLOOKUP(D788,lookups!$A$2:$B$6,2,FALSE)</f>
        <v>2</v>
      </c>
      <c r="V788" s="14">
        <f>VLOOKUP(E788,lookups!$A$2:$B$6,2,FALSE)</f>
        <v>5</v>
      </c>
      <c r="W788" s="14">
        <f>VLOOKUP(F788,lookups!$A$2:$B$6,2,FALSE)</f>
        <v>4</v>
      </c>
      <c r="X788" s="14">
        <f>VLOOKUP(G788,lookups!$A$2:$B$6,2,FALSE)</f>
        <v>4</v>
      </c>
      <c r="Y788" s="14">
        <f>VLOOKUP(H788,lookups!$A$2:$B$6,2,FALSE)</f>
        <v>4</v>
      </c>
      <c r="Z788" s="14">
        <f>VLOOKUP(I788,lookups!$A$2:$B$6,2,FALSE)</f>
        <v>2</v>
      </c>
      <c r="AA788">
        <f t="shared" si="125"/>
        <v>31</v>
      </c>
      <c r="AB788" s="16">
        <f t="shared" si="124"/>
        <v>533</v>
      </c>
      <c r="AC788" s="16">
        <f t="shared" si="133"/>
        <v>826</v>
      </c>
      <c r="AD788" s="17">
        <f t="shared" si="132"/>
        <v>0.5883190883190883</v>
      </c>
      <c r="AE788" s="4">
        <f t="shared" si="126"/>
        <v>10</v>
      </c>
      <c r="AF788" s="4">
        <f t="shared" si="127"/>
        <v>7</v>
      </c>
      <c r="AG788" s="4">
        <f t="shared" si="128"/>
        <v>8</v>
      </c>
      <c r="AH788" s="4">
        <f t="shared" si="129"/>
        <v>6</v>
      </c>
      <c r="AI788" s="4">
        <f t="shared" si="130"/>
        <v>15</v>
      </c>
      <c r="AJ788" s="4">
        <f t="shared" si="131"/>
        <v>16</v>
      </c>
      <c r="AK788" s="4" t="s">
        <v>108</v>
      </c>
    </row>
    <row r="789" spans="1:37" x14ac:dyDescent="0.2">
      <c r="A789">
        <v>6500654954</v>
      </c>
      <c r="B789" t="s">
        <v>3</v>
      </c>
      <c r="C789" t="s">
        <v>3</v>
      </c>
      <c r="D789" t="s">
        <v>4</v>
      </c>
      <c r="E789" t="s">
        <v>3</v>
      </c>
      <c r="F789" t="s">
        <v>3</v>
      </c>
      <c r="G789" t="s">
        <v>3</v>
      </c>
      <c r="H789" t="s">
        <v>3</v>
      </c>
      <c r="I789" t="s">
        <v>5</v>
      </c>
      <c r="J789" t="s">
        <v>8</v>
      </c>
      <c r="K789" t="s">
        <v>21</v>
      </c>
      <c r="L789" t="s">
        <v>10</v>
      </c>
      <c r="M789" t="s">
        <v>32</v>
      </c>
      <c r="N789" t="str">
        <f>VLOOKUP(M789,lookups!A$9:B$17,2,FALSE)</f>
        <v>High school or less</v>
      </c>
      <c r="O789" t="s">
        <v>17</v>
      </c>
      <c r="P789" t="s">
        <v>13</v>
      </c>
      <c r="Q789" t="s">
        <v>45</v>
      </c>
      <c r="R789" t="s">
        <v>20</v>
      </c>
      <c r="S789" s="14">
        <f>VLOOKUP(B789,lookups!$A$2:$B$6,2,FALSE)</f>
        <v>5</v>
      </c>
      <c r="T789" s="14">
        <f>VLOOKUP(C789,lookups!$A$2:$B$6,2,FALSE)</f>
        <v>5</v>
      </c>
      <c r="U789" s="14">
        <f>VLOOKUP(D789,lookups!$A$2:$B$6,2,FALSE)</f>
        <v>1</v>
      </c>
      <c r="V789" s="14">
        <f>VLOOKUP(E789,lookups!$A$2:$B$6,2,FALSE)</f>
        <v>5</v>
      </c>
      <c r="W789" s="14">
        <f>VLOOKUP(F789,lookups!$A$2:$B$6,2,FALSE)</f>
        <v>5</v>
      </c>
      <c r="X789" s="14">
        <f>VLOOKUP(G789,lookups!$A$2:$B$6,2,FALSE)</f>
        <v>5</v>
      </c>
      <c r="Y789" s="14">
        <f>VLOOKUP(H789,lookups!$A$2:$B$6,2,FALSE)</f>
        <v>5</v>
      </c>
      <c r="Z789" s="14">
        <f>VLOOKUP(I789,lookups!$A$2:$B$6,2,FALSE)</f>
        <v>0</v>
      </c>
      <c r="AA789">
        <f t="shared" si="125"/>
        <v>31</v>
      </c>
      <c r="AB789" s="16">
        <f t="shared" si="124"/>
        <v>533</v>
      </c>
      <c r="AC789" s="16">
        <f t="shared" si="133"/>
        <v>826</v>
      </c>
      <c r="AD789" s="17">
        <f t="shared" si="132"/>
        <v>0.5883190883190883</v>
      </c>
      <c r="AE789" s="4">
        <f t="shared" si="126"/>
        <v>10</v>
      </c>
      <c r="AF789" s="4">
        <f t="shared" si="127"/>
        <v>6</v>
      </c>
      <c r="AG789" s="4">
        <f t="shared" si="128"/>
        <v>10</v>
      </c>
      <c r="AH789" s="4">
        <f t="shared" si="129"/>
        <v>5</v>
      </c>
      <c r="AI789" s="4">
        <f t="shared" si="130"/>
        <v>16</v>
      </c>
      <c r="AJ789" s="4">
        <f t="shared" si="131"/>
        <v>15</v>
      </c>
      <c r="AK789" s="4" t="s">
        <v>108</v>
      </c>
    </row>
    <row r="790" spans="1:37" x14ac:dyDescent="0.2">
      <c r="A790">
        <v>6500478245</v>
      </c>
      <c r="B790" t="s">
        <v>3</v>
      </c>
      <c r="C790" t="s">
        <v>3</v>
      </c>
      <c r="D790" t="s">
        <v>6</v>
      </c>
      <c r="E790" t="s">
        <v>4</v>
      </c>
      <c r="F790" t="s">
        <v>7</v>
      </c>
      <c r="G790" t="s">
        <v>7</v>
      </c>
      <c r="H790" t="s">
        <v>3</v>
      </c>
      <c r="I790" t="s">
        <v>3</v>
      </c>
      <c r="J790" t="s">
        <v>8</v>
      </c>
      <c r="K790" t="s">
        <v>21</v>
      </c>
      <c r="L790" t="s">
        <v>10</v>
      </c>
      <c r="M790" t="s">
        <v>11</v>
      </c>
      <c r="N790" t="str">
        <f>VLOOKUP(M790,lookups!A$9:B$17,2,FALSE)</f>
        <v>College-graduate</v>
      </c>
      <c r="O790" t="s">
        <v>17</v>
      </c>
      <c r="P790" t="s">
        <v>13</v>
      </c>
      <c r="Q790" t="s">
        <v>45</v>
      </c>
      <c r="R790" t="s">
        <v>23</v>
      </c>
      <c r="S790" s="14">
        <f>VLOOKUP(B790,lookups!$A$2:$B$6,2,FALSE)</f>
        <v>5</v>
      </c>
      <c r="T790" s="14">
        <f>VLOOKUP(C790,lookups!$A$2:$B$6,2,FALSE)</f>
        <v>5</v>
      </c>
      <c r="U790" s="14">
        <f>VLOOKUP(D790,lookups!$A$2:$B$6,2,FALSE)</f>
        <v>2</v>
      </c>
      <c r="V790" s="14">
        <f>VLOOKUP(E790,lookups!$A$2:$B$6,2,FALSE)</f>
        <v>1</v>
      </c>
      <c r="W790" s="14">
        <f>VLOOKUP(F790,lookups!$A$2:$B$6,2,FALSE)</f>
        <v>4</v>
      </c>
      <c r="X790" s="14">
        <f>VLOOKUP(G790,lookups!$A$2:$B$6,2,FALSE)</f>
        <v>4</v>
      </c>
      <c r="Y790" s="14">
        <f>VLOOKUP(H790,lookups!$A$2:$B$6,2,FALSE)</f>
        <v>5</v>
      </c>
      <c r="Z790" s="14">
        <f>VLOOKUP(I790,lookups!$A$2:$B$6,2,FALSE)</f>
        <v>5</v>
      </c>
      <c r="AA790">
        <f t="shared" si="125"/>
        <v>31</v>
      </c>
      <c r="AB790" s="16">
        <f t="shared" si="124"/>
        <v>533</v>
      </c>
      <c r="AC790" s="16">
        <f t="shared" si="133"/>
        <v>826</v>
      </c>
      <c r="AD790" s="17">
        <f t="shared" si="132"/>
        <v>0.5883190883190883</v>
      </c>
      <c r="AE790" s="4">
        <f t="shared" si="126"/>
        <v>10</v>
      </c>
      <c r="AF790" s="4">
        <f t="shared" si="127"/>
        <v>3</v>
      </c>
      <c r="AG790" s="4">
        <f t="shared" si="128"/>
        <v>8</v>
      </c>
      <c r="AH790" s="4">
        <f t="shared" si="129"/>
        <v>10</v>
      </c>
      <c r="AI790" s="4">
        <f t="shared" si="130"/>
        <v>16</v>
      </c>
      <c r="AJ790" s="4">
        <f t="shared" si="131"/>
        <v>15</v>
      </c>
      <c r="AK790" s="4" t="s">
        <v>108</v>
      </c>
    </row>
    <row r="791" spans="1:37" x14ac:dyDescent="0.2">
      <c r="A791">
        <v>6500428764</v>
      </c>
      <c r="B791" t="s">
        <v>6</v>
      </c>
      <c r="C791" t="s">
        <v>3</v>
      </c>
      <c r="D791" t="s">
        <v>5</v>
      </c>
      <c r="E791" t="s">
        <v>3</v>
      </c>
      <c r="F791" t="s">
        <v>3</v>
      </c>
      <c r="G791" t="s">
        <v>3</v>
      </c>
      <c r="H791" t="s">
        <v>3</v>
      </c>
      <c r="I791" t="s">
        <v>7</v>
      </c>
      <c r="J791" t="s">
        <v>8</v>
      </c>
      <c r="K791" t="s">
        <v>9</v>
      </c>
      <c r="L791" t="s">
        <v>10</v>
      </c>
      <c r="M791" t="s">
        <v>34</v>
      </c>
      <c r="N791" t="str">
        <f>VLOOKUP(M791,lookups!A$9:B$17,2,FALSE)</f>
        <v>Some college</v>
      </c>
      <c r="O791" t="s">
        <v>39</v>
      </c>
      <c r="P791" t="s">
        <v>13</v>
      </c>
      <c r="Q791" t="s">
        <v>14</v>
      </c>
      <c r="R791" t="s">
        <v>20</v>
      </c>
      <c r="S791" s="14">
        <f>VLOOKUP(B791,lookups!$A$2:$B$6,2,FALSE)</f>
        <v>2</v>
      </c>
      <c r="T791" s="14">
        <f>VLOOKUP(C791,lookups!$A$2:$B$6,2,FALSE)</f>
        <v>5</v>
      </c>
      <c r="U791" s="14">
        <f>VLOOKUP(D791,lookups!$A$2:$B$6,2,FALSE)</f>
        <v>0</v>
      </c>
      <c r="V791" s="14">
        <f>VLOOKUP(E791,lookups!$A$2:$B$6,2,FALSE)</f>
        <v>5</v>
      </c>
      <c r="W791" s="14">
        <f>VLOOKUP(F791,lookups!$A$2:$B$6,2,FALSE)</f>
        <v>5</v>
      </c>
      <c r="X791" s="14">
        <f>VLOOKUP(G791,lookups!$A$2:$B$6,2,FALSE)</f>
        <v>5</v>
      </c>
      <c r="Y791" s="14">
        <f>VLOOKUP(H791,lookups!$A$2:$B$6,2,FALSE)</f>
        <v>5</v>
      </c>
      <c r="Z791" s="14">
        <f>VLOOKUP(I791,lookups!$A$2:$B$6,2,FALSE)</f>
        <v>4</v>
      </c>
      <c r="AA791">
        <f t="shared" si="125"/>
        <v>31</v>
      </c>
      <c r="AB791" s="16">
        <f t="shared" si="124"/>
        <v>533</v>
      </c>
      <c r="AC791" s="16">
        <f t="shared" si="133"/>
        <v>826</v>
      </c>
      <c r="AD791" s="17">
        <f t="shared" si="132"/>
        <v>0.5883190883190883</v>
      </c>
      <c r="AE791" s="4">
        <f t="shared" si="126"/>
        <v>7</v>
      </c>
      <c r="AF791" s="4">
        <f t="shared" si="127"/>
        <v>5</v>
      </c>
      <c r="AG791" s="4">
        <f t="shared" si="128"/>
        <v>10</v>
      </c>
      <c r="AH791" s="4">
        <f t="shared" si="129"/>
        <v>9</v>
      </c>
      <c r="AI791" s="4">
        <f t="shared" si="130"/>
        <v>12</v>
      </c>
      <c r="AJ791" s="4">
        <f t="shared" si="131"/>
        <v>19</v>
      </c>
      <c r="AK791" s="4" t="s">
        <v>108</v>
      </c>
    </row>
    <row r="792" spans="1:37" x14ac:dyDescent="0.2">
      <c r="A792">
        <v>6500347264</v>
      </c>
      <c r="B792" t="s">
        <v>3</v>
      </c>
      <c r="C792" t="s">
        <v>3</v>
      </c>
      <c r="D792" t="s">
        <v>4</v>
      </c>
      <c r="E792" t="s">
        <v>3</v>
      </c>
      <c r="F792" t="s">
        <v>3</v>
      </c>
      <c r="G792" t="s">
        <v>3</v>
      </c>
      <c r="H792" t="s">
        <v>3</v>
      </c>
      <c r="I792" t="s">
        <v>5</v>
      </c>
      <c r="J792" t="s">
        <v>8</v>
      </c>
      <c r="K792" t="s">
        <v>9</v>
      </c>
      <c r="L792" t="s">
        <v>10</v>
      </c>
      <c r="M792" t="s">
        <v>11</v>
      </c>
      <c r="N792" t="str">
        <f>VLOOKUP(M792,lookups!A$9:B$17,2,FALSE)</f>
        <v>College-graduate</v>
      </c>
      <c r="O792" t="s">
        <v>38</v>
      </c>
      <c r="P792" t="s">
        <v>13</v>
      </c>
      <c r="Q792" t="s">
        <v>45</v>
      </c>
      <c r="R792" t="s">
        <v>23</v>
      </c>
      <c r="S792" s="14">
        <f>VLOOKUP(B792,lookups!$A$2:$B$6,2,FALSE)</f>
        <v>5</v>
      </c>
      <c r="T792" s="14">
        <f>VLOOKUP(C792,lookups!$A$2:$B$6,2,FALSE)</f>
        <v>5</v>
      </c>
      <c r="U792" s="14">
        <f>VLOOKUP(D792,lookups!$A$2:$B$6,2,FALSE)</f>
        <v>1</v>
      </c>
      <c r="V792" s="14">
        <f>VLOOKUP(E792,lookups!$A$2:$B$6,2,FALSE)</f>
        <v>5</v>
      </c>
      <c r="W792" s="14">
        <f>VLOOKUP(F792,lookups!$A$2:$B$6,2,FALSE)</f>
        <v>5</v>
      </c>
      <c r="X792" s="14">
        <f>VLOOKUP(G792,lookups!$A$2:$B$6,2,FALSE)</f>
        <v>5</v>
      </c>
      <c r="Y792" s="14">
        <f>VLOOKUP(H792,lookups!$A$2:$B$6,2,FALSE)</f>
        <v>5</v>
      </c>
      <c r="Z792" s="14">
        <f>VLOOKUP(I792,lookups!$A$2:$B$6,2,FALSE)</f>
        <v>0</v>
      </c>
      <c r="AA792">
        <f t="shared" si="125"/>
        <v>31</v>
      </c>
      <c r="AB792" s="16">
        <f t="shared" si="124"/>
        <v>533</v>
      </c>
      <c r="AC792" s="16">
        <f t="shared" si="133"/>
        <v>826</v>
      </c>
      <c r="AD792" s="17">
        <f t="shared" si="132"/>
        <v>0.5883190883190883</v>
      </c>
      <c r="AE792" s="4">
        <f t="shared" si="126"/>
        <v>10</v>
      </c>
      <c r="AF792" s="4">
        <f t="shared" si="127"/>
        <v>6</v>
      </c>
      <c r="AG792" s="4">
        <f t="shared" si="128"/>
        <v>10</v>
      </c>
      <c r="AH792" s="4">
        <f t="shared" si="129"/>
        <v>5</v>
      </c>
      <c r="AI792" s="4">
        <f t="shared" si="130"/>
        <v>16</v>
      </c>
      <c r="AJ792" s="4">
        <f t="shared" si="131"/>
        <v>15</v>
      </c>
      <c r="AK792" s="4" t="s">
        <v>108</v>
      </c>
    </row>
    <row r="793" spans="1:37" x14ac:dyDescent="0.2">
      <c r="A793">
        <v>6500223338</v>
      </c>
      <c r="B793" t="s">
        <v>6</v>
      </c>
      <c r="C793" t="s">
        <v>3</v>
      </c>
      <c r="D793" t="s">
        <v>4</v>
      </c>
      <c r="E793" t="s">
        <v>3</v>
      </c>
      <c r="F793" t="s">
        <v>7</v>
      </c>
      <c r="G793" t="s">
        <v>3</v>
      </c>
      <c r="H793" t="s">
        <v>3</v>
      </c>
      <c r="I793" t="s">
        <v>7</v>
      </c>
      <c r="J793" t="s">
        <v>8</v>
      </c>
      <c r="K793" t="s">
        <v>21</v>
      </c>
      <c r="L793" t="s">
        <v>10</v>
      </c>
      <c r="M793" t="s">
        <v>11</v>
      </c>
      <c r="N793" t="str">
        <f>VLOOKUP(M793,lookups!A$9:B$17,2,FALSE)</f>
        <v>College-graduate</v>
      </c>
      <c r="O793" t="s">
        <v>17</v>
      </c>
      <c r="P793" t="s">
        <v>13</v>
      </c>
      <c r="Q793" t="s">
        <v>42</v>
      </c>
      <c r="R793" t="s">
        <v>33</v>
      </c>
      <c r="S793" s="14">
        <f>VLOOKUP(B793,lookups!$A$2:$B$6,2,FALSE)</f>
        <v>2</v>
      </c>
      <c r="T793" s="14">
        <f>VLOOKUP(C793,lookups!$A$2:$B$6,2,FALSE)</f>
        <v>5</v>
      </c>
      <c r="U793" s="14">
        <f>VLOOKUP(D793,lookups!$A$2:$B$6,2,FALSE)</f>
        <v>1</v>
      </c>
      <c r="V793" s="14">
        <f>VLOOKUP(E793,lookups!$A$2:$B$6,2,FALSE)</f>
        <v>5</v>
      </c>
      <c r="W793" s="14">
        <f>VLOOKUP(F793,lookups!$A$2:$B$6,2,FALSE)</f>
        <v>4</v>
      </c>
      <c r="X793" s="14">
        <f>VLOOKUP(G793,lookups!$A$2:$B$6,2,FALSE)</f>
        <v>5</v>
      </c>
      <c r="Y793" s="14">
        <f>VLOOKUP(H793,lookups!$A$2:$B$6,2,FALSE)</f>
        <v>5</v>
      </c>
      <c r="Z793" s="14">
        <f>VLOOKUP(I793,lookups!$A$2:$B$6,2,FALSE)</f>
        <v>4</v>
      </c>
      <c r="AA793">
        <f t="shared" si="125"/>
        <v>31</v>
      </c>
      <c r="AB793" s="16">
        <f t="shared" si="124"/>
        <v>533</v>
      </c>
      <c r="AC793" s="16">
        <f t="shared" si="133"/>
        <v>826</v>
      </c>
      <c r="AD793" s="17">
        <f t="shared" si="132"/>
        <v>0.5883190883190883</v>
      </c>
      <c r="AE793" s="4">
        <f t="shared" si="126"/>
        <v>7</v>
      </c>
      <c r="AF793" s="4">
        <f t="shared" si="127"/>
        <v>6</v>
      </c>
      <c r="AG793" s="4">
        <f t="shared" si="128"/>
        <v>9</v>
      </c>
      <c r="AH793" s="4">
        <f t="shared" si="129"/>
        <v>9</v>
      </c>
      <c r="AI793" s="4">
        <f t="shared" si="130"/>
        <v>12</v>
      </c>
      <c r="AJ793" s="4">
        <f t="shared" si="131"/>
        <v>19</v>
      </c>
      <c r="AK793" s="4" t="s">
        <v>108</v>
      </c>
    </row>
    <row r="794" spans="1:37" x14ac:dyDescent="0.2">
      <c r="A794">
        <v>6500156598</v>
      </c>
      <c r="B794" t="s">
        <v>3</v>
      </c>
      <c r="C794" t="s">
        <v>3</v>
      </c>
      <c r="D794" t="s">
        <v>6</v>
      </c>
      <c r="E794" t="s">
        <v>3</v>
      </c>
      <c r="F794" t="s">
        <v>3</v>
      </c>
      <c r="G794" t="s">
        <v>6</v>
      </c>
      <c r="H794" t="s">
        <v>3</v>
      </c>
      <c r="I794" t="s">
        <v>6</v>
      </c>
      <c r="J794" t="s">
        <v>8</v>
      </c>
      <c r="K794" t="s">
        <v>41</v>
      </c>
      <c r="L794" t="s">
        <v>10</v>
      </c>
      <c r="M794" t="s">
        <v>32</v>
      </c>
      <c r="N794" t="str">
        <f>VLOOKUP(M794,lookups!A$9:B$17,2,FALSE)</f>
        <v>High school or less</v>
      </c>
      <c r="O794" t="s">
        <v>17</v>
      </c>
      <c r="P794" t="s">
        <v>13</v>
      </c>
      <c r="Q794" t="s">
        <v>45</v>
      </c>
      <c r="R794" t="s">
        <v>40</v>
      </c>
      <c r="S794" s="14">
        <f>VLOOKUP(B794,lookups!$A$2:$B$6,2,FALSE)</f>
        <v>5</v>
      </c>
      <c r="T794" s="14">
        <f>VLOOKUP(C794,lookups!$A$2:$B$6,2,FALSE)</f>
        <v>5</v>
      </c>
      <c r="U794" s="14">
        <f>VLOOKUP(D794,lookups!$A$2:$B$6,2,FALSE)</f>
        <v>2</v>
      </c>
      <c r="V794" s="14">
        <f>VLOOKUP(E794,lookups!$A$2:$B$6,2,FALSE)</f>
        <v>5</v>
      </c>
      <c r="W794" s="14">
        <f>VLOOKUP(F794,lookups!$A$2:$B$6,2,FALSE)</f>
        <v>5</v>
      </c>
      <c r="X794" s="14">
        <f>VLOOKUP(G794,lookups!$A$2:$B$6,2,FALSE)</f>
        <v>2</v>
      </c>
      <c r="Y794" s="14">
        <f>VLOOKUP(H794,lookups!$A$2:$B$6,2,FALSE)</f>
        <v>5</v>
      </c>
      <c r="Z794" s="14">
        <f>VLOOKUP(I794,lookups!$A$2:$B$6,2,FALSE)</f>
        <v>2</v>
      </c>
      <c r="AA794">
        <f t="shared" si="125"/>
        <v>31</v>
      </c>
      <c r="AB794" s="16">
        <f t="shared" si="124"/>
        <v>533</v>
      </c>
      <c r="AC794" s="16">
        <f t="shared" si="133"/>
        <v>826</v>
      </c>
      <c r="AD794" s="17">
        <f t="shared" si="132"/>
        <v>0.5883190883190883</v>
      </c>
      <c r="AE794" s="4">
        <f t="shared" si="126"/>
        <v>10</v>
      </c>
      <c r="AF794" s="4">
        <f t="shared" si="127"/>
        <v>7</v>
      </c>
      <c r="AG794" s="4">
        <f t="shared" si="128"/>
        <v>7</v>
      </c>
      <c r="AH794" s="4">
        <f t="shared" si="129"/>
        <v>7</v>
      </c>
      <c r="AI794" s="4">
        <f t="shared" si="130"/>
        <v>17</v>
      </c>
      <c r="AJ794" s="4">
        <f t="shared" si="131"/>
        <v>14</v>
      </c>
      <c r="AK794" s="4" t="s">
        <v>108</v>
      </c>
    </row>
    <row r="795" spans="1:37" x14ac:dyDescent="0.2">
      <c r="A795">
        <v>6499974064</v>
      </c>
      <c r="B795" t="s">
        <v>3</v>
      </c>
      <c r="C795" t="s">
        <v>3</v>
      </c>
      <c r="D795" t="s">
        <v>5</v>
      </c>
      <c r="E795" t="s">
        <v>3</v>
      </c>
      <c r="F795" t="s">
        <v>7</v>
      </c>
      <c r="G795" t="s">
        <v>7</v>
      </c>
      <c r="H795" t="s">
        <v>7</v>
      </c>
      <c r="I795" t="s">
        <v>7</v>
      </c>
      <c r="J795" t="s">
        <v>8</v>
      </c>
      <c r="K795" t="s">
        <v>21</v>
      </c>
      <c r="L795" t="s">
        <v>10</v>
      </c>
      <c r="M795" t="s">
        <v>32</v>
      </c>
      <c r="N795" t="str">
        <f>VLOOKUP(M795,lookups!A$9:B$17,2,FALSE)</f>
        <v>High school or less</v>
      </c>
      <c r="O795" t="s">
        <v>25</v>
      </c>
      <c r="P795" t="s">
        <v>13</v>
      </c>
      <c r="Q795" t="s">
        <v>2</v>
      </c>
      <c r="R795" t="s">
        <v>30</v>
      </c>
      <c r="S795" s="14">
        <f>VLOOKUP(B795,lookups!$A$2:$B$6,2,FALSE)</f>
        <v>5</v>
      </c>
      <c r="T795" s="14">
        <f>VLOOKUP(C795,lookups!$A$2:$B$6,2,FALSE)</f>
        <v>5</v>
      </c>
      <c r="U795" s="14">
        <f>VLOOKUP(D795,lookups!$A$2:$B$6,2,FALSE)</f>
        <v>0</v>
      </c>
      <c r="V795" s="14">
        <f>VLOOKUP(E795,lookups!$A$2:$B$6,2,FALSE)</f>
        <v>5</v>
      </c>
      <c r="W795" s="14">
        <f>VLOOKUP(F795,lookups!$A$2:$B$6,2,FALSE)</f>
        <v>4</v>
      </c>
      <c r="X795" s="14">
        <f>VLOOKUP(G795,lookups!$A$2:$B$6,2,FALSE)</f>
        <v>4</v>
      </c>
      <c r="Y795" s="14">
        <f>VLOOKUP(H795,lookups!$A$2:$B$6,2,FALSE)</f>
        <v>4</v>
      </c>
      <c r="Z795" s="14">
        <f>VLOOKUP(I795,lookups!$A$2:$B$6,2,FALSE)</f>
        <v>4</v>
      </c>
      <c r="AA795">
        <f t="shared" si="125"/>
        <v>31</v>
      </c>
      <c r="AB795" s="16">
        <f t="shared" si="124"/>
        <v>533</v>
      </c>
      <c r="AC795" s="16">
        <f t="shared" si="133"/>
        <v>826</v>
      </c>
      <c r="AD795" s="17">
        <f t="shared" si="132"/>
        <v>0.5883190883190883</v>
      </c>
      <c r="AE795" s="4">
        <f t="shared" si="126"/>
        <v>10</v>
      </c>
      <c r="AF795" s="4">
        <f t="shared" si="127"/>
        <v>5</v>
      </c>
      <c r="AG795" s="4">
        <f t="shared" si="128"/>
        <v>8</v>
      </c>
      <c r="AH795" s="4">
        <f t="shared" si="129"/>
        <v>8</v>
      </c>
      <c r="AI795" s="4">
        <f t="shared" si="130"/>
        <v>13</v>
      </c>
      <c r="AJ795" s="4">
        <f t="shared" si="131"/>
        <v>18</v>
      </c>
      <c r="AK795" s="4" t="s">
        <v>108</v>
      </c>
    </row>
    <row r="796" spans="1:37" x14ac:dyDescent="0.2">
      <c r="A796">
        <v>6499778427</v>
      </c>
      <c r="B796" t="s">
        <v>3</v>
      </c>
      <c r="C796" t="s">
        <v>3</v>
      </c>
      <c r="D796" t="s">
        <v>5</v>
      </c>
      <c r="E796" t="s">
        <v>4</v>
      </c>
      <c r="F796" t="s">
        <v>3</v>
      </c>
      <c r="G796" t="s">
        <v>3</v>
      </c>
      <c r="H796" t="s">
        <v>3</v>
      </c>
      <c r="I796" t="s">
        <v>3</v>
      </c>
      <c r="J796" t="s">
        <v>8</v>
      </c>
      <c r="K796" t="s">
        <v>21</v>
      </c>
      <c r="L796" t="s">
        <v>35</v>
      </c>
      <c r="M796" t="s">
        <v>34</v>
      </c>
      <c r="N796" t="str">
        <f>VLOOKUP(M796,lookups!A$9:B$17,2,FALSE)</f>
        <v>Some college</v>
      </c>
      <c r="O796" t="s">
        <v>17</v>
      </c>
      <c r="P796" t="s">
        <v>13</v>
      </c>
      <c r="Q796" t="s">
        <v>51</v>
      </c>
      <c r="R796" t="s">
        <v>23</v>
      </c>
      <c r="S796" s="14">
        <f>VLOOKUP(B796,lookups!$A$2:$B$6,2,FALSE)</f>
        <v>5</v>
      </c>
      <c r="T796" s="14">
        <f>VLOOKUP(C796,lookups!$A$2:$B$6,2,FALSE)</f>
        <v>5</v>
      </c>
      <c r="U796" s="14">
        <f>VLOOKUP(D796,lookups!$A$2:$B$6,2,FALSE)</f>
        <v>0</v>
      </c>
      <c r="V796" s="14">
        <f>VLOOKUP(E796,lookups!$A$2:$B$6,2,FALSE)</f>
        <v>1</v>
      </c>
      <c r="W796" s="14">
        <f>VLOOKUP(F796,lookups!$A$2:$B$6,2,FALSE)</f>
        <v>5</v>
      </c>
      <c r="X796" s="14">
        <f>VLOOKUP(G796,lookups!$A$2:$B$6,2,FALSE)</f>
        <v>5</v>
      </c>
      <c r="Y796" s="14">
        <f>VLOOKUP(H796,lookups!$A$2:$B$6,2,FALSE)</f>
        <v>5</v>
      </c>
      <c r="Z796" s="14">
        <f>VLOOKUP(I796,lookups!$A$2:$B$6,2,FALSE)</f>
        <v>5</v>
      </c>
      <c r="AA796">
        <f t="shared" si="125"/>
        <v>31</v>
      </c>
      <c r="AB796" s="16">
        <f t="shared" si="124"/>
        <v>533</v>
      </c>
      <c r="AC796" s="16">
        <f t="shared" si="133"/>
        <v>826</v>
      </c>
      <c r="AD796" s="17">
        <f t="shared" si="132"/>
        <v>0.5883190883190883</v>
      </c>
      <c r="AE796" s="4">
        <f t="shared" si="126"/>
        <v>10</v>
      </c>
      <c r="AF796" s="4">
        <f t="shared" si="127"/>
        <v>1</v>
      </c>
      <c r="AG796" s="4">
        <f t="shared" si="128"/>
        <v>10</v>
      </c>
      <c r="AH796" s="4">
        <f t="shared" si="129"/>
        <v>10</v>
      </c>
      <c r="AI796" s="4">
        <f t="shared" si="130"/>
        <v>15</v>
      </c>
      <c r="AJ796" s="4">
        <f t="shared" si="131"/>
        <v>16</v>
      </c>
      <c r="AK796" s="4" t="s">
        <v>108</v>
      </c>
    </row>
    <row r="797" spans="1:37" x14ac:dyDescent="0.2">
      <c r="A797">
        <v>6499725488</v>
      </c>
      <c r="B797" t="s">
        <v>7</v>
      </c>
      <c r="C797" t="s">
        <v>3</v>
      </c>
      <c r="D797" t="s">
        <v>7</v>
      </c>
      <c r="E797" t="s">
        <v>7</v>
      </c>
      <c r="F797" t="s">
        <v>7</v>
      </c>
      <c r="G797" t="s">
        <v>3</v>
      </c>
      <c r="H797" t="s">
        <v>4</v>
      </c>
      <c r="I797" t="s">
        <v>7</v>
      </c>
      <c r="J797" t="s">
        <v>8</v>
      </c>
      <c r="K797" t="s">
        <v>9</v>
      </c>
      <c r="L797" t="s">
        <v>10</v>
      </c>
      <c r="M797" t="s">
        <v>11</v>
      </c>
      <c r="N797" t="str">
        <f>VLOOKUP(M797,lookups!A$9:B$17,2,FALSE)</f>
        <v>College-graduate</v>
      </c>
      <c r="O797" t="s">
        <v>12</v>
      </c>
      <c r="P797" t="s">
        <v>13</v>
      </c>
      <c r="Q797" t="s">
        <v>2</v>
      </c>
      <c r="R797" t="s">
        <v>43</v>
      </c>
      <c r="S797" s="14">
        <f>VLOOKUP(B797,lookups!$A$2:$B$6,2,FALSE)</f>
        <v>4</v>
      </c>
      <c r="T797" s="14">
        <f>VLOOKUP(C797,lookups!$A$2:$B$6,2,FALSE)</f>
        <v>5</v>
      </c>
      <c r="U797" s="14">
        <f>VLOOKUP(D797,lookups!$A$2:$B$6,2,FALSE)</f>
        <v>4</v>
      </c>
      <c r="V797" s="14">
        <f>VLOOKUP(E797,lookups!$A$2:$B$6,2,FALSE)</f>
        <v>4</v>
      </c>
      <c r="W797" s="14">
        <f>VLOOKUP(F797,lookups!$A$2:$B$6,2,FALSE)</f>
        <v>4</v>
      </c>
      <c r="X797" s="14">
        <f>VLOOKUP(G797,lookups!$A$2:$B$6,2,FALSE)</f>
        <v>5</v>
      </c>
      <c r="Y797" s="14">
        <f>VLOOKUP(H797,lookups!$A$2:$B$6,2,FALSE)</f>
        <v>1</v>
      </c>
      <c r="Z797" s="14">
        <f>VLOOKUP(I797,lookups!$A$2:$B$6,2,FALSE)</f>
        <v>4</v>
      </c>
      <c r="AA797">
        <f t="shared" si="125"/>
        <v>31</v>
      </c>
      <c r="AB797" s="16">
        <f t="shared" si="124"/>
        <v>533</v>
      </c>
      <c r="AC797" s="16">
        <f t="shared" si="133"/>
        <v>826</v>
      </c>
      <c r="AD797" s="17">
        <f t="shared" si="132"/>
        <v>0.5883190883190883</v>
      </c>
      <c r="AE797" s="4">
        <f t="shared" si="126"/>
        <v>9</v>
      </c>
      <c r="AF797" s="4">
        <f t="shared" si="127"/>
        <v>8</v>
      </c>
      <c r="AG797" s="4">
        <f t="shared" si="128"/>
        <v>9</v>
      </c>
      <c r="AH797" s="4">
        <f t="shared" si="129"/>
        <v>5</v>
      </c>
      <c r="AI797" s="4">
        <f t="shared" si="130"/>
        <v>13</v>
      </c>
      <c r="AJ797" s="4">
        <f t="shared" si="131"/>
        <v>18</v>
      </c>
      <c r="AK797" s="4" t="s">
        <v>108</v>
      </c>
    </row>
    <row r="798" spans="1:37" x14ac:dyDescent="0.2">
      <c r="A798">
        <v>6499052378</v>
      </c>
      <c r="B798" t="s">
        <v>3</v>
      </c>
      <c r="C798" t="s">
        <v>3</v>
      </c>
      <c r="D798" t="s">
        <v>7</v>
      </c>
      <c r="E798" t="s">
        <v>3</v>
      </c>
      <c r="F798" t="s">
        <v>3</v>
      </c>
      <c r="G798" t="s">
        <v>3</v>
      </c>
      <c r="H798" t="s">
        <v>6</v>
      </c>
      <c r="I798" t="s">
        <v>5</v>
      </c>
      <c r="J798" t="s">
        <v>8</v>
      </c>
      <c r="K798" t="s">
        <v>9</v>
      </c>
      <c r="L798" t="s">
        <v>10</v>
      </c>
      <c r="M798" t="s">
        <v>34</v>
      </c>
      <c r="N798" t="str">
        <f>VLOOKUP(M798,lookups!A$9:B$17,2,FALSE)</f>
        <v>Some college</v>
      </c>
      <c r="O798" t="s">
        <v>12</v>
      </c>
      <c r="P798" t="s">
        <v>58</v>
      </c>
      <c r="Q798" t="s">
        <v>27</v>
      </c>
      <c r="R798" t="s">
        <v>40</v>
      </c>
      <c r="S798" s="14">
        <f>VLOOKUP(B798,lookups!$A$2:$B$6,2,FALSE)</f>
        <v>5</v>
      </c>
      <c r="T798" s="14">
        <f>VLOOKUP(C798,lookups!$A$2:$B$6,2,FALSE)</f>
        <v>5</v>
      </c>
      <c r="U798" s="14">
        <f>VLOOKUP(D798,lookups!$A$2:$B$6,2,FALSE)</f>
        <v>4</v>
      </c>
      <c r="V798" s="14">
        <f>VLOOKUP(E798,lookups!$A$2:$B$6,2,FALSE)</f>
        <v>5</v>
      </c>
      <c r="W798" s="14">
        <f>VLOOKUP(F798,lookups!$A$2:$B$6,2,FALSE)</f>
        <v>5</v>
      </c>
      <c r="X798" s="14">
        <f>VLOOKUP(G798,lookups!$A$2:$B$6,2,FALSE)</f>
        <v>5</v>
      </c>
      <c r="Y798" s="14">
        <f>VLOOKUP(H798,lookups!$A$2:$B$6,2,FALSE)</f>
        <v>2</v>
      </c>
      <c r="Z798" s="14">
        <f>VLOOKUP(I798,lookups!$A$2:$B$6,2,FALSE)</f>
        <v>0</v>
      </c>
      <c r="AA798">
        <f t="shared" si="125"/>
        <v>31</v>
      </c>
      <c r="AB798" s="16">
        <f t="shared" si="124"/>
        <v>533</v>
      </c>
      <c r="AC798" s="16">
        <f t="shared" si="133"/>
        <v>826</v>
      </c>
      <c r="AD798" s="17">
        <f t="shared" si="132"/>
        <v>0.5883190883190883</v>
      </c>
      <c r="AE798" s="4">
        <f t="shared" si="126"/>
        <v>10</v>
      </c>
      <c r="AF798" s="4">
        <f t="shared" si="127"/>
        <v>9</v>
      </c>
      <c r="AG798" s="4">
        <f t="shared" si="128"/>
        <v>10</v>
      </c>
      <c r="AH798" s="4">
        <f t="shared" si="129"/>
        <v>2</v>
      </c>
      <c r="AI798" s="4">
        <f t="shared" si="130"/>
        <v>16</v>
      </c>
      <c r="AJ798" s="4">
        <f t="shared" si="131"/>
        <v>15</v>
      </c>
      <c r="AK798" s="4" t="s">
        <v>108</v>
      </c>
    </row>
    <row r="799" spans="1:37" x14ac:dyDescent="0.2">
      <c r="A799">
        <v>6498882529</v>
      </c>
      <c r="B799" t="s">
        <v>7</v>
      </c>
      <c r="C799" t="s">
        <v>6</v>
      </c>
      <c r="D799" t="s">
        <v>3</v>
      </c>
      <c r="E799" t="s">
        <v>3</v>
      </c>
      <c r="F799" t="s">
        <v>3</v>
      </c>
      <c r="G799" t="s">
        <v>7</v>
      </c>
      <c r="H799" t="s">
        <v>7</v>
      </c>
      <c r="I799" t="s">
        <v>6</v>
      </c>
      <c r="J799" t="s">
        <v>8</v>
      </c>
      <c r="K799" t="s">
        <v>41</v>
      </c>
      <c r="L799" t="s">
        <v>10</v>
      </c>
      <c r="M799" t="s">
        <v>11</v>
      </c>
      <c r="N799" t="str">
        <f>VLOOKUP(M799,lookups!A$9:B$17,2,FALSE)</f>
        <v>College-graduate</v>
      </c>
      <c r="O799" t="s">
        <v>17</v>
      </c>
      <c r="P799" t="s">
        <v>36</v>
      </c>
      <c r="Q799" t="s">
        <v>27</v>
      </c>
      <c r="R799" t="s">
        <v>20</v>
      </c>
      <c r="S799" s="14">
        <f>VLOOKUP(B799,lookups!$A$2:$B$6,2,FALSE)</f>
        <v>4</v>
      </c>
      <c r="T799" s="14">
        <f>VLOOKUP(C799,lookups!$A$2:$B$6,2,FALSE)</f>
        <v>2</v>
      </c>
      <c r="U799" s="14">
        <f>VLOOKUP(D799,lookups!$A$2:$B$6,2,FALSE)</f>
        <v>5</v>
      </c>
      <c r="V799" s="14">
        <f>VLOOKUP(E799,lookups!$A$2:$B$6,2,FALSE)</f>
        <v>5</v>
      </c>
      <c r="W799" s="14">
        <f>VLOOKUP(F799,lookups!$A$2:$B$6,2,FALSE)</f>
        <v>5</v>
      </c>
      <c r="X799" s="14">
        <f>VLOOKUP(G799,lookups!$A$2:$B$6,2,FALSE)</f>
        <v>4</v>
      </c>
      <c r="Y799" s="14">
        <f>VLOOKUP(H799,lookups!$A$2:$B$6,2,FALSE)</f>
        <v>4</v>
      </c>
      <c r="Z799" s="14">
        <f>VLOOKUP(I799,lookups!$A$2:$B$6,2,FALSE)</f>
        <v>2</v>
      </c>
      <c r="AA799">
        <f t="shared" si="125"/>
        <v>31</v>
      </c>
      <c r="AB799" s="16">
        <f t="shared" si="124"/>
        <v>533</v>
      </c>
      <c r="AC799" s="16">
        <f t="shared" si="133"/>
        <v>826</v>
      </c>
      <c r="AD799" s="17">
        <f t="shared" si="132"/>
        <v>0.5883190883190883</v>
      </c>
      <c r="AE799" s="4">
        <f t="shared" si="126"/>
        <v>6</v>
      </c>
      <c r="AF799" s="4">
        <f t="shared" si="127"/>
        <v>10</v>
      </c>
      <c r="AG799" s="4">
        <f t="shared" si="128"/>
        <v>9</v>
      </c>
      <c r="AH799" s="4">
        <f t="shared" si="129"/>
        <v>6</v>
      </c>
      <c r="AI799" s="4">
        <f t="shared" si="130"/>
        <v>18</v>
      </c>
      <c r="AJ799" s="4">
        <f t="shared" si="131"/>
        <v>13</v>
      </c>
      <c r="AK799" s="4" t="s">
        <v>108</v>
      </c>
    </row>
    <row r="800" spans="1:37" x14ac:dyDescent="0.2">
      <c r="A800">
        <v>6498879618</v>
      </c>
      <c r="B800" t="s">
        <v>3</v>
      </c>
      <c r="C800" t="s">
        <v>6</v>
      </c>
      <c r="D800" t="s">
        <v>6</v>
      </c>
      <c r="E800" t="s">
        <v>7</v>
      </c>
      <c r="F800" t="s">
        <v>3</v>
      </c>
      <c r="G800" t="s">
        <v>3</v>
      </c>
      <c r="H800" t="s">
        <v>7</v>
      </c>
      <c r="I800" t="s">
        <v>7</v>
      </c>
      <c r="J800" t="s">
        <v>8</v>
      </c>
      <c r="K800" t="s">
        <v>59</v>
      </c>
      <c r="L800" t="s">
        <v>10</v>
      </c>
      <c r="M800" t="s">
        <v>44</v>
      </c>
      <c r="N800" t="str">
        <f>VLOOKUP(M800,lookups!A$9:B$17,2,FALSE)</f>
        <v>Post-graduate</v>
      </c>
      <c r="O800" t="s">
        <v>38</v>
      </c>
      <c r="P800" t="s">
        <v>13</v>
      </c>
      <c r="Q800" t="s">
        <v>42</v>
      </c>
      <c r="R800" t="s">
        <v>20</v>
      </c>
      <c r="S800" s="14">
        <f>VLOOKUP(B800,lookups!$A$2:$B$6,2,FALSE)</f>
        <v>5</v>
      </c>
      <c r="T800" s="14">
        <f>VLOOKUP(C800,lookups!$A$2:$B$6,2,FALSE)</f>
        <v>2</v>
      </c>
      <c r="U800" s="14">
        <f>VLOOKUP(D800,lookups!$A$2:$B$6,2,FALSE)</f>
        <v>2</v>
      </c>
      <c r="V800" s="14">
        <f>VLOOKUP(E800,lookups!$A$2:$B$6,2,FALSE)</f>
        <v>4</v>
      </c>
      <c r="W800" s="14">
        <f>VLOOKUP(F800,lookups!$A$2:$B$6,2,FALSE)</f>
        <v>5</v>
      </c>
      <c r="X800" s="14">
        <f>VLOOKUP(G800,lookups!$A$2:$B$6,2,FALSE)</f>
        <v>5</v>
      </c>
      <c r="Y800" s="14">
        <f>VLOOKUP(H800,lookups!$A$2:$B$6,2,FALSE)</f>
        <v>4</v>
      </c>
      <c r="Z800" s="14">
        <f>VLOOKUP(I800,lookups!$A$2:$B$6,2,FALSE)</f>
        <v>4</v>
      </c>
      <c r="AA800">
        <f t="shared" si="125"/>
        <v>31</v>
      </c>
      <c r="AB800" s="16">
        <f t="shared" si="124"/>
        <v>533</v>
      </c>
      <c r="AC800" s="16">
        <f t="shared" si="133"/>
        <v>826</v>
      </c>
      <c r="AD800" s="17">
        <f t="shared" si="132"/>
        <v>0.5883190883190883</v>
      </c>
      <c r="AE800" s="4">
        <f t="shared" si="126"/>
        <v>7</v>
      </c>
      <c r="AF800" s="4">
        <f t="shared" si="127"/>
        <v>6</v>
      </c>
      <c r="AG800" s="4">
        <f t="shared" si="128"/>
        <v>10</v>
      </c>
      <c r="AH800" s="4">
        <f t="shared" si="129"/>
        <v>8</v>
      </c>
      <c r="AI800" s="4">
        <f t="shared" si="130"/>
        <v>16</v>
      </c>
      <c r="AJ800" s="4">
        <f t="shared" si="131"/>
        <v>15</v>
      </c>
      <c r="AK800" s="4" t="s">
        <v>108</v>
      </c>
    </row>
    <row r="801" spans="1:37" x14ac:dyDescent="0.2">
      <c r="A801">
        <v>6498863688</v>
      </c>
      <c r="B801" t="s">
        <v>7</v>
      </c>
      <c r="C801" t="s">
        <v>3</v>
      </c>
      <c r="D801" t="s">
        <v>7</v>
      </c>
      <c r="E801" t="s">
        <v>7</v>
      </c>
      <c r="F801" t="s">
        <v>7</v>
      </c>
      <c r="G801" t="s">
        <v>7</v>
      </c>
      <c r="H801" t="s">
        <v>6</v>
      </c>
      <c r="I801" t="s">
        <v>7</v>
      </c>
      <c r="J801" t="s">
        <v>8</v>
      </c>
      <c r="K801" t="s">
        <v>55</v>
      </c>
      <c r="L801" t="s">
        <v>10</v>
      </c>
      <c r="M801" t="s">
        <v>32</v>
      </c>
      <c r="N801" t="str">
        <f>VLOOKUP(M801,lookups!A$9:B$17,2,FALSE)</f>
        <v>High school or less</v>
      </c>
      <c r="O801" t="s">
        <v>25</v>
      </c>
      <c r="P801" t="s">
        <v>48</v>
      </c>
      <c r="Q801" t="s">
        <v>27</v>
      </c>
      <c r="R801" t="s">
        <v>20</v>
      </c>
      <c r="S801" s="14">
        <f>VLOOKUP(B801,lookups!$A$2:$B$6,2,FALSE)</f>
        <v>4</v>
      </c>
      <c r="T801" s="14">
        <f>VLOOKUP(C801,lookups!$A$2:$B$6,2,FALSE)</f>
        <v>5</v>
      </c>
      <c r="U801" s="14">
        <f>VLOOKUP(D801,lookups!$A$2:$B$6,2,FALSE)</f>
        <v>4</v>
      </c>
      <c r="V801" s="14">
        <f>VLOOKUP(E801,lookups!$A$2:$B$6,2,FALSE)</f>
        <v>4</v>
      </c>
      <c r="W801" s="14">
        <f>VLOOKUP(F801,lookups!$A$2:$B$6,2,FALSE)</f>
        <v>4</v>
      </c>
      <c r="X801" s="14">
        <f>VLOOKUP(G801,lookups!$A$2:$B$6,2,FALSE)</f>
        <v>4</v>
      </c>
      <c r="Y801" s="14">
        <f>VLOOKUP(H801,lookups!$A$2:$B$6,2,FALSE)</f>
        <v>2</v>
      </c>
      <c r="Z801" s="14">
        <f>VLOOKUP(I801,lookups!$A$2:$B$6,2,FALSE)</f>
        <v>4</v>
      </c>
      <c r="AA801">
        <f t="shared" si="125"/>
        <v>31</v>
      </c>
      <c r="AB801" s="16">
        <f t="shared" si="124"/>
        <v>533</v>
      </c>
      <c r="AC801" s="16">
        <f t="shared" si="133"/>
        <v>826</v>
      </c>
      <c r="AD801" s="17">
        <f t="shared" si="132"/>
        <v>0.5883190883190883</v>
      </c>
      <c r="AE801" s="4">
        <f t="shared" si="126"/>
        <v>9</v>
      </c>
      <c r="AF801" s="4">
        <f t="shared" si="127"/>
        <v>8</v>
      </c>
      <c r="AG801" s="4">
        <f t="shared" si="128"/>
        <v>8</v>
      </c>
      <c r="AH801" s="4">
        <f t="shared" si="129"/>
        <v>6</v>
      </c>
      <c r="AI801" s="4">
        <f t="shared" si="130"/>
        <v>14</v>
      </c>
      <c r="AJ801" s="4">
        <f t="shared" si="131"/>
        <v>17</v>
      </c>
      <c r="AK801" s="4" t="s">
        <v>108</v>
      </c>
    </row>
    <row r="802" spans="1:37" x14ac:dyDescent="0.2">
      <c r="A802">
        <v>6498843802</v>
      </c>
      <c r="B802" t="s">
        <v>3</v>
      </c>
      <c r="C802" t="s">
        <v>5</v>
      </c>
      <c r="D802" t="s">
        <v>3</v>
      </c>
      <c r="E802" t="s">
        <v>3</v>
      </c>
      <c r="F802" t="s">
        <v>3</v>
      </c>
      <c r="G802" t="s">
        <v>6</v>
      </c>
      <c r="H802" t="s">
        <v>3</v>
      </c>
      <c r="I802" t="s">
        <v>7</v>
      </c>
      <c r="J802" t="s">
        <v>8</v>
      </c>
      <c r="K802" t="s">
        <v>9</v>
      </c>
      <c r="L802" t="s">
        <v>10</v>
      </c>
      <c r="M802" t="s">
        <v>11</v>
      </c>
      <c r="N802" t="str">
        <f>VLOOKUP(M802,lookups!A$9:B$17,2,FALSE)</f>
        <v>College-graduate</v>
      </c>
      <c r="O802" t="s">
        <v>47</v>
      </c>
      <c r="P802" t="s">
        <v>13</v>
      </c>
      <c r="Q802" t="s">
        <v>46</v>
      </c>
      <c r="R802" t="s">
        <v>37</v>
      </c>
      <c r="S802" s="14">
        <f>VLOOKUP(B802,lookups!$A$2:$B$6,2,FALSE)</f>
        <v>5</v>
      </c>
      <c r="T802" s="14">
        <f>VLOOKUP(C802,lookups!$A$2:$B$6,2,FALSE)</f>
        <v>0</v>
      </c>
      <c r="U802" s="14">
        <f>VLOOKUP(D802,lookups!$A$2:$B$6,2,FALSE)</f>
        <v>5</v>
      </c>
      <c r="V802" s="14">
        <f>VLOOKUP(E802,lookups!$A$2:$B$6,2,FALSE)</f>
        <v>5</v>
      </c>
      <c r="W802" s="14">
        <f>VLOOKUP(F802,lookups!$A$2:$B$6,2,FALSE)</f>
        <v>5</v>
      </c>
      <c r="X802" s="14">
        <f>VLOOKUP(G802,lookups!$A$2:$B$6,2,FALSE)</f>
        <v>2</v>
      </c>
      <c r="Y802" s="14">
        <f>VLOOKUP(H802,lookups!$A$2:$B$6,2,FALSE)</f>
        <v>5</v>
      </c>
      <c r="Z802" s="14">
        <f>VLOOKUP(I802,lookups!$A$2:$B$6,2,FALSE)</f>
        <v>4</v>
      </c>
      <c r="AA802">
        <f t="shared" si="125"/>
        <v>31</v>
      </c>
      <c r="AB802" s="16">
        <f t="shared" si="124"/>
        <v>533</v>
      </c>
      <c r="AC802" s="16">
        <f t="shared" si="133"/>
        <v>826</v>
      </c>
      <c r="AD802" s="17">
        <f t="shared" si="132"/>
        <v>0.5883190883190883</v>
      </c>
      <c r="AE802" s="4">
        <f t="shared" si="126"/>
        <v>5</v>
      </c>
      <c r="AF802" s="4">
        <f t="shared" si="127"/>
        <v>10</v>
      </c>
      <c r="AG802" s="4">
        <f t="shared" si="128"/>
        <v>7</v>
      </c>
      <c r="AH802" s="4">
        <f t="shared" si="129"/>
        <v>9</v>
      </c>
      <c r="AI802" s="4">
        <f t="shared" si="130"/>
        <v>20</v>
      </c>
      <c r="AJ802" s="4">
        <f t="shared" si="131"/>
        <v>11</v>
      </c>
      <c r="AK802" s="4" t="s">
        <v>108</v>
      </c>
    </row>
    <row r="803" spans="1:37" x14ac:dyDescent="0.2">
      <c r="A803">
        <v>6498792135</v>
      </c>
      <c r="B803" t="s">
        <v>3</v>
      </c>
      <c r="C803" t="s">
        <v>3</v>
      </c>
      <c r="D803" t="s">
        <v>4</v>
      </c>
      <c r="E803" t="s">
        <v>7</v>
      </c>
      <c r="F803" t="s">
        <v>3</v>
      </c>
      <c r="G803" t="s">
        <v>3</v>
      </c>
      <c r="H803" t="s">
        <v>7</v>
      </c>
      <c r="I803" t="s">
        <v>6</v>
      </c>
      <c r="J803" t="s">
        <v>8</v>
      </c>
      <c r="K803" t="s">
        <v>55</v>
      </c>
      <c r="L803" t="s">
        <v>10</v>
      </c>
      <c r="M803" t="s">
        <v>44</v>
      </c>
      <c r="N803" t="str">
        <f>VLOOKUP(M803,lookups!A$9:B$17,2,FALSE)</f>
        <v>Post-graduate</v>
      </c>
      <c r="O803" t="s">
        <v>39</v>
      </c>
      <c r="P803" t="s">
        <v>58</v>
      </c>
      <c r="Q803" t="s">
        <v>27</v>
      </c>
      <c r="R803" t="s">
        <v>20</v>
      </c>
      <c r="S803" s="14">
        <f>VLOOKUP(B803,lookups!$A$2:$B$6,2,FALSE)</f>
        <v>5</v>
      </c>
      <c r="T803" s="14">
        <f>VLOOKUP(C803,lookups!$A$2:$B$6,2,FALSE)</f>
        <v>5</v>
      </c>
      <c r="U803" s="14">
        <f>VLOOKUP(D803,lookups!$A$2:$B$6,2,FALSE)</f>
        <v>1</v>
      </c>
      <c r="V803" s="14">
        <f>VLOOKUP(E803,lookups!$A$2:$B$6,2,FALSE)</f>
        <v>4</v>
      </c>
      <c r="W803" s="14">
        <f>VLOOKUP(F803,lookups!$A$2:$B$6,2,FALSE)</f>
        <v>5</v>
      </c>
      <c r="X803" s="14">
        <f>VLOOKUP(G803,lookups!$A$2:$B$6,2,FALSE)</f>
        <v>5</v>
      </c>
      <c r="Y803" s="14">
        <f>VLOOKUP(H803,lookups!$A$2:$B$6,2,FALSE)</f>
        <v>4</v>
      </c>
      <c r="Z803" s="14">
        <f>VLOOKUP(I803,lookups!$A$2:$B$6,2,FALSE)</f>
        <v>2</v>
      </c>
      <c r="AA803">
        <f t="shared" si="125"/>
        <v>31</v>
      </c>
      <c r="AB803" s="16">
        <f t="shared" si="124"/>
        <v>533</v>
      </c>
      <c r="AC803" s="16">
        <f t="shared" si="133"/>
        <v>826</v>
      </c>
      <c r="AD803" s="17">
        <f t="shared" si="132"/>
        <v>0.5883190883190883</v>
      </c>
      <c r="AE803" s="4">
        <f t="shared" si="126"/>
        <v>10</v>
      </c>
      <c r="AF803" s="4">
        <f t="shared" si="127"/>
        <v>5</v>
      </c>
      <c r="AG803" s="4">
        <f t="shared" si="128"/>
        <v>10</v>
      </c>
      <c r="AH803" s="4">
        <f t="shared" si="129"/>
        <v>6</v>
      </c>
      <c r="AI803" s="4">
        <f t="shared" si="130"/>
        <v>15</v>
      </c>
      <c r="AJ803" s="4">
        <f t="shared" si="131"/>
        <v>16</v>
      </c>
      <c r="AK803" s="4" t="s">
        <v>108</v>
      </c>
    </row>
    <row r="804" spans="1:37" x14ac:dyDescent="0.2">
      <c r="A804">
        <v>6498786055</v>
      </c>
      <c r="B804" t="s">
        <v>3</v>
      </c>
      <c r="C804" t="s">
        <v>7</v>
      </c>
      <c r="D804" t="s">
        <v>3</v>
      </c>
      <c r="E804" t="s">
        <v>3</v>
      </c>
      <c r="F804" t="s">
        <v>3</v>
      </c>
      <c r="G804" t="s">
        <v>3</v>
      </c>
      <c r="H804" t="s">
        <v>4</v>
      </c>
      <c r="I804" t="s">
        <v>4</v>
      </c>
      <c r="J804" t="s">
        <v>8</v>
      </c>
      <c r="K804" t="s">
        <v>55</v>
      </c>
      <c r="L804" t="s">
        <v>10</v>
      </c>
      <c r="M804" t="s">
        <v>44</v>
      </c>
      <c r="N804" t="str">
        <f>VLOOKUP(M804,lookups!A$9:B$17,2,FALSE)</f>
        <v>Post-graduate</v>
      </c>
      <c r="O804" t="s">
        <v>39</v>
      </c>
      <c r="P804" t="s">
        <v>13</v>
      </c>
      <c r="Q804" t="s">
        <v>42</v>
      </c>
      <c r="R804" t="s">
        <v>40</v>
      </c>
      <c r="S804" s="14">
        <f>VLOOKUP(B804,lookups!$A$2:$B$6,2,FALSE)</f>
        <v>5</v>
      </c>
      <c r="T804" s="14">
        <f>VLOOKUP(C804,lookups!$A$2:$B$6,2,FALSE)</f>
        <v>4</v>
      </c>
      <c r="U804" s="14">
        <f>VLOOKUP(D804,lookups!$A$2:$B$6,2,FALSE)</f>
        <v>5</v>
      </c>
      <c r="V804" s="14">
        <f>VLOOKUP(E804,lookups!$A$2:$B$6,2,FALSE)</f>
        <v>5</v>
      </c>
      <c r="W804" s="14">
        <f>VLOOKUP(F804,lookups!$A$2:$B$6,2,FALSE)</f>
        <v>5</v>
      </c>
      <c r="X804" s="14">
        <f>VLOOKUP(G804,lookups!$A$2:$B$6,2,FALSE)</f>
        <v>5</v>
      </c>
      <c r="Y804" s="14">
        <f>VLOOKUP(H804,lookups!$A$2:$B$6,2,FALSE)</f>
        <v>1</v>
      </c>
      <c r="Z804" s="14">
        <f>VLOOKUP(I804,lookups!$A$2:$B$6,2,FALSE)</f>
        <v>1</v>
      </c>
      <c r="AA804">
        <f t="shared" si="125"/>
        <v>31</v>
      </c>
      <c r="AB804" s="16">
        <f t="shared" si="124"/>
        <v>533</v>
      </c>
      <c r="AC804" s="16">
        <f t="shared" si="133"/>
        <v>826</v>
      </c>
      <c r="AD804" s="17">
        <f t="shared" si="132"/>
        <v>0.5883190883190883</v>
      </c>
      <c r="AE804" s="4">
        <f t="shared" si="126"/>
        <v>9</v>
      </c>
      <c r="AF804" s="4">
        <f t="shared" si="127"/>
        <v>10</v>
      </c>
      <c r="AG804" s="4">
        <f t="shared" si="128"/>
        <v>10</v>
      </c>
      <c r="AH804" s="4">
        <f t="shared" si="129"/>
        <v>2</v>
      </c>
      <c r="AI804" s="4">
        <f t="shared" si="130"/>
        <v>16</v>
      </c>
      <c r="AJ804" s="4">
        <f t="shared" si="131"/>
        <v>15</v>
      </c>
      <c r="AK804" s="4" t="s">
        <v>108</v>
      </c>
    </row>
    <row r="805" spans="1:37" x14ac:dyDescent="0.2">
      <c r="A805">
        <v>6498703976</v>
      </c>
      <c r="B805" t="s">
        <v>7</v>
      </c>
      <c r="C805" t="s">
        <v>3</v>
      </c>
      <c r="D805" t="s">
        <v>5</v>
      </c>
      <c r="E805" t="s">
        <v>7</v>
      </c>
      <c r="F805" t="s">
        <v>3</v>
      </c>
      <c r="G805" t="s">
        <v>7</v>
      </c>
      <c r="H805" t="s">
        <v>3</v>
      </c>
      <c r="I805" t="s">
        <v>7</v>
      </c>
      <c r="J805" t="s">
        <v>8</v>
      </c>
      <c r="K805" t="s">
        <v>55</v>
      </c>
      <c r="L805" t="s">
        <v>10</v>
      </c>
      <c r="M805" t="s">
        <v>11</v>
      </c>
      <c r="N805" t="str">
        <f>VLOOKUP(M805,lookups!A$9:B$17,2,FALSE)</f>
        <v>College-graduate</v>
      </c>
      <c r="O805" t="s">
        <v>12</v>
      </c>
      <c r="P805" t="s">
        <v>13</v>
      </c>
      <c r="Q805" t="s">
        <v>14</v>
      </c>
      <c r="R805" t="s">
        <v>30</v>
      </c>
      <c r="S805" s="14">
        <f>VLOOKUP(B805,lookups!$A$2:$B$6,2,FALSE)</f>
        <v>4</v>
      </c>
      <c r="T805" s="14">
        <f>VLOOKUP(C805,lookups!$A$2:$B$6,2,FALSE)</f>
        <v>5</v>
      </c>
      <c r="U805" s="14">
        <f>VLOOKUP(D805,lookups!$A$2:$B$6,2,FALSE)</f>
        <v>0</v>
      </c>
      <c r="V805" s="14">
        <f>VLOOKUP(E805,lookups!$A$2:$B$6,2,FALSE)</f>
        <v>4</v>
      </c>
      <c r="W805" s="14">
        <f>VLOOKUP(F805,lookups!$A$2:$B$6,2,FALSE)</f>
        <v>5</v>
      </c>
      <c r="X805" s="14">
        <f>VLOOKUP(G805,lookups!$A$2:$B$6,2,FALSE)</f>
        <v>4</v>
      </c>
      <c r="Y805" s="14">
        <f>VLOOKUP(H805,lookups!$A$2:$B$6,2,FALSE)</f>
        <v>5</v>
      </c>
      <c r="Z805" s="14">
        <f>VLOOKUP(I805,lookups!$A$2:$B$6,2,FALSE)</f>
        <v>4</v>
      </c>
      <c r="AA805">
        <f t="shared" si="125"/>
        <v>31</v>
      </c>
      <c r="AB805" s="16">
        <f t="shared" si="124"/>
        <v>533</v>
      </c>
      <c r="AC805" s="16">
        <f t="shared" si="133"/>
        <v>826</v>
      </c>
      <c r="AD805" s="17">
        <f t="shared" si="132"/>
        <v>0.5883190883190883</v>
      </c>
      <c r="AE805" s="4">
        <f t="shared" si="126"/>
        <v>9</v>
      </c>
      <c r="AF805" s="4">
        <f t="shared" si="127"/>
        <v>4</v>
      </c>
      <c r="AG805" s="4">
        <f t="shared" si="128"/>
        <v>9</v>
      </c>
      <c r="AH805" s="4">
        <f t="shared" si="129"/>
        <v>9</v>
      </c>
      <c r="AI805" s="4">
        <f t="shared" si="130"/>
        <v>14</v>
      </c>
      <c r="AJ805" s="4">
        <f t="shared" si="131"/>
        <v>17</v>
      </c>
      <c r="AK805" s="4" t="s">
        <v>108</v>
      </c>
    </row>
    <row r="806" spans="1:37" x14ac:dyDescent="0.2">
      <c r="A806">
        <v>6498604235</v>
      </c>
      <c r="B806" t="s">
        <v>3</v>
      </c>
      <c r="C806" t="s">
        <v>6</v>
      </c>
      <c r="D806" t="s">
        <v>3</v>
      </c>
      <c r="E806" t="s">
        <v>7</v>
      </c>
      <c r="F806" t="s">
        <v>3</v>
      </c>
      <c r="G806" t="s">
        <v>7</v>
      </c>
      <c r="H806" t="s">
        <v>7</v>
      </c>
      <c r="I806" t="s">
        <v>6</v>
      </c>
      <c r="J806" t="s">
        <v>53</v>
      </c>
      <c r="K806" t="s">
        <v>59</v>
      </c>
      <c r="L806" t="s">
        <v>10</v>
      </c>
      <c r="M806" t="s">
        <v>52</v>
      </c>
      <c r="N806" t="str">
        <f>VLOOKUP(M806,lookups!A$9:B$17,2,FALSE)</f>
        <v>Post-graduate</v>
      </c>
      <c r="O806" t="s">
        <v>39</v>
      </c>
      <c r="P806" t="s">
        <v>58</v>
      </c>
      <c r="Q806" t="s">
        <v>50</v>
      </c>
      <c r="R806" t="s">
        <v>20</v>
      </c>
      <c r="S806" s="14">
        <f>VLOOKUP(B806,lookups!$A$2:$B$6,2,FALSE)</f>
        <v>5</v>
      </c>
      <c r="T806" s="14">
        <f>VLOOKUP(C806,lookups!$A$2:$B$6,2,FALSE)</f>
        <v>2</v>
      </c>
      <c r="U806" s="14">
        <f>VLOOKUP(D806,lookups!$A$2:$B$6,2,FALSE)</f>
        <v>5</v>
      </c>
      <c r="V806" s="14">
        <f>VLOOKUP(E806,lookups!$A$2:$B$6,2,FALSE)</f>
        <v>4</v>
      </c>
      <c r="W806" s="14">
        <f>VLOOKUP(F806,lookups!$A$2:$B$6,2,FALSE)</f>
        <v>5</v>
      </c>
      <c r="X806" s="14">
        <f>VLOOKUP(G806,lookups!$A$2:$B$6,2,FALSE)</f>
        <v>4</v>
      </c>
      <c r="Y806" s="14">
        <f>VLOOKUP(H806,lookups!$A$2:$B$6,2,FALSE)</f>
        <v>4</v>
      </c>
      <c r="Z806" s="14">
        <f>VLOOKUP(I806,lookups!$A$2:$B$6,2,FALSE)</f>
        <v>2</v>
      </c>
      <c r="AA806">
        <f t="shared" si="125"/>
        <v>31</v>
      </c>
      <c r="AB806" s="16">
        <f t="shared" si="124"/>
        <v>533</v>
      </c>
      <c r="AC806" s="16">
        <f t="shared" si="133"/>
        <v>826</v>
      </c>
      <c r="AD806" s="17">
        <f t="shared" si="132"/>
        <v>0.5883190883190883</v>
      </c>
      <c r="AE806" s="4">
        <f t="shared" si="126"/>
        <v>7</v>
      </c>
      <c r="AF806" s="4">
        <f t="shared" si="127"/>
        <v>9</v>
      </c>
      <c r="AG806" s="4">
        <f t="shared" si="128"/>
        <v>9</v>
      </c>
      <c r="AH806" s="4">
        <f t="shared" si="129"/>
        <v>6</v>
      </c>
      <c r="AI806" s="4">
        <f t="shared" si="130"/>
        <v>19</v>
      </c>
      <c r="AJ806" s="4">
        <f t="shared" si="131"/>
        <v>12</v>
      </c>
      <c r="AK806" s="4" t="s">
        <v>108</v>
      </c>
    </row>
    <row r="807" spans="1:37" x14ac:dyDescent="0.2">
      <c r="A807">
        <v>6498600242</v>
      </c>
      <c r="B807" t="s">
        <v>3</v>
      </c>
      <c r="C807" t="s">
        <v>3</v>
      </c>
      <c r="D807" t="s">
        <v>6</v>
      </c>
      <c r="E807" t="s">
        <v>3</v>
      </c>
      <c r="F807" t="s">
        <v>3</v>
      </c>
      <c r="G807" t="s">
        <v>3</v>
      </c>
      <c r="H807" t="s">
        <v>6</v>
      </c>
      <c r="I807" t="s">
        <v>6</v>
      </c>
      <c r="J807" t="s">
        <v>53</v>
      </c>
      <c r="K807" t="s">
        <v>62</v>
      </c>
      <c r="L807" t="s">
        <v>10</v>
      </c>
      <c r="M807" t="s">
        <v>44</v>
      </c>
      <c r="N807" t="str">
        <f>VLOOKUP(M807,lookups!A$9:B$17,2,FALSE)</f>
        <v>Post-graduate</v>
      </c>
      <c r="O807" t="s">
        <v>47</v>
      </c>
      <c r="P807" t="s">
        <v>58</v>
      </c>
      <c r="Q807" t="s">
        <v>2</v>
      </c>
      <c r="R807" t="s">
        <v>20</v>
      </c>
      <c r="S807" s="14">
        <f>VLOOKUP(B807,lookups!$A$2:$B$6,2,FALSE)</f>
        <v>5</v>
      </c>
      <c r="T807" s="14">
        <f>VLOOKUP(C807,lookups!$A$2:$B$6,2,FALSE)</f>
        <v>5</v>
      </c>
      <c r="U807" s="14">
        <f>VLOOKUP(D807,lookups!$A$2:$B$6,2,FALSE)</f>
        <v>2</v>
      </c>
      <c r="V807" s="14">
        <f>VLOOKUP(E807,lookups!$A$2:$B$6,2,FALSE)</f>
        <v>5</v>
      </c>
      <c r="W807" s="14">
        <f>VLOOKUP(F807,lookups!$A$2:$B$6,2,FALSE)</f>
        <v>5</v>
      </c>
      <c r="X807" s="14">
        <f>VLOOKUP(G807,lookups!$A$2:$B$6,2,FALSE)</f>
        <v>5</v>
      </c>
      <c r="Y807" s="14">
        <f>VLOOKUP(H807,lookups!$A$2:$B$6,2,FALSE)</f>
        <v>2</v>
      </c>
      <c r="Z807" s="14">
        <f>VLOOKUP(I807,lookups!$A$2:$B$6,2,FALSE)</f>
        <v>2</v>
      </c>
      <c r="AA807">
        <f t="shared" si="125"/>
        <v>31</v>
      </c>
      <c r="AB807" s="16">
        <f t="shared" si="124"/>
        <v>533</v>
      </c>
      <c r="AC807" s="16">
        <f t="shared" si="133"/>
        <v>826</v>
      </c>
      <c r="AD807" s="17">
        <f t="shared" si="132"/>
        <v>0.5883190883190883</v>
      </c>
      <c r="AE807" s="4">
        <f t="shared" si="126"/>
        <v>10</v>
      </c>
      <c r="AF807" s="4">
        <f t="shared" si="127"/>
        <v>7</v>
      </c>
      <c r="AG807" s="4">
        <f t="shared" si="128"/>
        <v>10</v>
      </c>
      <c r="AH807" s="4">
        <f t="shared" si="129"/>
        <v>4</v>
      </c>
      <c r="AI807" s="4">
        <f t="shared" si="130"/>
        <v>14</v>
      </c>
      <c r="AJ807" s="4">
        <f t="shared" si="131"/>
        <v>17</v>
      </c>
      <c r="AK807" s="4" t="s">
        <v>108</v>
      </c>
    </row>
    <row r="808" spans="1:37" x14ac:dyDescent="0.2">
      <c r="A808">
        <v>6498575595</v>
      </c>
      <c r="B808" t="s">
        <v>3</v>
      </c>
      <c r="C808" t="s">
        <v>3</v>
      </c>
      <c r="D808" t="s">
        <v>6</v>
      </c>
      <c r="E808" t="s">
        <v>3</v>
      </c>
      <c r="F808" t="s">
        <v>3</v>
      </c>
      <c r="G808" t="s">
        <v>7</v>
      </c>
      <c r="H808" t="s">
        <v>3</v>
      </c>
      <c r="I808" t="s">
        <v>5</v>
      </c>
      <c r="J808" t="s">
        <v>53</v>
      </c>
      <c r="K808" t="s">
        <v>62</v>
      </c>
      <c r="L808" t="s">
        <v>10</v>
      </c>
      <c r="M808" t="s">
        <v>11</v>
      </c>
      <c r="N808" t="str">
        <f>VLOOKUP(M808,lookups!A$9:B$17,2,FALSE)</f>
        <v>College-graduate</v>
      </c>
      <c r="O808" t="s">
        <v>12</v>
      </c>
      <c r="P808" t="s">
        <v>58</v>
      </c>
      <c r="Q808" t="s">
        <v>2</v>
      </c>
      <c r="R808" t="s">
        <v>23</v>
      </c>
      <c r="S808" s="14">
        <f>VLOOKUP(B808,lookups!$A$2:$B$6,2,FALSE)</f>
        <v>5</v>
      </c>
      <c r="T808" s="14">
        <f>VLOOKUP(C808,lookups!$A$2:$B$6,2,FALSE)</f>
        <v>5</v>
      </c>
      <c r="U808" s="14">
        <f>VLOOKUP(D808,lookups!$A$2:$B$6,2,FALSE)</f>
        <v>2</v>
      </c>
      <c r="V808" s="14">
        <f>VLOOKUP(E808,lookups!$A$2:$B$6,2,FALSE)</f>
        <v>5</v>
      </c>
      <c r="W808" s="14">
        <f>VLOOKUP(F808,lookups!$A$2:$B$6,2,FALSE)</f>
        <v>5</v>
      </c>
      <c r="X808" s="14">
        <f>VLOOKUP(G808,lookups!$A$2:$B$6,2,FALSE)</f>
        <v>4</v>
      </c>
      <c r="Y808" s="14">
        <f>VLOOKUP(H808,lookups!$A$2:$B$6,2,FALSE)</f>
        <v>5</v>
      </c>
      <c r="Z808" s="14">
        <f>VLOOKUP(I808,lookups!$A$2:$B$6,2,FALSE)</f>
        <v>0</v>
      </c>
      <c r="AA808">
        <f t="shared" si="125"/>
        <v>31</v>
      </c>
      <c r="AB808" s="16">
        <f t="shared" si="124"/>
        <v>533</v>
      </c>
      <c r="AC808" s="16">
        <f t="shared" si="133"/>
        <v>826</v>
      </c>
      <c r="AD808" s="17">
        <f t="shared" si="132"/>
        <v>0.5883190883190883</v>
      </c>
      <c r="AE808" s="4">
        <f t="shared" si="126"/>
        <v>10</v>
      </c>
      <c r="AF808" s="4">
        <f t="shared" si="127"/>
        <v>7</v>
      </c>
      <c r="AG808" s="4">
        <f t="shared" si="128"/>
        <v>9</v>
      </c>
      <c r="AH808" s="4">
        <f t="shared" si="129"/>
        <v>5</v>
      </c>
      <c r="AI808" s="4">
        <f t="shared" si="130"/>
        <v>17</v>
      </c>
      <c r="AJ808" s="4">
        <f t="shared" si="131"/>
        <v>14</v>
      </c>
      <c r="AK808" s="4" t="s">
        <v>108</v>
      </c>
    </row>
    <row r="809" spans="1:37" x14ac:dyDescent="0.2">
      <c r="A809">
        <v>6498550905</v>
      </c>
      <c r="B809" t="s">
        <v>3</v>
      </c>
      <c r="C809" t="s">
        <v>7</v>
      </c>
      <c r="D809" t="s">
        <v>6</v>
      </c>
      <c r="E809" t="s">
        <v>7</v>
      </c>
      <c r="F809" t="s">
        <v>7</v>
      </c>
      <c r="G809" t="s">
        <v>7</v>
      </c>
      <c r="H809" t="s">
        <v>7</v>
      </c>
      <c r="I809" t="s">
        <v>7</v>
      </c>
      <c r="J809" t="s">
        <v>8</v>
      </c>
      <c r="K809" t="s">
        <v>62</v>
      </c>
      <c r="L809" t="s">
        <v>1</v>
      </c>
      <c r="M809" t="s">
        <v>44</v>
      </c>
      <c r="N809" t="str">
        <f>VLOOKUP(M809,lookups!A$9:B$17,2,FALSE)</f>
        <v>Post-graduate</v>
      </c>
      <c r="O809" t="s">
        <v>38</v>
      </c>
      <c r="P809" t="s">
        <v>29</v>
      </c>
      <c r="Q809" t="s">
        <v>2</v>
      </c>
      <c r="R809" t="s">
        <v>33</v>
      </c>
      <c r="S809" s="14">
        <f>VLOOKUP(B809,lookups!$A$2:$B$6,2,FALSE)</f>
        <v>5</v>
      </c>
      <c r="T809" s="14">
        <f>VLOOKUP(C809,lookups!$A$2:$B$6,2,FALSE)</f>
        <v>4</v>
      </c>
      <c r="U809" s="14">
        <f>VLOOKUP(D809,lookups!$A$2:$B$6,2,FALSE)</f>
        <v>2</v>
      </c>
      <c r="V809" s="14">
        <f>VLOOKUP(E809,lookups!$A$2:$B$6,2,FALSE)</f>
        <v>4</v>
      </c>
      <c r="W809" s="14">
        <f>VLOOKUP(F809,lookups!$A$2:$B$6,2,FALSE)</f>
        <v>4</v>
      </c>
      <c r="X809" s="14">
        <f>VLOOKUP(G809,lookups!$A$2:$B$6,2,FALSE)</f>
        <v>4</v>
      </c>
      <c r="Y809" s="14">
        <f>VLOOKUP(H809,lookups!$A$2:$B$6,2,FALSE)</f>
        <v>4</v>
      </c>
      <c r="Z809" s="14">
        <f>VLOOKUP(I809,lookups!$A$2:$B$6,2,FALSE)</f>
        <v>4</v>
      </c>
      <c r="AA809">
        <f t="shared" si="125"/>
        <v>31</v>
      </c>
      <c r="AB809" s="16">
        <f t="shared" si="124"/>
        <v>533</v>
      </c>
      <c r="AC809" s="16">
        <f t="shared" si="133"/>
        <v>826</v>
      </c>
      <c r="AD809" s="17">
        <f t="shared" si="132"/>
        <v>0.5883190883190883</v>
      </c>
      <c r="AE809" s="4">
        <f t="shared" si="126"/>
        <v>9</v>
      </c>
      <c r="AF809" s="4">
        <f t="shared" si="127"/>
        <v>6</v>
      </c>
      <c r="AG809" s="4">
        <f t="shared" si="128"/>
        <v>8</v>
      </c>
      <c r="AH809" s="4">
        <f t="shared" si="129"/>
        <v>8</v>
      </c>
      <c r="AI809" s="4">
        <f t="shared" si="130"/>
        <v>15</v>
      </c>
      <c r="AJ809" s="4">
        <f t="shared" si="131"/>
        <v>16</v>
      </c>
      <c r="AK809" s="4" t="s">
        <v>108</v>
      </c>
    </row>
    <row r="810" spans="1:37" x14ac:dyDescent="0.2">
      <c r="A810">
        <v>6498539553</v>
      </c>
      <c r="B810" t="s">
        <v>7</v>
      </c>
      <c r="C810" t="s">
        <v>3</v>
      </c>
      <c r="D810" t="s">
        <v>7</v>
      </c>
      <c r="E810" t="s">
        <v>3</v>
      </c>
      <c r="F810" t="s">
        <v>7</v>
      </c>
      <c r="G810" t="s">
        <v>3</v>
      </c>
      <c r="H810" t="s">
        <v>7</v>
      </c>
      <c r="I810" t="s">
        <v>5</v>
      </c>
      <c r="J810" t="s">
        <v>53</v>
      </c>
      <c r="K810" t="s">
        <v>62</v>
      </c>
      <c r="L810" t="s">
        <v>10</v>
      </c>
      <c r="M810" t="s">
        <v>11</v>
      </c>
      <c r="N810" t="str">
        <f>VLOOKUP(M810,lookups!A$9:B$17,2,FALSE)</f>
        <v>College-graduate</v>
      </c>
      <c r="O810" t="s">
        <v>38</v>
      </c>
      <c r="P810" t="s">
        <v>13</v>
      </c>
      <c r="Q810" t="s">
        <v>42</v>
      </c>
      <c r="R810" t="s">
        <v>23</v>
      </c>
      <c r="S810" s="14">
        <f>VLOOKUP(B810,lookups!$A$2:$B$6,2,FALSE)</f>
        <v>4</v>
      </c>
      <c r="T810" s="14">
        <f>VLOOKUP(C810,lookups!$A$2:$B$6,2,FALSE)</f>
        <v>5</v>
      </c>
      <c r="U810" s="14">
        <f>VLOOKUP(D810,lookups!$A$2:$B$6,2,FALSE)</f>
        <v>4</v>
      </c>
      <c r="V810" s="14">
        <f>VLOOKUP(E810,lookups!$A$2:$B$6,2,FALSE)</f>
        <v>5</v>
      </c>
      <c r="W810" s="14">
        <f>VLOOKUP(F810,lookups!$A$2:$B$6,2,FALSE)</f>
        <v>4</v>
      </c>
      <c r="X810" s="14">
        <f>VLOOKUP(G810,lookups!$A$2:$B$6,2,FALSE)</f>
        <v>5</v>
      </c>
      <c r="Y810" s="14">
        <f>VLOOKUP(H810,lookups!$A$2:$B$6,2,FALSE)</f>
        <v>4</v>
      </c>
      <c r="Z810" s="14">
        <f>VLOOKUP(I810,lookups!$A$2:$B$6,2,FALSE)</f>
        <v>0</v>
      </c>
      <c r="AA810">
        <f t="shared" si="125"/>
        <v>31</v>
      </c>
      <c r="AB810" s="16">
        <f t="shared" si="124"/>
        <v>533</v>
      </c>
      <c r="AC810" s="16">
        <f t="shared" si="133"/>
        <v>826</v>
      </c>
      <c r="AD810" s="17">
        <f t="shared" si="132"/>
        <v>0.5883190883190883</v>
      </c>
      <c r="AE810" s="4">
        <f t="shared" si="126"/>
        <v>9</v>
      </c>
      <c r="AF810" s="4">
        <f t="shared" si="127"/>
        <v>9</v>
      </c>
      <c r="AG810" s="4">
        <f t="shared" si="128"/>
        <v>9</v>
      </c>
      <c r="AH810" s="4">
        <f t="shared" si="129"/>
        <v>4</v>
      </c>
      <c r="AI810" s="4">
        <f t="shared" si="130"/>
        <v>16</v>
      </c>
      <c r="AJ810" s="4">
        <f t="shared" si="131"/>
        <v>15</v>
      </c>
      <c r="AK810" s="4" t="s">
        <v>108</v>
      </c>
    </row>
    <row r="811" spans="1:37" x14ac:dyDescent="0.2">
      <c r="A811">
        <v>6498526324</v>
      </c>
      <c r="B811" t="s">
        <v>7</v>
      </c>
      <c r="C811" t="s">
        <v>7</v>
      </c>
      <c r="D811" t="s">
        <v>7</v>
      </c>
      <c r="E811" t="s">
        <v>3</v>
      </c>
      <c r="F811" t="s">
        <v>7</v>
      </c>
      <c r="G811" t="s">
        <v>7</v>
      </c>
      <c r="H811" t="s">
        <v>7</v>
      </c>
      <c r="I811" t="s">
        <v>6</v>
      </c>
      <c r="J811" t="s">
        <v>53</v>
      </c>
      <c r="K811" t="s">
        <v>62</v>
      </c>
      <c r="L811" t="s">
        <v>10</v>
      </c>
      <c r="M811" t="s">
        <v>52</v>
      </c>
      <c r="N811" t="str">
        <f>VLOOKUP(M811,lookups!A$9:B$17,2,FALSE)</f>
        <v>Post-graduate</v>
      </c>
      <c r="O811" t="s">
        <v>17</v>
      </c>
      <c r="P811" t="s">
        <v>29</v>
      </c>
      <c r="Q811" t="s">
        <v>42</v>
      </c>
      <c r="R811" t="s">
        <v>15</v>
      </c>
      <c r="S811" s="14">
        <f>VLOOKUP(B811,lookups!$A$2:$B$6,2,FALSE)</f>
        <v>4</v>
      </c>
      <c r="T811" s="14">
        <f>VLOOKUP(C811,lookups!$A$2:$B$6,2,FALSE)</f>
        <v>4</v>
      </c>
      <c r="U811" s="14">
        <f>VLOOKUP(D811,lookups!$A$2:$B$6,2,FALSE)</f>
        <v>4</v>
      </c>
      <c r="V811" s="14">
        <f>VLOOKUP(E811,lookups!$A$2:$B$6,2,FALSE)</f>
        <v>5</v>
      </c>
      <c r="W811" s="14">
        <f>VLOOKUP(F811,lookups!$A$2:$B$6,2,FALSE)</f>
        <v>4</v>
      </c>
      <c r="X811" s="14">
        <f>VLOOKUP(G811,lookups!$A$2:$B$6,2,FALSE)</f>
        <v>4</v>
      </c>
      <c r="Y811" s="14">
        <f>VLOOKUP(H811,lookups!$A$2:$B$6,2,FALSE)</f>
        <v>4</v>
      </c>
      <c r="Z811" s="14">
        <f>VLOOKUP(I811,lookups!$A$2:$B$6,2,FALSE)</f>
        <v>2</v>
      </c>
      <c r="AA811">
        <f t="shared" si="125"/>
        <v>31</v>
      </c>
      <c r="AB811" s="16">
        <f t="shared" si="124"/>
        <v>533</v>
      </c>
      <c r="AC811" s="16">
        <f t="shared" si="133"/>
        <v>826</v>
      </c>
      <c r="AD811" s="17">
        <f t="shared" si="132"/>
        <v>0.5883190883190883</v>
      </c>
      <c r="AE811" s="4">
        <f t="shared" si="126"/>
        <v>8</v>
      </c>
      <c r="AF811" s="4">
        <f t="shared" si="127"/>
        <v>9</v>
      </c>
      <c r="AG811" s="4">
        <f t="shared" si="128"/>
        <v>8</v>
      </c>
      <c r="AH811" s="4">
        <f t="shared" si="129"/>
        <v>6</v>
      </c>
      <c r="AI811" s="4">
        <f t="shared" si="130"/>
        <v>16</v>
      </c>
      <c r="AJ811" s="4">
        <f t="shared" si="131"/>
        <v>15</v>
      </c>
      <c r="AK811" s="4" t="s">
        <v>108</v>
      </c>
    </row>
    <row r="812" spans="1:37" x14ac:dyDescent="0.2">
      <c r="A812">
        <v>6498508663</v>
      </c>
      <c r="B812" t="s">
        <v>7</v>
      </c>
      <c r="C812" t="s">
        <v>3</v>
      </c>
      <c r="D812" t="s">
        <v>7</v>
      </c>
      <c r="E812" t="s">
        <v>3</v>
      </c>
      <c r="F812" t="s">
        <v>7</v>
      </c>
      <c r="G812" t="s">
        <v>7</v>
      </c>
      <c r="H812" t="s">
        <v>7</v>
      </c>
      <c r="I812" t="s">
        <v>4</v>
      </c>
      <c r="J812" t="s">
        <v>8</v>
      </c>
      <c r="K812" t="s">
        <v>55</v>
      </c>
      <c r="L812" t="s">
        <v>10</v>
      </c>
      <c r="M812" t="s">
        <v>44</v>
      </c>
      <c r="N812" t="str">
        <f>VLOOKUP(M812,lookups!A$9:B$17,2,FALSE)</f>
        <v>Post-graduate</v>
      </c>
      <c r="O812" t="s">
        <v>39</v>
      </c>
      <c r="P812" t="s">
        <v>13</v>
      </c>
      <c r="Q812" t="s">
        <v>2</v>
      </c>
      <c r="R812" t="s">
        <v>40</v>
      </c>
      <c r="S812" s="14">
        <f>VLOOKUP(B812,lookups!$A$2:$B$6,2,FALSE)</f>
        <v>4</v>
      </c>
      <c r="T812" s="14">
        <f>VLOOKUP(C812,lookups!$A$2:$B$6,2,FALSE)</f>
        <v>5</v>
      </c>
      <c r="U812" s="14">
        <f>VLOOKUP(D812,lookups!$A$2:$B$6,2,FALSE)</f>
        <v>4</v>
      </c>
      <c r="V812" s="14">
        <f>VLOOKUP(E812,lookups!$A$2:$B$6,2,FALSE)</f>
        <v>5</v>
      </c>
      <c r="W812" s="14">
        <f>VLOOKUP(F812,lookups!$A$2:$B$6,2,FALSE)</f>
        <v>4</v>
      </c>
      <c r="X812" s="14">
        <f>VLOOKUP(G812,lookups!$A$2:$B$6,2,FALSE)</f>
        <v>4</v>
      </c>
      <c r="Y812" s="14">
        <f>VLOOKUP(H812,lookups!$A$2:$B$6,2,FALSE)</f>
        <v>4</v>
      </c>
      <c r="Z812" s="14">
        <f>VLOOKUP(I812,lookups!$A$2:$B$6,2,FALSE)</f>
        <v>1</v>
      </c>
      <c r="AA812">
        <f t="shared" si="125"/>
        <v>31</v>
      </c>
      <c r="AB812" s="16">
        <f t="shared" si="124"/>
        <v>533</v>
      </c>
      <c r="AC812" s="16">
        <f t="shared" si="133"/>
        <v>826</v>
      </c>
      <c r="AD812" s="17">
        <f t="shared" si="132"/>
        <v>0.5883190883190883</v>
      </c>
      <c r="AE812" s="4">
        <f t="shared" si="126"/>
        <v>9</v>
      </c>
      <c r="AF812" s="4">
        <f t="shared" si="127"/>
        <v>9</v>
      </c>
      <c r="AG812" s="4">
        <f t="shared" si="128"/>
        <v>8</v>
      </c>
      <c r="AH812" s="4">
        <f t="shared" si="129"/>
        <v>5</v>
      </c>
      <c r="AI812" s="4">
        <f t="shared" si="130"/>
        <v>16</v>
      </c>
      <c r="AJ812" s="4">
        <f t="shared" si="131"/>
        <v>15</v>
      </c>
      <c r="AK812" s="4" t="s">
        <v>108</v>
      </c>
    </row>
    <row r="813" spans="1:37" x14ac:dyDescent="0.2">
      <c r="A813">
        <v>6498498989</v>
      </c>
      <c r="B813" t="s">
        <v>7</v>
      </c>
      <c r="C813" t="s">
        <v>6</v>
      </c>
      <c r="D813" t="s">
        <v>3</v>
      </c>
      <c r="E813" t="s">
        <v>7</v>
      </c>
      <c r="F813" t="s">
        <v>3</v>
      </c>
      <c r="G813" t="s">
        <v>3</v>
      </c>
      <c r="H813" t="s">
        <v>7</v>
      </c>
      <c r="I813" t="s">
        <v>6</v>
      </c>
      <c r="J813" t="s">
        <v>8</v>
      </c>
      <c r="K813" t="s">
        <v>9</v>
      </c>
      <c r="L813" t="s">
        <v>10</v>
      </c>
      <c r="M813" t="s">
        <v>11</v>
      </c>
      <c r="N813" t="str">
        <f>VLOOKUP(M813,lookups!A$9:B$17,2,FALSE)</f>
        <v>College-graduate</v>
      </c>
      <c r="O813" t="s">
        <v>39</v>
      </c>
      <c r="P813" t="s">
        <v>13</v>
      </c>
      <c r="Q813" t="s">
        <v>22</v>
      </c>
      <c r="R813" t="s">
        <v>37</v>
      </c>
      <c r="S813" s="14">
        <f>VLOOKUP(B813,lookups!$A$2:$B$6,2,FALSE)</f>
        <v>4</v>
      </c>
      <c r="T813" s="14">
        <f>VLOOKUP(C813,lookups!$A$2:$B$6,2,FALSE)</f>
        <v>2</v>
      </c>
      <c r="U813" s="14">
        <f>VLOOKUP(D813,lookups!$A$2:$B$6,2,FALSE)</f>
        <v>5</v>
      </c>
      <c r="V813" s="14">
        <f>VLOOKUP(E813,lookups!$A$2:$B$6,2,FALSE)</f>
        <v>4</v>
      </c>
      <c r="W813" s="14">
        <f>VLOOKUP(F813,lookups!$A$2:$B$6,2,FALSE)</f>
        <v>5</v>
      </c>
      <c r="X813" s="14">
        <f>VLOOKUP(G813,lookups!$A$2:$B$6,2,FALSE)</f>
        <v>5</v>
      </c>
      <c r="Y813" s="14">
        <f>VLOOKUP(H813,lookups!$A$2:$B$6,2,FALSE)</f>
        <v>4</v>
      </c>
      <c r="Z813" s="14">
        <f>VLOOKUP(I813,lookups!$A$2:$B$6,2,FALSE)</f>
        <v>2</v>
      </c>
      <c r="AA813">
        <f t="shared" si="125"/>
        <v>31</v>
      </c>
      <c r="AB813" s="16">
        <f t="shared" si="124"/>
        <v>533</v>
      </c>
      <c r="AC813" s="16">
        <f t="shared" si="133"/>
        <v>826</v>
      </c>
      <c r="AD813" s="17">
        <f t="shared" si="132"/>
        <v>0.5883190883190883</v>
      </c>
      <c r="AE813" s="4">
        <f t="shared" si="126"/>
        <v>6</v>
      </c>
      <c r="AF813" s="4">
        <f t="shared" si="127"/>
        <v>9</v>
      </c>
      <c r="AG813" s="4">
        <f t="shared" si="128"/>
        <v>10</v>
      </c>
      <c r="AH813" s="4">
        <f t="shared" si="129"/>
        <v>6</v>
      </c>
      <c r="AI813" s="4">
        <f t="shared" si="130"/>
        <v>18</v>
      </c>
      <c r="AJ813" s="4">
        <f t="shared" si="131"/>
        <v>13</v>
      </c>
      <c r="AK813" s="4" t="s">
        <v>108</v>
      </c>
    </row>
    <row r="814" spans="1:37" x14ac:dyDescent="0.2">
      <c r="A814">
        <v>6498473019</v>
      </c>
      <c r="B814" t="s">
        <v>3</v>
      </c>
      <c r="C814" t="s">
        <v>3</v>
      </c>
      <c r="D814" t="s">
        <v>3</v>
      </c>
      <c r="E814" t="s">
        <v>7</v>
      </c>
      <c r="F814" t="s">
        <v>7</v>
      </c>
      <c r="G814" t="s">
        <v>7</v>
      </c>
      <c r="H814" t="s">
        <v>6</v>
      </c>
      <c r="I814" t="s">
        <v>6</v>
      </c>
      <c r="J814" t="s">
        <v>53</v>
      </c>
      <c r="K814" t="s">
        <v>55</v>
      </c>
      <c r="L814" t="s">
        <v>10</v>
      </c>
      <c r="M814" t="s">
        <v>11</v>
      </c>
      <c r="N814" t="str">
        <f>VLOOKUP(M814,lookups!A$9:B$17,2,FALSE)</f>
        <v>College-graduate</v>
      </c>
      <c r="O814" t="s">
        <v>38</v>
      </c>
      <c r="P814" t="s">
        <v>13</v>
      </c>
      <c r="Q814" t="s">
        <v>19</v>
      </c>
      <c r="R814" t="s">
        <v>28</v>
      </c>
      <c r="S814" s="14">
        <f>VLOOKUP(B814,lookups!$A$2:$B$6,2,FALSE)</f>
        <v>5</v>
      </c>
      <c r="T814" s="14">
        <f>VLOOKUP(C814,lookups!$A$2:$B$6,2,FALSE)</f>
        <v>5</v>
      </c>
      <c r="U814" s="14">
        <f>VLOOKUP(D814,lookups!$A$2:$B$6,2,FALSE)</f>
        <v>5</v>
      </c>
      <c r="V814" s="14">
        <f>VLOOKUP(E814,lookups!$A$2:$B$6,2,FALSE)</f>
        <v>4</v>
      </c>
      <c r="W814" s="14">
        <f>VLOOKUP(F814,lookups!$A$2:$B$6,2,FALSE)</f>
        <v>4</v>
      </c>
      <c r="X814" s="14">
        <f>VLOOKUP(G814,lookups!$A$2:$B$6,2,FALSE)</f>
        <v>4</v>
      </c>
      <c r="Y814" s="14">
        <f>VLOOKUP(H814,lookups!$A$2:$B$6,2,FALSE)</f>
        <v>2</v>
      </c>
      <c r="Z814" s="14">
        <f>VLOOKUP(I814,lookups!$A$2:$B$6,2,FALSE)</f>
        <v>2</v>
      </c>
      <c r="AA814">
        <f t="shared" si="125"/>
        <v>31</v>
      </c>
      <c r="AB814" s="16">
        <f t="shared" ref="AB814:AB877" si="134">RANK(AA814,AA$2:AA$1405,0)</f>
        <v>533</v>
      </c>
      <c r="AC814" s="16">
        <f t="shared" si="133"/>
        <v>826</v>
      </c>
      <c r="AD814" s="17">
        <f t="shared" si="132"/>
        <v>0.5883190883190883</v>
      </c>
      <c r="AE814" s="4">
        <f t="shared" si="126"/>
        <v>10</v>
      </c>
      <c r="AF814" s="4">
        <f t="shared" si="127"/>
        <v>9</v>
      </c>
      <c r="AG814" s="4">
        <f t="shared" si="128"/>
        <v>8</v>
      </c>
      <c r="AH814" s="4">
        <f t="shared" si="129"/>
        <v>4</v>
      </c>
      <c r="AI814" s="4">
        <f t="shared" si="130"/>
        <v>16</v>
      </c>
      <c r="AJ814" s="4">
        <f t="shared" si="131"/>
        <v>15</v>
      </c>
      <c r="AK814" s="4" t="s">
        <v>108</v>
      </c>
    </row>
    <row r="815" spans="1:37" x14ac:dyDescent="0.2">
      <c r="A815">
        <v>6498467632</v>
      </c>
      <c r="B815" t="s">
        <v>3</v>
      </c>
      <c r="C815" t="s">
        <v>6</v>
      </c>
      <c r="D815" t="s">
        <v>3</v>
      </c>
      <c r="E815" t="s">
        <v>3</v>
      </c>
      <c r="F815" t="s">
        <v>3</v>
      </c>
      <c r="G815" t="s">
        <v>3</v>
      </c>
      <c r="H815" t="s">
        <v>6</v>
      </c>
      <c r="I815" t="s">
        <v>6</v>
      </c>
      <c r="J815" t="s">
        <v>53</v>
      </c>
      <c r="K815" t="s">
        <v>62</v>
      </c>
      <c r="L815" t="s">
        <v>10</v>
      </c>
      <c r="M815" t="s">
        <v>52</v>
      </c>
      <c r="N815" t="str">
        <f>VLOOKUP(M815,lookups!A$9:B$17,2,FALSE)</f>
        <v>Post-graduate</v>
      </c>
      <c r="O815" t="s">
        <v>38</v>
      </c>
      <c r="P815" t="s">
        <v>58</v>
      </c>
      <c r="Q815" t="s">
        <v>19</v>
      </c>
      <c r="R815" t="s">
        <v>20</v>
      </c>
      <c r="S815" s="14">
        <f>VLOOKUP(B815,lookups!$A$2:$B$6,2,FALSE)</f>
        <v>5</v>
      </c>
      <c r="T815" s="14">
        <f>VLOOKUP(C815,lookups!$A$2:$B$6,2,FALSE)</f>
        <v>2</v>
      </c>
      <c r="U815" s="14">
        <f>VLOOKUP(D815,lookups!$A$2:$B$6,2,FALSE)</f>
        <v>5</v>
      </c>
      <c r="V815" s="14">
        <f>VLOOKUP(E815,lookups!$A$2:$B$6,2,FALSE)</f>
        <v>5</v>
      </c>
      <c r="W815" s="14">
        <f>VLOOKUP(F815,lookups!$A$2:$B$6,2,FALSE)</f>
        <v>5</v>
      </c>
      <c r="X815" s="14">
        <f>VLOOKUP(G815,lookups!$A$2:$B$6,2,FALSE)</f>
        <v>5</v>
      </c>
      <c r="Y815" s="14">
        <f>VLOOKUP(H815,lookups!$A$2:$B$6,2,FALSE)</f>
        <v>2</v>
      </c>
      <c r="Z815" s="14">
        <f>VLOOKUP(I815,lookups!$A$2:$B$6,2,FALSE)</f>
        <v>2</v>
      </c>
      <c r="AA815">
        <f t="shared" si="125"/>
        <v>31</v>
      </c>
      <c r="AB815" s="16">
        <f t="shared" si="134"/>
        <v>533</v>
      </c>
      <c r="AC815" s="16">
        <f t="shared" si="133"/>
        <v>826</v>
      </c>
      <c r="AD815" s="17">
        <f t="shared" si="132"/>
        <v>0.5883190883190883</v>
      </c>
      <c r="AE815" s="4">
        <f t="shared" si="126"/>
        <v>7</v>
      </c>
      <c r="AF815" s="4">
        <f t="shared" si="127"/>
        <v>10</v>
      </c>
      <c r="AG815" s="4">
        <f t="shared" si="128"/>
        <v>10</v>
      </c>
      <c r="AH815" s="4">
        <f t="shared" si="129"/>
        <v>4</v>
      </c>
      <c r="AI815" s="4">
        <f t="shared" si="130"/>
        <v>17</v>
      </c>
      <c r="AJ815" s="4">
        <f t="shared" si="131"/>
        <v>14</v>
      </c>
      <c r="AK815" s="4" t="s">
        <v>108</v>
      </c>
    </row>
    <row r="816" spans="1:37" x14ac:dyDescent="0.2">
      <c r="A816">
        <v>6498452141</v>
      </c>
      <c r="B816" t="s">
        <v>3</v>
      </c>
      <c r="C816" t="s">
        <v>3</v>
      </c>
      <c r="D816" t="s">
        <v>7</v>
      </c>
      <c r="E816" t="s">
        <v>3</v>
      </c>
      <c r="F816" t="s">
        <v>3</v>
      </c>
      <c r="G816" t="s">
        <v>7</v>
      </c>
      <c r="H816" t="s">
        <v>6</v>
      </c>
      <c r="I816" t="s">
        <v>4</v>
      </c>
      <c r="J816" t="s">
        <v>8</v>
      </c>
      <c r="K816" t="s">
        <v>62</v>
      </c>
      <c r="L816" t="s">
        <v>10</v>
      </c>
      <c r="M816" t="s">
        <v>44</v>
      </c>
      <c r="N816" t="str">
        <f>VLOOKUP(M816,lookups!A$9:B$17,2,FALSE)</f>
        <v>Post-graduate</v>
      </c>
      <c r="O816" t="s">
        <v>17</v>
      </c>
      <c r="P816" t="s">
        <v>48</v>
      </c>
      <c r="Q816" t="s">
        <v>27</v>
      </c>
      <c r="R816" t="s">
        <v>43</v>
      </c>
      <c r="S816" s="14">
        <f>VLOOKUP(B816,lookups!$A$2:$B$6,2,FALSE)</f>
        <v>5</v>
      </c>
      <c r="T816" s="14">
        <f>VLOOKUP(C816,lookups!$A$2:$B$6,2,FALSE)</f>
        <v>5</v>
      </c>
      <c r="U816" s="14">
        <f>VLOOKUP(D816,lookups!$A$2:$B$6,2,FALSE)</f>
        <v>4</v>
      </c>
      <c r="V816" s="14">
        <f>VLOOKUP(E816,lookups!$A$2:$B$6,2,FALSE)</f>
        <v>5</v>
      </c>
      <c r="W816" s="14">
        <f>VLOOKUP(F816,lookups!$A$2:$B$6,2,FALSE)</f>
        <v>5</v>
      </c>
      <c r="X816" s="14">
        <f>VLOOKUP(G816,lookups!$A$2:$B$6,2,FALSE)</f>
        <v>4</v>
      </c>
      <c r="Y816" s="14">
        <f>VLOOKUP(H816,lookups!$A$2:$B$6,2,FALSE)</f>
        <v>2</v>
      </c>
      <c r="Z816" s="14">
        <f>VLOOKUP(I816,lookups!$A$2:$B$6,2,FALSE)</f>
        <v>1</v>
      </c>
      <c r="AA816">
        <f t="shared" si="125"/>
        <v>31</v>
      </c>
      <c r="AB816" s="16">
        <f t="shared" si="134"/>
        <v>533</v>
      </c>
      <c r="AC816" s="16">
        <f t="shared" si="133"/>
        <v>826</v>
      </c>
      <c r="AD816" s="17">
        <f t="shared" si="132"/>
        <v>0.5883190883190883</v>
      </c>
      <c r="AE816" s="4">
        <f t="shared" si="126"/>
        <v>10</v>
      </c>
      <c r="AF816" s="4">
        <f t="shared" si="127"/>
        <v>9</v>
      </c>
      <c r="AG816" s="4">
        <f t="shared" si="128"/>
        <v>9</v>
      </c>
      <c r="AH816" s="4">
        <f t="shared" si="129"/>
        <v>3</v>
      </c>
      <c r="AI816" s="4">
        <f t="shared" si="130"/>
        <v>16</v>
      </c>
      <c r="AJ816" s="4">
        <f t="shared" si="131"/>
        <v>15</v>
      </c>
      <c r="AK816" s="4" t="s">
        <v>108</v>
      </c>
    </row>
    <row r="817" spans="1:37" x14ac:dyDescent="0.2">
      <c r="A817">
        <v>6498448538</v>
      </c>
      <c r="B817" t="s">
        <v>3</v>
      </c>
      <c r="C817" t="s">
        <v>3</v>
      </c>
      <c r="D817" t="s">
        <v>6</v>
      </c>
      <c r="E817" t="s">
        <v>3</v>
      </c>
      <c r="F817" t="s">
        <v>3</v>
      </c>
      <c r="G817" t="s">
        <v>3</v>
      </c>
      <c r="H817" t="s">
        <v>6</v>
      </c>
      <c r="I817" t="s">
        <v>6</v>
      </c>
      <c r="J817" t="s">
        <v>53</v>
      </c>
      <c r="K817" t="s">
        <v>62</v>
      </c>
      <c r="L817" t="s">
        <v>10</v>
      </c>
      <c r="M817" t="s">
        <v>11</v>
      </c>
      <c r="N817" t="str">
        <f>VLOOKUP(M817,lookups!A$9:B$17,2,FALSE)</f>
        <v>College-graduate</v>
      </c>
      <c r="O817" t="s">
        <v>17</v>
      </c>
      <c r="P817" t="s">
        <v>58</v>
      </c>
      <c r="Q817" t="s">
        <v>27</v>
      </c>
      <c r="R817" t="s">
        <v>20</v>
      </c>
      <c r="S817" s="14">
        <f>VLOOKUP(B817,lookups!$A$2:$B$6,2,FALSE)</f>
        <v>5</v>
      </c>
      <c r="T817" s="14">
        <f>VLOOKUP(C817,lookups!$A$2:$B$6,2,FALSE)</f>
        <v>5</v>
      </c>
      <c r="U817" s="14">
        <f>VLOOKUP(D817,lookups!$A$2:$B$6,2,FALSE)</f>
        <v>2</v>
      </c>
      <c r="V817" s="14">
        <f>VLOOKUP(E817,lookups!$A$2:$B$6,2,FALSE)</f>
        <v>5</v>
      </c>
      <c r="W817" s="14">
        <f>VLOOKUP(F817,lookups!$A$2:$B$6,2,FALSE)</f>
        <v>5</v>
      </c>
      <c r="X817" s="14">
        <f>VLOOKUP(G817,lookups!$A$2:$B$6,2,FALSE)</f>
        <v>5</v>
      </c>
      <c r="Y817" s="14">
        <f>VLOOKUP(H817,lookups!$A$2:$B$6,2,FALSE)</f>
        <v>2</v>
      </c>
      <c r="Z817" s="14">
        <f>VLOOKUP(I817,lookups!$A$2:$B$6,2,FALSE)</f>
        <v>2</v>
      </c>
      <c r="AA817">
        <f t="shared" si="125"/>
        <v>31</v>
      </c>
      <c r="AB817" s="16">
        <f t="shared" si="134"/>
        <v>533</v>
      </c>
      <c r="AC817" s="16">
        <f t="shared" si="133"/>
        <v>826</v>
      </c>
      <c r="AD817" s="17">
        <f t="shared" si="132"/>
        <v>0.5883190883190883</v>
      </c>
      <c r="AE817" s="4">
        <f t="shared" si="126"/>
        <v>10</v>
      </c>
      <c r="AF817" s="4">
        <f t="shared" si="127"/>
        <v>7</v>
      </c>
      <c r="AG817" s="4">
        <f t="shared" si="128"/>
        <v>10</v>
      </c>
      <c r="AH817" s="4">
        <f t="shared" si="129"/>
        <v>4</v>
      </c>
      <c r="AI817" s="4">
        <f t="shared" si="130"/>
        <v>14</v>
      </c>
      <c r="AJ817" s="4">
        <f t="shared" si="131"/>
        <v>17</v>
      </c>
      <c r="AK817" s="4" t="s">
        <v>108</v>
      </c>
    </row>
    <row r="818" spans="1:37" x14ac:dyDescent="0.2">
      <c r="A818">
        <v>6498430034</v>
      </c>
      <c r="B818" t="s">
        <v>3</v>
      </c>
      <c r="C818" t="s">
        <v>3</v>
      </c>
      <c r="D818" t="s">
        <v>7</v>
      </c>
      <c r="E818" t="s">
        <v>3</v>
      </c>
      <c r="F818" t="s">
        <v>3</v>
      </c>
      <c r="G818" t="s">
        <v>3</v>
      </c>
      <c r="H818" t="s">
        <v>4</v>
      </c>
      <c r="I818" t="s">
        <v>4</v>
      </c>
      <c r="J818" t="s">
        <v>53</v>
      </c>
      <c r="K818" t="s">
        <v>62</v>
      </c>
      <c r="L818" t="s">
        <v>10</v>
      </c>
      <c r="M818" t="s">
        <v>34</v>
      </c>
      <c r="N818" t="str">
        <f>VLOOKUP(M818,lookups!A$9:B$17,2,FALSE)</f>
        <v>Some college</v>
      </c>
      <c r="O818" t="s">
        <v>39</v>
      </c>
      <c r="P818" t="s">
        <v>58</v>
      </c>
      <c r="Q818" t="s">
        <v>27</v>
      </c>
      <c r="R818" t="s">
        <v>43</v>
      </c>
      <c r="S818" s="14">
        <f>VLOOKUP(B818,lookups!$A$2:$B$6,2,FALSE)</f>
        <v>5</v>
      </c>
      <c r="T818" s="14">
        <f>VLOOKUP(C818,lookups!$A$2:$B$6,2,FALSE)</f>
        <v>5</v>
      </c>
      <c r="U818" s="14">
        <f>VLOOKUP(D818,lookups!$A$2:$B$6,2,FALSE)</f>
        <v>4</v>
      </c>
      <c r="V818" s="14">
        <f>VLOOKUP(E818,lookups!$A$2:$B$6,2,FALSE)</f>
        <v>5</v>
      </c>
      <c r="W818" s="14">
        <f>VLOOKUP(F818,lookups!$A$2:$B$6,2,FALSE)</f>
        <v>5</v>
      </c>
      <c r="X818" s="14">
        <f>VLOOKUP(G818,lookups!$A$2:$B$6,2,FALSE)</f>
        <v>5</v>
      </c>
      <c r="Y818" s="14">
        <f>VLOOKUP(H818,lookups!$A$2:$B$6,2,FALSE)</f>
        <v>1</v>
      </c>
      <c r="Z818" s="14">
        <f>VLOOKUP(I818,lookups!$A$2:$B$6,2,FALSE)</f>
        <v>1</v>
      </c>
      <c r="AA818">
        <f t="shared" si="125"/>
        <v>31</v>
      </c>
      <c r="AB818" s="16">
        <f t="shared" si="134"/>
        <v>533</v>
      </c>
      <c r="AC818" s="16">
        <f t="shared" si="133"/>
        <v>826</v>
      </c>
      <c r="AD818" s="17">
        <f t="shared" si="132"/>
        <v>0.5883190883190883</v>
      </c>
      <c r="AE818" s="4">
        <f t="shared" si="126"/>
        <v>10</v>
      </c>
      <c r="AF818" s="4">
        <f t="shared" si="127"/>
        <v>9</v>
      </c>
      <c r="AG818" s="4">
        <f t="shared" si="128"/>
        <v>10</v>
      </c>
      <c r="AH818" s="4">
        <f t="shared" si="129"/>
        <v>2</v>
      </c>
      <c r="AI818" s="4">
        <f t="shared" si="130"/>
        <v>15</v>
      </c>
      <c r="AJ818" s="4">
        <f t="shared" si="131"/>
        <v>16</v>
      </c>
      <c r="AK818" s="4" t="s">
        <v>108</v>
      </c>
    </row>
    <row r="819" spans="1:37" x14ac:dyDescent="0.2">
      <c r="A819">
        <v>6498425398</v>
      </c>
      <c r="B819" t="s">
        <v>3</v>
      </c>
      <c r="C819" t="s">
        <v>6</v>
      </c>
      <c r="D819" t="s">
        <v>3</v>
      </c>
      <c r="E819" t="s">
        <v>7</v>
      </c>
      <c r="F819" t="s">
        <v>7</v>
      </c>
      <c r="G819" t="s">
        <v>4</v>
      </c>
      <c r="H819" t="s">
        <v>3</v>
      </c>
      <c r="I819" t="s">
        <v>3</v>
      </c>
      <c r="J819" t="s">
        <v>8</v>
      </c>
      <c r="K819" t="s">
        <v>41</v>
      </c>
      <c r="L819" t="s">
        <v>10</v>
      </c>
      <c r="M819" t="s">
        <v>34</v>
      </c>
      <c r="N819" t="str">
        <f>VLOOKUP(M819,lookups!A$9:B$17,2,FALSE)</f>
        <v>Some college</v>
      </c>
      <c r="O819" t="s">
        <v>38</v>
      </c>
      <c r="P819" t="s">
        <v>18</v>
      </c>
      <c r="Q819" t="s">
        <v>2</v>
      </c>
      <c r="R819" t="s">
        <v>30</v>
      </c>
      <c r="S819" s="14">
        <f>VLOOKUP(B819,lookups!$A$2:$B$6,2,FALSE)</f>
        <v>5</v>
      </c>
      <c r="T819" s="14">
        <f>VLOOKUP(C819,lookups!$A$2:$B$6,2,FALSE)</f>
        <v>2</v>
      </c>
      <c r="U819" s="14">
        <f>VLOOKUP(D819,lookups!$A$2:$B$6,2,FALSE)</f>
        <v>5</v>
      </c>
      <c r="V819" s="14">
        <f>VLOOKUP(E819,lookups!$A$2:$B$6,2,FALSE)</f>
        <v>4</v>
      </c>
      <c r="W819" s="14">
        <f>VLOOKUP(F819,lookups!$A$2:$B$6,2,FALSE)</f>
        <v>4</v>
      </c>
      <c r="X819" s="14">
        <f>VLOOKUP(G819,lookups!$A$2:$B$6,2,FALSE)</f>
        <v>1</v>
      </c>
      <c r="Y819" s="14">
        <f>VLOOKUP(H819,lookups!$A$2:$B$6,2,FALSE)</f>
        <v>5</v>
      </c>
      <c r="Z819" s="14">
        <f>VLOOKUP(I819,lookups!$A$2:$B$6,2,FALSE)</f>
        <v>5</v>
      </c>
      <c r="AA819">
        <f t="shared" si="125"/>
        <v>31</v>
      </c>
      <c r="AB819" s="16">
        <f t="shared" si="134"/>
        <v>533</v>
      </c>
      <c r="AC819" s="16">
        <f t="shared" si="133"/>
        <v>826</v>
      </c>
      <c r="AD819" s="17">
        <f t="shared" si="132"/>
        <v>0.5883190883190883</v>
      </c>
      <c r="AE819" s="4">
        <f t="shared" si="126"/>
        <v>7</v>
      </c>
      <c r="AF819" s="4">
        <f t="shared" si="127"/>
        <v>9</v>
      </c>
      <c r="AG819" s="4">
        <f t="shared" si="128"/>
        <v>5</v>
      </c>
      <c r="AH819" s="4">
        <f t="shared" si="129"/>
        <v>10</v>
      </c>
      <c r="AI819" s="4">
        <f t="shared" si="130"/>
        <v>19</v>
      </c>
      <c r="AJ819" s="4">
        <f t="shared" si="131"/>
        <v>12</v>
      </c>
      <c r="AK819" s="4" t="s">
        <v>108</v>
      </c>
    </row>
    <row r="820" spans="1:37" x14ac:dyDescent="0.2">
      <c r="A820">
        <v>6498420321</v>
      </c>
      <c r="B820" t="s">
        <v>7</v>
      </c>
      <c r="C820" t="s">
        <v>3</v>
      </c>
      <c r="D820" t="s">
        <v>6</v>
      </c>
      <c r="E820" t="s">
        <v>3</v>
      </c>
      <c r="F820" t="s">
        <v>3</v>
      </c>
      <c r="G820" t="s">
        <v>6</v>
      </c>
      <c r="H820" t="s">
        <v>7</v>
      </c>
      <c r="I820" t="s">
        <v>7</v>
      </c>
      <c r="J820" t="s">
        <v>53</v>
      </c>
      <c r="K820" t="s">
        <v>21</v>
      </c>
      <c r="L820" t="s">
        <v>1</v>
      </c>
      <c r="M820" t="s">
        <v>34</v>
      </c>
      <c r="N820" t="str">
        <f>VLOOKUP(M820,lookups!A$9:B$17,2,FALSE)</f>
        <v>Some college</v>
      </c>
      <c r="O820" t="s">
        <v>17</v>
      </c>
      <c r="P820" t="s">
        <v>13</v>
      </c>
      <c r="Q820" t="s">
        <v>2</v>
      </c>
      <c r="R820" t="s">
        <v>20</v>
      </c>
      <c r="S820" s="14">
        <f>VLOOKUP(B820,lookups!$A$2:$B$6,2,FALSE)</f>
        <v>4</v>
      </c>
      <c r="T820" s="14">
        <f>VLOOKUP(C820,lookups!$A$2:$B$6,2,FALSE)</f>
        <v>5</v>
      </c>
      <c r="U820" s="14">
        <f>VLOOKUP(D820,lookups!$A$2:$B$6,2,FALSE)</f>
        <v>2</v>
      </c>
      <c r="V820" s="14">
        <f>VLOOKUP(E820,lookups!$A$2:$B$6,2,FALSE)</f>
        <v>5</v>
      </c>
      <c r="W820" s="14">
        <f>VLOOKUP(F820,lookups!$A$2:$B$6,2,FALSE)</f>
        <v>5</v>
      </c>
      <c r="X820" s="14">
        <f>VLOOKUP(G820,lookups!$A$2:$B$6,2,FALSE)</f>
        <v>2</v>
      </c>
      <c r="Y820" s="14">
        <f>VLOOKUP(H820,lookups!$A$2:$B$6,2,FALSE)</f>
        <v>4</v>
      </c>
      <c r="Z820" s="14">
        <f>VLOOKUP(I820,lookups!$A$2:$B$6,2,FALSE)</f>
        <v>4</v>
      </c>
      <c r="AA820">
        <f t="shared" si="125"/>
        <v>31</v>
      </c>
      <c r="AB820" s="16">
        <f t="shared" si="134"/>
        <v>533</v>
      </c>
      <c r="AC820" s="16">
        <f t="shared" si="133"/>
        <v>826</v>
      </c>
      <c r="AD820" s="17">
        <f t="shared" si="132"/>
        <v>0.5883190883190883</v>
      </c>
      <c r="AE820" s="4">
        <f t="shared" si="126"/>
        <v>9</v>
      </c>
      <c r="AF820" s="4">
        <f t="shared" si="127"/>
        <v>7</v>
      </c>
      <c r="AG820" s="4">
        <f t="shared" si="128"/>
        <v>7</v>
      </c>
      <c r="AH820" s="4">
        <f t="shared" si="129"/>
        <v>8</v>
      </c>
      <c r="AI820" s="4">
        <f t="shared" si="130"/>
        <v>15</v>
      </c>
      <c r="AJ820" s="4">
        <f t="shared" si="131"/>
        <v>16</v>
      </c>
      <c r="AK820" s="4" t="s">
        <v>108</v>
      </c>
    </row>
    <row r="821" spans="1:37" x14ac:dyDescent="0.2">
      <c r="A821">
        <v>6498416276</v>
      </c>
      <c r="B821" t="s">
        <v>6</v>
      </c>
      <c r="C821" t="s">
        <v>3</v>
      </c>
      <c r="D821" t="s">
        <v>7</v>
      </c>
      <c r="E821" t="s">
        <v>7</v>
      </c>
      <c r="F821" t="s">
        <v>3</v>
      </c>
      <c r="G821" t="s">
        <v>3</v>
      </c>
      <c r="H821" t="s">
        <v>6</v>
      </c>
      <c r="I821" t="s">
        <v>7</v>
      </c>
      <c r="J821" t="s">
        <v>53</v>
      </c>
      <c r="K821" t="s">
        <v>21</v>
      </c>
      <c r="L821" t="s">
        <v>54</v>
      </c>
      <c r="M821" t="s">
        <v>44</v>
      </c>
      <c r="N821" t="str">
        <f>VLOOKUP(M821,lookups!A$9:B$17,2,FALSE)</f>
        <v>Post-graduate</v>
      </c>
      <c r="O821" t="s">
        <v>25</v>
      </c>
      <c r="P821" t="s">
        <v>36</v>
      </c>
      <c r="Q821" t="s">
        <v>42</v>
      </c>
      <c r="S821" s="14">
        <f>VLOOKUP(B821,lookups!$A$2:$B$6,2,FALSE)</f>
        <v>2</v>
      </c>
      <c r="T821" s="14">
        <f>VLOOKUP(C821,lookups!$A$2:$B$6,2,FALSE)</f>
        <v>5</v>
      </c>
      <c r="U821" s="14">
        <f>VLOOKUP(D821,lookups!$A$2:$B$6,2,FALSE)</f>
        <v>4</v>
      </c>
      <c r="V821" s="14">
        <f>VLOOKUP(E821,lookups!$A$2:$B$6,2,FALSE)</f>
        <v>4</v>
      </c>
      <c r="W821" s="14">
        <f>VLOOKUP(F821,lookups!$A$2:$B$6,2,FALSE)</f>
        <v>5</v>
      </c>
      <c r="X821" s="14">
        <f>VLOOKUP(G821,lookups!$A$2:$B$6,2,FALSE)</f>
        <v>5</v>
      </c>
      <c r="Y821" s="14">
        <f>VLOOKUP(H821,lookups!$A$2:$B$6,2,FALSE)</f>
        <v>2</v>
      </c>
      <c r="Z821" s="14">
        <f>VLOOKUP(I821,lookups!$A$2:$B$6,2,FALSE)</f>
        <v>4</v>
      </c>
      <c r="AA821">
        <f t="shared" si="125"/>
        <v>31</v>
      </c>
      <c r="AB821" s="16">
        <f t="shared" si="134"/>
        <v>533</v>
      </c>
      <c r="AC821" s="16">
        <f t="shared" si="133"/>
        <v>826</v>
      </c>
      <c r="AD821" s="17">
        <f t="shared" si="132"/>
        <v>0.5883190883190883</v>
      </c>
      <c r="AE821" s="4">
        <f t="shared" si="126"/>
        <v>7</v>
      </c>
      <c r="AF821" s="4">
        <f t="shared" si="127"/>
        <v>8</v>
      </c>
      <c r="AG821" s="4">
        <f t="shared" si="128"/>
        <v>10</v>
      </c>
      <c r="AH821" s="4">
        <f t="shared" si="129"/>
        <v>6</v>
      </c>
      <c r="AI821" s="4">
        <f t="shared" si="130"/>
        <v>13</v>
      </c>
      <c r="AJ821" s="4">
        <f t="shared" si="131"/>
        <v>18</v>
      </c>
      <c r="AK821" s="4" t="s">
        <v>108</v>
      </c>
    </row>
    <row r="822" spans="1:37" x14ac:dyDescent="0.2">
      <c r="A822">
        <v>6498410518</v>
      </c>
      <c r="B822" t="s">
        <v>3</v>
      </c>
      <c r="C822" t="s">
        <v>3</v>
      </c>
      <c r="D822" t="s">
        <v>4</v>
      </c>
      <c r="E822" t="s">
        <v>3</v>
      </c>
      <c r="F822" t="s">
        <v>3</v>
      </c>
      <c r="G822" t="s">
        <v>3</v>
      </c>
      <c r="H822" t="s">
        <v>3</v>
      </c>
      <c r="I822" t="s">
        <v>5</v>
      </c>
      <c r="J822" t="s">
        <v>8</v>
      </c>
      <c r="K822" t="s">
        <v>9</v>
      </c>
      <c r="L822" t="s">
        <v>31</v>
      </c>
      <c r="M822" t="s">
        <v>34</v>
      </c>
      <c r="N822" t="str">
        <f>VLOOKUP(M822,lookups!A$9:B$17,2,FALSE)</f>
        <v>Some college</v>
      </c>
      <c r="O822" t="s">
        <v>17</v>
      </c>
      <c r="P822" t="s">
        <v>13</v>
      </c>
      <c r="Q822" t="s">
        <v>19</v>
      </c>
      <c r="R822" t="s">
        <v>28</v>
      </c>
      <c r="S822" s="14">
        <f>VLOOKUP(B822,lookups!$A$2:$B$6,2,FALSE)</f>
        <v>5</v>
      </c>
      <c r="T822" s="14">
        <f>VLOOKUP(C822,lookups!$A$2:$B$6,2,FALSE)</f>
        <v>5</v>
      </c>
      <c r="U822" s="14">
        <f>VLOOKUP(D822,lookups!$A$2:$B$6,2,FALSE)</f>
        <v>1</v>
      </c>
      <c r="V822" s="14">
        <f>VLOOKUP(E822,lookups!$A$2:$B$6,2,FALSE)</f>
        <v>5</v>
      </c>
      <c r="W822" s="14">
        <f>VLOOKUP(F822,lookups!$A$2:$B$6,2,FALSE)</f>
        <v>5</v>
      </c>
      <c r="X822" s="14">
        <f>VLOOKUP(G822,lookups!$A$2:$B$6,2,FALSE)</f>
        <v>5</v>
      </c>
      <c r="Y822" s="14">
        <f>VLOOKUP(H822,lookups!$A$2:$B$6,2,FALSE)</f>
        <v>5</v>
      </c>
      <c r="Z822" s="14">
        <f>VLOOKUP(I822,lookups!$A$2:$B$6,2,FALSE)</f>
        <v>0</v>
      </c>
      <c r="AA822">
        <f t="shared" si="125"/>
        <v>31</v>
      </c>
      <c r="AB822" s="16">
        <f t="shared" si="134"/>
        <v>533</v>
      </c>
      <c r="AC822" s="16">
        <f t="shared" si="133"/>
        <v>826</v>
      </c>
      <c r="AD822" s="17">
        <f t="shared" si="132"/>
        <v>0.5883190883190883</v>
      </c>
      <c r="AE822" s="4">
        <f t="shared" si="126"/>
        <v>10</v>
      </c>
      <c r="AF822" s="4">
        <f t="shared" si="127"/>
        <v>6</v>
      </c>
      <c r="AG822" s="4">
        <f t="shared" si="128"/>
        <v>10</v>
      </c>
      <c r="AH822" s="4">
        <f t="shared" si="129"/>
        <v>5</v>
      </c>
      <c r="AI822" s="4">
        <f t="shared" si="130"/>
        <v>16</v>
      </c>
      <c r="AJ822" s="4">
        <f t="shared" si="131"/>
        <v>15</v>
      </c>
      <c r="AK822" s="4" t="s">
        <v>108</v>
      </c>
    </row>
    <row r="823" spans="1:37" x14ac:dyDescent="0.2">
      <c r="A823">
        <v>6498404065</v>
      </c>
      <c r="B823" t="s">
        <v>7</v>
      </c>
      <c r="C823" t="s">
        <v>3</v>
      </c>
      <c r="D823" t="s">
        <v>6</v>
      </c>
      <c r="E823" t="s">
        <v>7</v>
      </c>
      <c r="F823" t="s">
        <v>3</v>
      </c>
      <c r="G823" t="s">
        <v>3</v>
      </c>
      <c r="H823" t="s">
        <v>7</v>
      </c>
      <c r="I823" t="s">
        <v>6</v>
      </c>
      <c r="J823" t="s">
        <v>53</v>
      </c>
      <c r="K823" t="s">
        <v>59</v>
      </c>
      <c r="L823" t="s">
        <v>35</v>
      </c>
      <c r="M823" t="s">
        <v>34</v>
      </c>
      <c r="N823" t="str">
        <f>VLOOKUP(M823,lookups!A$9:B$17,2,FALSE)</f>
        <v>Some college</v>
      </c>
      <c r="O823" t="s">
        <v>38</v>
      </c>
      <c r="P823" t="s">
        <v>13</v>
      </c>
      <c r="Q823" t="s">
        <v>19</v>
      </c>
      <c r="R823" t="s">
        <v>43</v>
      </c>
      <c r="S823" s="14">
        <f>VLOOKUP(B823,lookups!$A$2:$B$6,2,FALSE)</f>
        <v>4</v>
      </c>
      <c r="T823" s="14">
        <f>VLOOKUP(C823,lookups!$A$2:$B$6,2,FALSE)</f>
        <v>5</v>
      </c>
      <c r="U823" s="14">
        <f>VLOOKUP(D823,lookups!$A$2:$B$6,2,FALSE)</f>
        <v>2</v>
      </c>
      <c r="V823" s="14">
        <f>VLOOKUP(E823,lookups!$A$2:$B$6,2,FALSE)</f>
        <v>4</v>
      </c>
      <c r="W823" s="14">
        <f>VLOOKUP(F823,lookups!$A$2:$B$6,2,FALSE)</f>
        <v>5</v>
      </c>
      <c r="X823" s="14">
        <f>VLOOKUP(G823,lookups!$A$2:$B$6,2,FALSE)</f>
        <v>5</v>
      </c>
      <c r="Y823" s="14">
        <f>VLOOKUP(H823,lookups!$A$2:$B$6,2,FALSE)</f>
        <v>4</v>
      </c>
      <c r="Z823" s="14">
        <f>VLOOKUP(I823,lookups!$A$2:$B$6,2,FALSE)</f>
        <v>2</v>
      </c>
      <c r="AA823">
        <f t="shared" si="125"/>
        <v>31</v>
      </c>
      <c r="AB823" s="16">
        <f t="shared" si="134"/>
        <v>533</v>
      </c>
      <c r="AC823" s="16">
        <f t="shared" si="133"/>
        <v>826</v>
      </c>
      <c r="AD823" s="17">
        <f t="shared" si="132"/>
        <v>0.5883190883190883</v>
      </c>
      <c r="AE823" s="4">
        <f t="shared" si="126"/>
        <v>9</v>
      </c>
      <c r="AF823" s="4">
        <f t="shared" si="127"/>
        <v>6</v>
      </c>
      <c r="AG823" s="4">
        <f t="shared" si="128"/>
        <v>10</v>
      </c>
      <c r="AH823" s="4">
        <f t="shared" si="129"/>
        <v>6</v>
      </c>
      <c r="AI823" s="4">
        <f t="shared" si="130"/>
        <v>15</v>
      </c>
      <c r="AJ823" s="4">
        <f t="shared" si="131"/>
        <v>16</v>
      </c>
      <c r="AK823" s="4" t="s">
        <v>108</v>
      </c>
    </row>
    <row r="824" spans="1:37" x14ac:dyDescent="0.2">
      <c r="A824">
        <v>6498366978</v>
      </c>
      <c r="B824" t="s">
        <v>3</v>
      </c>
      <c r="C824" t="s">
        <v>3</v>
      </c>
      <c r="D824" t="s">
        <v>3</v>
      </c>
      <c r="E824" t="s">
        <v>6</v>
      </c>
      <c r="F824" t="s">
        <v>3</v>
      </c>
      <c r="G824" t="s">
        <v>3</v>
      </c>
      <c r="H824" t="s">
        <v>6</v>
      </c>
      <c r="I824" t="s">
        <v>6</v>
      </c>
      <c r="J824" t="s">
        <v>8</v>
      </c>
      <c r="K824" t="s">
        <v>59</v>
      </c>
      <c r="L824" t="s">
        <v>10</v>
      </c>
      <c r="M824" t="s">
        <v>34</v>
      </c>
      <c r="N824" t="str">
        <f>VLOOKUP(M824,lookups!A$9:B$17,2,FALSE)</f>
        <v>Some college</v>
      </c>
      <c r="O824" t="s">
        <v>38</v>
      </c>
      <c r="P824" t="s">
        <v>13</v>
      </c>
      <c r="Q824" t="s">
        <v>22</v>
      </c>
      <c r="R824" t="s">
        <v>43</v>
      </c>
      <c r="S824" s="14">
        <f>VLOOKUP(B824,lookups!$A$2:$B$6,2,FALSE)</f>
        <v>5</v>
      </c>
      <c r="T824" s="14">
        <f>VLOOKUP(C824,lookups!$A$2:$B$6,2,FALSE)</f>
        <v>5</v>
      </c>
      <c r="U824" s="14">
        <f>VLOOKUP(D824,lookups!$A$2:$B$6,2,FALSE)</f>
        <v>5</v>
      </c>
      <c r="V824" s="14">
        <f>VLOOKUP(E824,lookups!$A$2:$B$6,2,FALSE)</f>
        <v>2</v>
      </c>
      <c r="W824" s="14">
        <f>VLOOKUP(F824,lookups!$A$2:$B$6,2,FALSE)</f>
        <v>5</v>
      </c>
      <c r="X824" s="14">
        <f>VLOOKUP(G824,lookups!$A$2:$B$6,2,FALSE)</f>
        <v>5</v>
      </c>
      <c r="Y824" s="14">
        <f>VLOOKUP(H824,lookups!$A$2:$B$6,2,FALSE)</f>
        <v>2</v>
      </c>
      <c r="Z824" s="14">
        <f>VLOOKUP(I824,lookups!$A$2:$B$6,2,FALSE)</f>
        <v>2</v>
      </c>
      <c r="AA824">
        <f t="shared" si="125"/>
        <v>31</v>
      </c>
      <c r="AB824" s="16">
        <f t="shared" si="134"/>
        <v>533</v>
      </c>
      <c r="AC824" s="16">
        <f t="shared" si="133"/>
        <v>826</v>
      </c>
      <c r="AD824" s="17">
        <f t="shared" si="132"/>
        <v>0.5883190883190883</v>
      </c>
      <c r="AE824" s="4">
        <f t="shared" si="126"/>
        <v>10</v>
      </c>
      <c r="AF824" s="4">
        <f t="shared" si="127"/>
        <v>7</v>
      </c>
      <c r="AG824" s="4">
        <f t="shared" si="128"/>
        <v>10</v>
      </c>
      <c r="AH824" s="4">
        <f t="shared" si="129"/>
        <v>4</v>
      </c>
      <c r="AI824" s="4">
        <f t="shared" si="130"/>
        <v>17</v>
      </c>
      <c r="AJ824" s="4">
        <f t="shared" si="131"/>
        <v>14</v>
      </c>
      <c r="AK824" s="4" t="s">
        <v>108</v>
      </c>
    </row>
    <row r="825" spans="1:37" x14ac:dyDescent="0.2">
      <c r="A825">
        <v>6498334668</v>
      </c>
      <c r="B825" t="s">
        <v>7</v>
      </c>
      <c r="C825" t="s">
        <v>3</v>
      </c>
      <c r="D825" t="s">
        <v>3</v>
      </c>
      <c r="E825" t="s">
        <v>3</v>
      </c>
      <c r="F825" t="s">
        <v>3</v>
      </c>
      <c r="G825" t="s">
        <v>6</v>
      </c>
      <c r="H825" t="s">
        <v>3</v>
      </c>
      <c r="I825" t="s">
        <v>5</v>
      </c>
      <c r="J825" t="s">
        <v>53</v>
      </c>
      <c r="K825" t="s">
        <v>21</v>
      </c>
      <c r="L825" t="s">
        <v>10</v>
      </c>
      <c r="M825" t="s">
        <v>11</v>
      </c>
      <c r="N825" t="str">
        <f>VLOOKUP(M825,lookups!A$9:B$17,2,FALSE)</f>
        <v>College-graduate</v>
      </c>
      <c r="O825" t="s">
        <v>12</v>
      </c>
      <c r="P825" t="s">
        <v>13</v>
      </c>
      <c r="Q825" t="s">
        <v>42</v>
      </c>
      <c r="R825" t="s">
        <v>40</v>
      </c>
      <c r="S825" s="14">
        <f>VLOOKUP(B825,lookups!$A$2:$B$6,2,FALSE)</f>
        <v>4</v>
      </c>
      <c r="T825" s="14">
        <f>VLOOKUP(C825,lookups!$A$2:$B$6,2,FALSE)</f>
        <v>5</v>
      </c>
      <c r="U825" s="14">
        <f>VLOOKUP(D825,lookups!$A$2:$B$6,2,FALSE)</f>
        <v>5</v>
      </c>
      <c r="V825" s="14">
        <f>VLOOKUP(E825,lookups!$A$2:$B$6,2,FALSE)</f>
        <v>5</v>
      </c>
      <c r="W825" s="14">
        <f>VLOOKUP(F825,lookups!$A$2:$B$6,2,FALSE)</f>
        <v>5</v>
      </c>
      <c r="X825" s="14">
        <f>VLOOKUP(G825,lookups!$A$2:$B$6,2,FALSE)</f>
        <v>2</v>
      </c>
      <c r="Y825" s="14">
        <f>VLOOKUP(H825,lookups!$A$2:$B$6,2,FALSE)</f>
        <v>5</v>
      </c>
      <c r="Z825" s="14">
        <f>VLOOKUP(I825,lookups!$A$2:$B$6,2,FALSE)</f>
        <v>0</v>
      </c>
      <c r="AA825">
        <f t="shared" si="125"/>
        <v>31</v>
      </c>
      <c r="AB825" s="16">
        <f t="shared" si="134"/>
        <v>533</v>
      </c>
      <c r="AC825" s="16">
        <f t="shared" si="133"/>
        <v>826</v>
      </c>
      <c r="AD825" s="17">
        <f t="shared" si="132"/>
        <v>0.5883190883190883</v>
      </c>
      <c r="AE825" s="4">
        <f t="shared" si="126"/>
        <v>9</v>
      </c>
      <c r="AF825" s="4">
        <f t="shared" si="127"/>
        <v>10</v>
      </c>
      <c r="AG825" s="4">
        <f t="shared" si="128"/>
        <v>7</v>
      </c>
      <c r="AH825" s="4">
        <f t="shared" si="129"/>
        <v>5</v>
      </c>
      <c r="AI825" s="4">
        <f t="shared" si="130"/>
        <v>19</v>
      </c>
      <c r="AJ825" s="4">
        <f t="shared" si="131"/>
        <v>12</v>
      </c>
      <c r="AK825" s="4" t="s">
        <v>108</v>
      </c>
    </row>
    <row r="826" spans="1:37" x14ac:dyDescent="0.2">
      <c r="A826">
        <v>6498318248</v>
      </c>
      <c r="B826" t="s">
        <v>7</v>
      </c>
      <c r="C826" t="s">
        <v>7</v>
      </c>
      <c r="D826" t="s">
        <v>4</v>
      </c>
      <c r="E826" t="s">
        <v>3</v>
      </c>
      <c r="F826" t="s">
        <v>3</v>
      </c>
      <c r="G826" t="s">
        <v>7</v>
      </c>
      <c r="H826" t="s">
        <v>7</v>
      </c>
      <c r="I826" t="s">
        <v>7</v>
      </c>
      <c r="J826" t="s">
        <v>53</v>
      </c>
      <c r="K826" t="s">
        <v>41</v>
      </c>
      <c r="L826" t="s">
        <v>10</v>
      </c>
      <c r="M826" t="s">
        <v>34</v>
      </c>
      <c r="N826" t="str">
        <f>VLOOKUP(M826,lookups!A$9:B$17,2,FALSE)</f>
        <v>Some college</v>
      </c>
      <c r="O826" t="s">
        <v>25</v>
      </c>
      <c r="P826" t="s">
        <v>18</v>
      </c>
      <c r="Q826" t="s">
        <v>2</v>
      </c>
      <c r="R826" t="s">
        <v>40</v>
      </c>
      <c r="S826" s="14">
        <f>VLOOKUP(B826,lookups!$A$2:$B$6,2,FALSE)</f>
        <v>4</v>
      </c>
      <c r="T826" s="14">
        <f>VLOOKUP(C826,lookups!$A$2:$B$6,2,FALSE)</f>
        <v>4</v>
      </c>
      <c r="U826" s="14">
        <f>VLOOKUP(D826,lookups!$A$2:$B$6,2,FALSE)</f>
        <v>1</v>
      </c>
      <c r="V826" s="14">
        <f>VLOOKUP(E826,lookups!$A$2:$B$6,2,FALSE)</f>
        <v>5</v>
      </c>
      <c r="W826" s="14">
        <f>VLOOKUP(F826,lookups!$A$2:$B$6,2,FALSE)</f>
        <v>5</v>
      </c>
      <c r="X826" s="14">
        <f>VLOOKUP(G826,lookups!$A$2:$B$6,2,FALSE)</f>
        <v>4</v>
      </c>
      <c r="Y826" s="14">
        <f>VLOOKUP(H826,lookups!$A$2:$B$6,2,FALSE)</f>
        <v>4</v>
      </c>
      <c r="Z826" s="14">
        <f>VLOOKUP(I826,lookups!$A$2:$B$6,2,FALSE)</f>
        <v>4</v>
      </c>
      <c r="AA826">
        <f t="shared" si="125"/>
        <v>31</v>
      </c>
      <c r="AB826" s="16">
        <f t="shared" si="134"/>
        <v>533</v>
      </c>
      <c r="AC826" s="16">
        <f t="shared" si="133"/>
        <v>826</v>
      </c>
      <c r="AD826" s="17">
        <f t="shared" si="132"/>
        <v>0.5883190883190883</v>
      </c>
      <c r="AE826" s="4">
        <f t="shared" si="126"/>
        <v>8</v>
      </c>
      <c r="AF826" s="4">
        <f t="shared" si="127"/>
        <v>6</v>
      </c>
      <c r="AG826" s="4">
        <f t="shared" si="128"/>
        <v>9</v>
      </c>
      <c r="AH826" s="4">
        <f t="shared" si="129"/>
        <v>8</v>
      </c>
      <c r="AI826" s="4">
        <f t="shared" si="130"/>
        <v>14</v>
      </c>
      <c r="AJ826" s="4">
        <f t="shared" si="131"/>
        <v>17</v>
      </c>
      <c r="AK826" s="4" t="s">
        <v>108</v>
      </c>
    </row>
    <row r="827" spans="1:37" x14ac:dyDescent="0.2">
      <c r="A827">
        <v>6498307481</v>
      </c>
      <c r="B827" t="s">
        <v>7</v>
      </c>
      <c r="C827" t="s">
        <v>3</v>
      </c>
      <c r="D827" t="s">
        <v>6</v>
      </c>
      <c r="E827" t="s">
        <v>7</v>
      </c>
      <c r="F827" t="s">
        <v>3</v>
      </c>
      <c r="G827" t="s">
        <v>3</v>
      </c>
      <c r="H827" t="s">
        <v>7</v>
      </c>
      <c r="I827" t="s">
        <v>6</v>
      </c>
      <c r="J827" t="s">
        <v>53</v>
      </c>
      <c r="K827" t="s">
        <v>41</v>
      </c>
      <c r="L827" t="s">
        <v>10</v>
      </c>
      <c r="M827" t="s">
        <v>34</v>
      </c>
      <c r="N827" t="str">
        <f>VLOOKUP(M827,lookups!A$9:B$17,2,FALSE)</f>
        <v>Some college</v>
      </c>
      <c r="O827" t="s">
        <v>17</v>
      </c>
      <c r="P827" t="s">
        <v>18</v>
      </c>
      <c r="Q827" t="s">
        <v>19</v>
      </c>
      <c r="R827" t="s">
        <v>37</v>
      </c>
      <c r="S827" s="14">
        <f>VLOOKUP(B827,lookups!$A$2:$B$6,2,FALSE)</f>
        <v>4</v>
      </c>
      <c r="T827" s="14">
        <f>VLOOKUP(C827,lookups!$A$2:$B$6,2,FALSE)</f>
        <v>5</v>
      </c>
      <c r="U827" s="14">
        <f>VLOOKUP(D827,lookups!$A$2:$B$6,2,FALSE)</f>
        <v>2</v>
      </c>
      <c r="V827" s="14">
        <f>VLOOKUP(E827,lookups!$A$2:$B$6,2,FALSE)</f>
        <v>4</v>
      </c>
      <c r="W827" s="14">
        <f>VLOOKUP(F827,lookups!$A$2:$B$6,2,FALSE)</f>
        <v>5</v>
      </c>
      <c r="X827" s="14">
        <f>VLOOKUP(G827,lookups!$A$2:$B$6,2,FALSE)</f>
        <v>5</v>
      </c>
      <c r="Y827" s="14">
        <f>VLOOKUP(H827,lookups!$A$2:$B$6,2,FALSE)</f>
        <v>4</v>
      </c>
      <c r="Z827" s="14">
        <f>VLOOKUP(I827,lookups!$A$2:$B$6,2,FALSE)</f>
        <v>2</v>
      </c>
      <c r="AA827">
        <f t="shared" si="125"/>
        <v>31</v>
      </c>
      <c r="AB827" s="16">
        <f t="shared" si="134"/>
        <v>533</v>
      </c>
      <c r="AC827" s="16">
        <f t="shared" si="133"/>
        <v>826</v>
      </c>
      <c r="AD827" s="17">
        <f t="shared" si="132"/>
        <v>0.5883190883190883</v>
      </c>
      <c r="AE827" s="4">
        <f t="shared" si="126"/>
        <v>9</v>
      </c>
      <c r="AF827" s="4">
        <f t="shared" si="127"/>
        <v>6</v>
      </c>
      <c r="AG827" s="4">
        <f t="shared" si="128"/>
        <v>10</v>
      </c>
      <c r="AH827" s="4">
        <f t="shared" si="129"/>
        <v>6</v>
      </c>
      <c r="AI827" s="4">
        <f t="shared" si="130"/>
        <v>15</v>
      </c>
      <c r="AJ827" s="4">
        <f t="shared" si="131"/>
        <v>16</v>
      </c>
      <c r="AK827" s="4" t="s">
        <v>108</v>
      </c>
    </row>
    <row r="828" spans="1:37" x14ac:dyDescent="0.2">
      <c r="A828">
        <v>6498293861</v>
      </c>
      <c r="B828" t="s">
        <v>7</v>
      </c>
      <c r="C828" t="s">
        <v>3</v>
      </c>
      <c r="D828" t="s">
        <v>6</v>
      </c>
      <c r="E828" t="s">
        <v>3</v>
      </c>
      <c r="F828" t="s">
        <v>7</v>
      </c>
      <c r="G828" t="s">
        <v>6</v>
      </c>
      <c r="H828" t="s">
        <v>7</v>
      </c>
      <c r="I828" t="s">
        <v>3</v>
      </c>
      <c r="J828" t="s">
        <v>53</v>
      </c>
      <c r="K828" t="s">
        <v>9</v>
      </c>
      <c r="L828" t="s">
        <v>54</v>
      </c>
      <c r="M828" t="s">
        <v>44</v>
      </c>
      <c r="N828" t="str">
        <f>VLOOKUP(M828,lookups!A$9:B$17,2,FALSE)</f>
        <v>Post-graduate</v>
      </c>
      <c r="O828" t="s">
        <v>17</v>
      </c>
      <c r="P828" t="s">
        <v>18</v>
      </c>
      <c r="Q828" t="s">
        <v>27</v>
      </c>
      <c r="R828" t="s">
        <v>28</v>
      </c>
      <c r="S828" s="14">
        <f>VLOOKUP(B828,lookups!$A$2:$B$6,2,FALSE)</f>
        <v>4</v>
      </c>
      <c r="T828" s="14">
        <f>VLOOKUP(C828,lookups!$A$2:$B$6,2,FALSE)</f>
        <v>5</v>
      </c>
      <c r="U828" s="14">
        <f>VLOOKUP(D828,lookups!$A$2:$B$6,2,FALSE)</f>
        <v>2</v>
      </c>
      <c r="V828" s="14">
        <f>VLOOKUP(E828,lookups!$A$2:$B$6,2,FALSE)</f>
        <v>5</v>
      </c>
      <c r="W828" s="14">
        <f>VLOOKUP(F828,lookups!$A$2:$B$6,2,FALSE)</f>
        <v>4</v>
      </c>
      <c r="X828" s="14">
        <f>VLOOKUP(G828,lookups!$A$2:$B$6,2,FALSE)</f>
        <v>2</v>
      </c>
      <c r="Y828" s="14">
        <f>VLOOKUP(H828,lookups!$A$2:$B$6,2,FALSE)</f>
        <v>4</v>
      </c>
      <c r="Z828" s="14">
        <f>VLOOKUP(I828,lookups!$A$2:$B$6,2,FALSE)</f>
        <v>5</v>
      </c>
      <c r="AA828">
        <f t="shared" si="125"/>
        <v>31</v>
      </c>
      <c r="AB828" s="16">
        <f t="shared" si="134"/>
        <v>533</v>
      </c>
      <c r="AC828" s="16">
        <f t="shared" si="133"/>
        <v>826</v>
      </c>
      <c r="AD828" s="17">
        <f t="shared" si="132"/>
        <v>0.5883190883190883</v>
      </c>
      <c r="AE828" s="4">
        <f t="shared" si="126"/>
        <v>9</v>
      </c>
      <c r="AF828" s="4">
        <f t="shared" si="127"/>
        <v>7</v>
      </c>
      <c r="AG828" s="4">
        <f t="shared" si="128"/>
        <v>6</v>
      </c>
      <c r="AH828" s="4">
        <f t="shared" si="129"/>
        <v>9</v>
      </c>
      <c r="AI828" s="4">
        <f t="shared" si="130"/>
        <v>14</v>
      </c>
      <c r="AJ828" s="4">
        <f t="shared" si="131"/>
        <v>17</v>
      </c>
      <c r="AK828" s="4" t="s">
        <v>108</v>
      </c>
    </row>
    <row r="829" spans="1:37" x14ac:dyDescent="0.2">
      <c r="A829">
        <v>6498277980</v>
      </c>
      <c r="B829" t="s">
        <v>3</v>
      </c>
      <c r="C829" t="s">
        <v>3</v>
      </c>
      <c r="D829" t="s">
        <v>3</v>
      </c>
      <c r="E829" t="s">
        <v>4</v>
      </c>
      <c r="F829" t="s">
        <v>3</v>
      </c>
      <c r="G829" t="s">
        <v>7</v>
      </c>
      <c r="H829" t="s">
        <v>6</v>
      </c>
      <c r="I829" t="s">
        <v>7</v>
      </c>
      <c r="J829" t="s">
        <v>8</v>
      </c>
      <c r="K829" t="s">
        <v>63</v>
      </c>
      <c r="L829" t="s">
        <v>10</v>
      </c>
      <c r="M829" t="s">
        <v>32</v>
      </c>
      <c r="N829" t="str">
        <f>VLOOKUP(M829,lookups!A$9:B$17,2,FALSE)</f>
        <v>High school or less</v>
      </c>
      <c r="O829" t="s">
        <v>17</v>
      </c>
      <c r="P829" t="s">
        <v>58</v>
      </c>
      <c r="Q829" t="s">
        <v>27</v>
      </c>
      <c r="R829" t="s">
        <v>33</v>
      </c>
      <c r="S829" s="14">
        <f>VLOOKUP(B829,lookups!$A$2:$B$6,2,FALSE)</f>
        <v>5</v>
      </c>
      <c r="T829" s="14">
        <f>VLOOKUP(C829,lookups!$A$2:$B$6,2,FALSE)</f>
        <v>5</v>
      </c>
      <c r="U829" s="14">
        <f>VLOOKUP(D829,lookups!$A$2:$B$6,2,FALSE)</f>
        <v>5</v>
      </c>
      <c r="V829" s="14">
        <f>VLOOKUP(E829,lookups!$A$2:$B$6,2,FALSE)</f>
        <v>1</v>
      </c>
      <c r="W829" s="14">
        <f>VLOOKUP(F829,lookups!$A$2:$B$6,2,FALSE)</f>
        <v>5</v>
      </c>
      <c r="X829" s="14">
        <f>VLOOKUP(G829,lookups!$A$2:$B$6,2,FALSE)</f>
        <v>4</v>
      </c>
      <c r="Y829" s="14">
        <f>VLOOKUP(H829,lookups!$A$2:$B$6,2,FALSE)</f>
        <v>2</v>
      </c>
      <c r="Z829" s="14">
        <f>VLOOKUP(I829,lookups!$A$2:$B$6,2,FALSE)</f>
        <v>4</v>
      </c>
      <c r="AA829">
        <f t="shared" si="125"/>
        <v>31</v>
      </c>
      <c r="AB829" s="16">
        <f t="shared" si="134"/>
        <v>533</v>
      </c>
      <c r="AC829" s="16">
        <f t="shared" si="133"/>
        <v>826</v>
      </c>
      <c r="AD829" s="17">
        <f t="shared" si="132"/>
        <v>0.5883190883190883</v>
      </c>
      <c r="AE829" s="4">
        <f t="shared" si="126"/>
        <v>10</v>
      </c>
      <c r="AF829" s="4">
        <f t="shared" si="127"/>
        <v>6</v>
      </c>
      <c r="AG829" s="4">
        <f t="shared" si="128"/>
        <v>9</v>
      </c>
      <c r="AH829" s="4">
        <f t="shared" si="129"/>
        <v>6</v>
      </c>
      <c r="AI829" s="4">
        <f t="shared" si="130"/>
        <v>17</v>
      </c>
      <c r="AJ829" s="4">
        <f t="shared" si="131"/>
        <v>14</v>
      </c>
      <c r="AK829" s="4" t="s">
        <v>108</v>
      </c>
    </row>
    <row r="830" spans="1:37" x14ac:dyDescent="0.2">
      <c r="A830">
        <v>6498263951</v>
      </c>
      <c r="B830" t="s">
        <v>3</v>
      </c>
      <c r="C830" t="s">
        <v>3</v>
      </c>
      <c r="D830" t="s">
        <v>3</v>
      </c>
      <c r="E830" t="s">
        <v>7</v>
      </c>
      <c r="F830" t="s">
        <v>3</v>
      </c>
      <c r="G830" t="s">
        <v>3</v>
      </c>
      <c r="H830" t="s">
        <v>6</v>
      </c>
      <c r="I830" t="s">
        <v>5</v>
      </c>
      <c r="J830" t="s">
        <v>8</v>
      </c>
      <c r="K830" t="s">
        <v>55</v>
      </c>
      <c r="L830" t="s">
        <v>10</v>
      </c>
      <c r="M830" t="s">
        <v>44</v>
      </c>
      <c r="N830" t="str">
        <f>VLOOKUP(M830,lookups!A$9:B$17,2,FALSE)</f>
        <v>Post-graduate</v>
      </c>
      <c r="O830" t="s">
        <v>39</v>
      </c>
      <c r="P830" t="s">
        <v>58</v>
      </c>
      <c r="Q830" t="s">
        <v>27</v>
      </c>
      <c r="R830" t="s">
        <v>28</v>
      </c>
      <c r="S830" s="14">
        <f>VLOOKUP(B830,lookups!$A$2:$B$6,2,FALSE)</f>
        <v>5</v>
      </c>
      <c r="T830" s="14">
        <f>VLOOKUP(C830,lookups!$A$2:$B$6,2,FALSE)</f>
        <v>5</v>
      </c>
      <c r="U830" s="14">
        <f>VLOOKUP(D830,lookups!$A$2:$B$6,2,FALSE)</f>
        <v>5</v>
      </c>
      <c r="V830" s="14">
        <f>VLOOKUP(E830,lookups!$A$2:$B$6,2,FALSE)</f>
        <v>4</v>
      </c>
      <c r="W830" s="14">
        <f>VLOOKUP(F830,lookups!$A$2:$B$6,2,FALSE)</f>
        <v>5</v>
      </c>
      <c r="X830" s="14">
        <f>VLOOKUP(G830,lookups!$A$2:$B$6,2,FALSE)</f>
        <v>5</v>
      </c>
      <c r="Y830" s="14">
        <f>VLOOKUP(H830,lookups!$A$2:$B$6,2,FALSE)</f>
        <v>2</v>
      </c>
      <c r="Z830" s="14">
        <f>VLOOKUP(I830,lookups!$A$2:$B$6,2,FALSE)</f>
        <v>0</v>
      </c>
      <c r="AA830">
        <f t="shared" si="125"/>
        <v>31</v>
      </c>
      <c r="AB830" s="16">
        <f t="shared" si="134"/>
        <v>533</v>
      </c>
      <c r="AC830" s="16">
        <f t="shared" si="133"/>
        <v>826</v>
      </c>
      <c r="AD830" s="17">
        <f t="shared" si="132"/>
        <v>0.5883190883190883</v>
      </c>
      <c r="AE830" s="4">
        <f t="shared" si="126"/>
        <v>10</v>
      </c>
      <c r="AF830" s="4">
        <f t="shared" si="127"/>
        <v>9</v>
      </c>
      <c r="AG830" s="4">
        <f t="shared" si="128"/>
        <v>10</v>
      </c>
      <c r="AH830" s="4">
        <f t="shared" si="129"/>
        <v>2</v>
      </c>
      <c r="AI830" s="4">
        <f t="shared" si="130"/>
        <v>17</v>
      </c>
      <c r="AJ830" s="4">
        <f t="shared" si="131"/>
        <v>14</v>
      </c>
      <c r="AK830" s="4" t="s">
        <v>108</v>
      </c>
    </row>
    <row r="831" spans="1:37" x14ac:dyDescent="0.2">
      <c r="A831">
        <v>6498257063</v>
      </c>
      <c r="B831" t="s">
        <v>3</v>
      </c>
      <c r="C831" t="s">
        <v>7</v>
      </c>
      <c r="D831" t="s">
        <v>7</v>
      </c>
      <c r="E831" t="s">
        <v>7</v>
      </c>
      <c r="F831" t="s">
        <v>4</v>
      </c>
      <c r="G831" t="s">
        <v>7</v>
      </c>
      <c r="H831" t="s">
        <v>7</v>
      </c>
      <c r="I831" t="s">
        <v>3</v>
      </c>
      <c r="J831" t="s">
        <v>53</v>
      </c>
      <c r="K831" t="s">
        <v>41</v>
      </c>
      <c r="L831" t="s">
        <v>31</v>
      </c>
      <c r="M831" t="s">
        <v>24</v>
      </c>
      <c r="N831" t="str">
        <f>VLOOKUP(M831,lookups!A$9:B$17,2,FALSE)</f>
        <v>High school or less</v>
      </c>
      <c r="O831" t="s">
        <v>25</v>
      </c>
      <c r="P831" t="s">
        <v>18</v>
      </c>
      <c r="Q831" t="s">
        <v>27</v>
      </c>
      <c r="R831" t="s">
        <v>33</v>
      </c>
      <c r="S831" s="14">
        <f>VLOOKUP(B831,lookups!$A$2:$B$6,2,FALSE)</f>
        <v>5</v>
      </c>
      <c r="T831" s="14">
        <f>VLOOKUP(C831,lookups!$A$2:$B$6,2,FALSE)</f>
        <v>4</v>
      </c>
      <c r="U831" s="14">
        <f>VLOOKUP(D831,lookups!$A$2:$B$6,2,FALSE)</f>
        <v>4</v>
      </c>
      <c r="V831" s="14">
        <f>VLOOKUP(E831,lookups!$A$2:$B$6,2,FALSE)</f>
        <v>4</v>
      </c>
      <c r="W831" s="14">
        <f>VLOOKUP(F831,lookups!$A$2:$B$6,2,FALSE)</f>
        <v>1</v>
      </c>
      <c r="X831" s="14">
        <f>VLOOKUP(G831,lookups!$A$2:$B$6,2,FALSE)</f>
        <v>4</v>
      </c>
      <c r="Y831" s="14">
        <f>VLOOKUP(H831,lookups!$A$2:$B$6,2,FALSE)</f>
        <v>4</v>
      </c>
      <c r="Z831" s="14">
        <f>VLOOKUP(I831,lookups!$A$2:$B$6,2,FALSE)</f>
        <v>5</v>
      </c>
      <c r="AA831">
        <f t="shared" si="125"/>
        <v>31</v>
      </c>
      <c r="AB831" s="16">
        <f t="shared" si="134"/>
        <v>533</v>
      </c>
      <c r="AC831" s="16">
        <f t="shared" si="133"/>
        <v>826</v>
      </c>
      <c r="AD831" s="17">
        <f t="shared" si="132"/>
        <v>0.5883190883190883</v>
      </c>
      <c r="AE831" s="4">
        <f t="shared" si="126"/>
        <v>9</v>
      </c>
      <c r="AF831" s="4">
        <f t="shared" si="127"/>
        <v>8</v>
      </c>
      <c r="AG831" s="4">
        <f t="shared" si="128"/>
        <v>5</v>
      </c>
      <c r="AH831" s="4">
        <f t="shared" si="129"/>
        <v>9</v>
      </c>
      <c r="AI831" s="4">
        <f t="shared" si="130"/>
        <v>14</v>
      </c>
      <c r="AJ831" s="4">
        <f t="shared" si="131"/>
        <v>17</v>
      </c>
      <c r="AK831" s="4" t="s">
        <v>108</v>
      </c>
    </row>
    <row r="832" spans="1:37" x14ac:dyDescent="0.2">
      <c r="A832">
        <v>6498247885</v>
      </c>
      <c r="B832" t="s">
        <v>7</v>
      </c>
      <c r="C832" t="s">
        <v>3</v>
      </c>
      <c r="D832" t="s">
        <v>7</v>
      </c>
      <c r="E832" t="s">
        <v>3</v>
      </c>
      <c r="F832" t="s">
        <v>7</v>
      </c>
      <c r="G832" t="s">
        <v>3</v>
      </c>
      <c r="H832" t="s">
        <v>7</v>
      </c>
      <c r="I832" t="s">
        <v>5</v>
      </c>
      <c r="J832" t="s">
        <v>53</v>
      </c>
      <c r="K832" t="s">
        <v>62</v>
      </c>
      <c r="L832" t="s">
        <v>10</v>
      </c>
      <c r="M832" t="s">
        <v>34</v>
      </c>
      <c r="N832" t="str">
        <f>VLOOKUP(M832,lookups!A$9:B$17,2,FALSE)</f>
        <v>Some college</v>
      </c>
      <c r="O832" t="s">
        <v>12</v>
      </c>
      <c r="P832" t="s">
        <v>13</v>
      </c>
      <c r="Q832" t="s">
        <v>42</v>
      </c>
      <c r="R832" t="s">
        <v>33</v>
      </c>
      <c r="S832" s="14">
        <f>VLOOKUP(B832,lookups!$A$2:$B$6,2,FALSE)</f>
        <v>4</v>
      </c>
      <c r="T832" s="14">
        <f>VLOOKUP(C832,lookups!$A$2:$B$6,2,FALSE)</f>
        <v>5</v>
      </c>
      <c r="U832" s="14">
        <f>VLOOKUP(D832,lookups!$A$2:$B$6,2,FALSE)</f>
        <v>4</v>
      </c>
      <c r="V832" s="14">
        <f>VLOOKUP(E832,lookups!$A$2:$B$6,2,FALSE)</f>
        <v>5</v>
      </c>
      <c r="W832" s="14">
        <f>VLOOKUP(F832,lookups!$A$2:$B$6,2,FALSE)</f>
        <v>4</v>
      </c>
      <c r="X832" s="14">
        <f>VLOOKUP(G832,lookups!$A$2:$B$6,2,FALSE)</f>
        <v>5</v>
      </c>
      <c r="Y832" s="14">
        <f>VLOOKUP(H832,lookups!$A$2:$B$6,2,FALSE)</f>
        <v>4</v>
      </c>
      <c r="Z832" s="14">
        <f>VLOOKUP(I832,lookups!$A$2:$B$6,2,FALSE)</f>
        <v>0</v>
      </c>
      <c r="AA832">
        <f t="shared" si="125"/>
        <v>31</v>
      </c>
      <c r="AB832" s="16">
        <f t="shared" si="134"/>
        <v>533</v>
      </c>
      <c r="AC832" s="16">
        <f t="shared" si="133"/>
        <v>826</v>
      </c>
      <c r="AD832" s="17">
        <f t="shared" si="132"/>
        <v>0.5883190883190883</v>
      </c>
      <c r="AE832" s="4">
        <f t="shared" si="126"/>
        <v>9</v>
      </c>
      <c r="AF832" s="4">
        <f t="shared" si="127"/>
        <v>9</v>
      </c>
      <c r="AG832" s="4">
        <f t="shared" si="128"/>
        <v>9</v>
      </c>
      <c r="AH832" s="4">
        <f t="shared" si="129"/>
        <v>4</v>
      </c>
      <c r="AI832" s="4">
        <f t="shared" si="130"/>
        <v>16</v>
      </c>
      <c r="AJ832" s="4">
        <f t="shared" si="131"/>
        <v>15</v>
      </c>
      <c r="AK832" s="4" t="s">
        <v>108</v>
      </c>
    </row>
    <row r="833" spans="1:37" x14ac:dyDescent="0.2">
      <c r="A833">
        <v>6498245294</v>
      </c>
      <c r="B833" t="s">
        <v>3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  <c r="H833" t="s">
        <v>7</v>
      </c>
      <c r="I833" t="s">
        <v>6</v>
      </c>
      <c r="J833" t="s">
        <v>8</v>
      </c>
      <c r="K833" t="s">
        <v>55</v>
      </c>
      <c r="L833" t="s">
        <v>10</v>
      </c>
      <c r="M833" t="s">
        <v>11</v>
      </c>
      <c r="N833" t="str">
        <f>VLOOKUP(M833,lookups!A$9:B$17,2,FALSE)</f>
        <v>College-graduate</v>
      </c>
      <c r="O833" t="s">
        <v>38</v>
      </c>
      <c r="P833" t="s">
        <v>13</v>
      </c>
      <c r="Q833" t="s">
        <v>14</v>
      </c>
      <c r="R833" t="s">
        <v>33</v>
      </c>
      <c r="S833" s="14">
        <f>VLOOKUP(B833,lookups!$A$2:$B$6,2,FALSE)</f>
        <v>5</v>
      </c>
      <c r="T833" s="14">
        <f>VLOOKUP(C833,lookups!$A$2:$B$6,2,FALSE)</f>
        <v>4</v>
      </c>
      <c r="U833" s="14">
        <f>VLOOKUP(D833,lookups!$A$2:$B$6,2,FALSE)</f>
        <v>4</v>
      </c>
      <c r="V833" s="14">
        <f>VLOOKUP(E833,lookups!$A$2:$B$6,2,FALSE)</f>
        <v>4</v>
      </c>
      <c r="W833" s="14">
        <f>VLOOKUP(F833,lookups!$A$2:$B$6,2,FALSE)</f>
        <v>4</v>
      </c>
      <c r="X833" s="14">
        <f>VLOOKUP(G833,lookups!$A$2:$B$6,2,FALSE)</f>
        <v>4</v>
      </c>
      <c r="Y833" s="14">
        <f>VLOOKUP(H833,lookups!$A$2:$B$6,2,FALSE)</f>
        <v>4</v>
      </c>
      <c r="Z833" s="14">
        <f>VLOOKUP(I833,lookups!$A$2:$B$6,2,FALSE)</f>
        <v>2</v>
      </c>
      <c r="AA833">
        <f t="shared" si="125"/>
        <v>31</v>
      </c>
      <c r="AB833" s="16">
        <f t="shared" si="134"/>
        <v>533</v>
      </c>
      <c r="AC833" s="16">
        <f t="shared" si="133"/>
        <v>826</v>
      </c>
      <c r="AD833" s="17">
        <f t="shared" si="132"/>
        <v>0.5883190883190883</v>
      </c>
      <c r="AE833" s="4">
        <f t="shared" si="126"/>
        <v>9</v>
      </c>
      <c r="AF833" s="4">
        <f t="shared" si="127"/>
        <v>8</v>
      </c>
      <c r="AG833" s="4">
        <f t="shared" si="128"/>
        <v>8</v>
      </c>
      <c r="AH833" s="4">
        <f t="shared" si="129"/>
        <v>6</v>
      </c>
      <c r="AI833" s="4">
        <f t="shared" si="130"/>
        <v>17</v>
      </c>
      <c r="AJ833" s="4">
        <f t="shared" si="131"/>
        <v>14</v>
      </c>
      <c r="AK833" s="4" t="s">
        <v>108</v>
      </c>
    </row>
    <row r="834" spans="1:37" x14ac:dyDescent="0.2">
      <c r="A834">
        <v>6498240834</v>
      </c>
      <c r="B834" t="s">
        <v>7</v>
      </c>
      <c r="C834" t="s">
        <v>3</v>
      </c>
      <c r="D834" t="s">
        <v>7</v>
      </c>
      <c r="E834" t="s">
        <v>7</v>
      </c>
      <c r="F834" t="s">
        <v>7</v>
      </c>
      <c r="G834" t="s">
        <v>7</v>
      </c>
      <c r="H834" t="s">
        <v>6</v>
      </c>
      <c r="I834" t="s">
        <v>7</v>
      </c>
      <c r="J834" t="s">
        <v>53</v>
      </c>
      <c r="K834" t="s">
        <v>41</v>
      </c>
      <c r="L834" t="s">
        <v>10</v>
      </c>
      <c r="M834" t="s">
        <v>24</v>
      </c>
      <c r="N834" t="str">
        <f>VLOOKUP(M834,lookups!A$9:B$17,2,FALSE)</f>
        <v>High school or less</v>
      </c>
      <c r="O834" t="s">
        <v>17</v>
      </c>
      <c r="P834" t="s">
        <v>36</v>
      </c>
      <c r="Q834" t="s">
        <v>27</v>
      </c>
      <c r="R834" t="s">
        <v>15</v>
      </c>
      <c r="S834" s="14">
        <f>VLOOKUP(B834,lookups!$A$2:$B$6,2,FALSE)</f>
        <v>4</v>
      </c>
      <c r="T834" s="14">
        <f>VLOOKUP(C834,lookups!$A$2:$B$6,2,FALSE)</f>
        <v>5</v>
      </c>
      <c r="U834" s="14">
        <f>VLOOKUP(D834,lookups!$A$2:$B$6,2,FALSE)</f>
        <v>4</v>
      </c>
      <c r="V834" s="14">
        <f>VLOOKUP(E834,lookups!$A$2:$B$6,2,FALSE)</f>
        <v>4</v>
      </c>
      <c r="W834" s="14">
        <f>VLOOKUP(F834,lookups!$A$2:$B$6,2,FALSE)</f>
        <v>4</v>
      </c>
      <c r="X834" s="14">
        <f>VLOOKUP(G834,lookups!$A$2:$B$6,2,FALSE)</f>
        <v>4</v>
      </c>
      <c r="Y834" s="14">
        <f>VLOOKUP(H834,lookups!$A$2:$B$6,2,FALSE)</f>
        <v>2</v>
      </c>
      <c r="Z834" s="14">
        <f>VLOOKUP(I834,lookups!$A$2:$B$6,2,FALSE)</f>
        <v>4</v>
      </c>
      <c r="AA834">
        <f t="shared" ref="AA834:AA897" si="135">SUM(S834:Z834)</f>
        <v>31</v>
      </c>
      <c r="AB834" s="16">
        <f t="shared" si="134"/>
        <v>533</v>
      </c>
      <c r="AC834" s="16">
        <f t="shared" si="133"/>
        <v>826</v>
      </c>
      <c r="AD834" s="17">
        <f t="shared" si="132"/>
        <v>0.5883190883190883</v>
      </c>
      <c r="AE834" s="4">
        <f t="shared" ref="AE834:AE897" si="136">S834+T834</f>
        <v>9</v>
      </c>
      <c r="AF834" s="4">
        <f t="shared" ref="AF834:AF897" si="137">U834+V834</f>
        <v>8</v>
      </c>
      <c r="AG834" s="4">
        <f t="shared" ref="AG834:AG897" si="138">W834+X834</f>
        <v>8</v>
      </c>
      <c r="AH834" s="4">
        <f t="shared" ref="AH834:AH897" si="139">Y834+Z834</f>
        <v>6</v>
      </c>
      <c r="AI834" s="4">
        <f t="shared" ref="AI834:AI897" si="140">S834+U834+W834+Y834</f>
        <v>14</v>
      </c>
      <c r="AJ834" s="4">
        <f t="shared" ref="AJ834:AJ897" si="141">T834+V834+X834+Z834</f>
        <v>17</v>
      </c>
      <c r="AK834" s="4" t="s">
        <v>108</v>
      </c>
    </row>
    <row r="835" spans="1:37" x14ac:dyDescent="0.2">
      <c r="A835">
        <v>6498235546</v>
      </c>
      <c r="B835" t="s">
        <v>3</v>
      </c>
      <c r="C835" t="s">
        <v>3</v>
      </c>
      <c r="D835" t="s">
        <v>7</v>
      </c>
      <c r="E835" t="s">
        <v>3</v>
      </c>
      <c r="F835" t="s">
        <v>3</v>
      </c>
      <c r="G835" t="s">
        <v>3</v>
      </c>
      <c r="H835" t="s">
        <v>4</v>
      </c>
      <c r="I835" t="s">
        <v>4</v>
      </c>
      <c r="J835" t="s">
        <v>53</v>
      </c>
      <c r="K835" t="s">
        <v>55</v>
      </c>
      <c r="L835" t="s">
        <v>54</v>
      </c>
      <c r="M835" t="s">
        <v>11</v>
      </c>
      <c r="N835" t="str">
        <f>VLOOKUP(M835,lookups!A$9:B$17,2,FALSE)</f>
        <v>College-graduate</v>
      </c>
      <c r="O835" t="s">
        <v>12</v>
      </c>
      <c r="P835" t="s">
        <v>13</v>
      </c>
      <c r="Q835" t="s">
        <v>22</v>
      </c>
      <c r="R835" t="s">
        <v>20</v>
      </c>
      <c r="S835" s="14">
        <f>VLOOKUP(B835,lookups!$A$2:$B$6,2,FALSE)</f>
        <v>5</v>
      </c>
      <c r="T835" s="14">
        <f>VLOOKUP(C835,lookups!$A$2:$B$6,2,FALSE)</f>
        <v>5</v>
      </c>
      <c r="U835" s="14">
        <f>VLOOKUP(D835,lookups!$A$2:$B$6,2,FALSE)</f>
        <v>4</v>
      </c>
      <c r="V835" s="14">
        <f>VLOOKUP(E835,lookups!$A$2:$B$6,2,FALSE)</f>
        <v>5</v>
      </c>
      <c r="W835" s="14">
        <f>VLOOKUP(F835,lookups!$A$2:$B$6,2,FALSE)</f>
        <v>5</v>
      </c>
      <c r="X835" s="14">
        <f>VLOOKUP(G835,lookups!$A$2:$B$6,2,FALSE)</f>
        <v>5</v>
      </c>
      <c r="Y835" s="14">
        <f>VLOOKUP(H835,lookups!$A$2:$B$6,2,FALSE)</f>
        <v>1</v>
      </c>
      <c r="Z835" s="14">
        <f>VLOOKUP(I835,lookups!$A$2:$B$6,2,FALSE)</f>
        <v>1</v>
      </c>
      <c r="AA835">
        <f t="shared" si="135"/>
        <v>31</v>
      </c>
      <c r="AB835" s="16">
        <f t="shared" si="134"/>
        <v>533</v>
      </c>
      <c r="AC835" s="16">
        <f t="shared" si="133"/>
        <v>826</v>
      </c>
      <c r="AD835" s="17">
        <f t="shared" ref="AD835:AD898" si="142">AC835/1404</f>
        <v>0.5883190883190883</v>
      </c>
      <c r="AE835" s="4">
        <f t="shared" si="136"/>
        <v>10</v>
      </c>
      <c r="AF835" s="4">
        <f t="shared" si="137"/>
        <v>9</v>
      </c>
      <c r="AG835" s="4">
        <f t="shared" si="138"/>
        <v>10</v>
      </c>
      <c r="AH835" s="4">
        <f t="shared" si="139"/>
        <v>2</v>
      </c>
      <c r="AI835" s="4">
        <f t="shared" si="140"/>
        <v>15</v>
      </c>
      <c r="AJ835" s="4">
        <f t="shared" si="141"/>
        <v>16</v>
      </c>
      <c r="AK835" s="4" t="s">
        <v>108</v>
      </c>
    </row>
    <row r="836" spans="1:37" x14ac:dyDescent="0.2">
      <c r="A836">
        <v>6498232539</v>
      </c>
      <c r="B836" t="s">
        <v>3</v>
      </c>
      <c r="C836" t="s">
        <v>7</v>
      </c>
      <c r="D836" t="s">
        <v>6</v>
      </c>
      <c r="E836" t="s">
        <v>3</v>
      </c>
      <c r="F836" t="s">
        <v>3</v>
      </c>
      <c r="G836" t="s">
        <v>3</v>
      </c>
      <c r="H836" t="s">
        <v>3</v>
      </c>
      <c r="I836" t="s">
        <v>5</v>
      </c>
      <c r="J836" t="s">
        <v>53</v>
      </c>
      <c r="K836" t="s">
        <v>21</v>
      </c>
      <c r="L836" t="s">
        <v>35</v>
      </c>
      <c r="M836" t="s">
        <v>11</v>
      </c>
      <c r="N836" t="str">
        <f>VLOOKUP(M836,lookups!A$9:B$17,2,FALSE)</f>
        <v>College-graduate</v>
      </c>
      <c r="O836" t="s">
        <v>12</v>
      </c>
      <c r="P836" t="s">
        <v>13</v>
      </c>
      <c r="Q836" t="s">
        <v>2</v>
      </c>
      <c r="R836" t="s">
        <v>43</v>
      </c>
      <c r="S836" s="14">
        <f>VLOOKUP(B836,lookups!$A$2:$B$6,2,FALSE)</f>
        <v>5</v>
      </c>
      <c r="T836" s="14">
        <f>VLOOKUP(C836,lookups!$A$2:$B$6,2,FALSE)</f>
        <v>4</v>
      </c>
      <c r="U836" s="14">
        <f>VLOOKUP(D836,lookups!$A$2:$B$6,2,FALSE)</f>
        <v>2</v>
      </c>
      <c r="V836" s="14">
        <f>VLOOKUP(E836,lookups!$A$2:$B$6,2,FALSE)</f>
        <v>5</v>
      </c>
      <c r="W836" s="14">
        <f>VLOOKUP(F836,lookups!$A$2:$B$6,2,FALSE)</f>
        <v>5</v>
      </c>
      <c r="X836" s="14">
        <f>VLOOKUP(G836,lookups!$A$2:$B$6,2,FALSE)</f>
        <v>5</v>
      </c>
      <c r="Y836" s="14">
        <f>VLOOKUP(H836,lookups!$A$2:$B$6,2,FALSE)</f>
        <v>5</v>
      </c>
      <c r="Z836" s="14">
        <f>VLOOKUP(I836,lookups!$A$2:$B$6,2,FALSE)</f>
        <v>0</v>
      </c>
      <c r="AA836">
        <f t="shared" si="135"/>
        <v>31</v>
      </c>
      <c r="AB836" s="16">
        <f t="shared" si="134"/>
        <v>533</v>
      </c>
      <c r="AC836" s="16">
        <f t="shared" si="133"/>
        <v>826</v>
      </c>
      <c r="AD836" s="17">
        <f t="shared" si="142"/>
        <v>0.5883190883190883</v>
      </c>
      <c r="AE836" s="4">
        <f t="shared" si="136"/>
        <v>9</v>
      </c>
      <c r="AF836" s="4">
        <f t="shared" si="137"/>
        <v>7</v>
      </c>
      <c r="AG836" s="4">
        <f t="shared" si="138"/>
        <v>10</v>
      </c>
      <c r="AH836" s="4">
        <f t="shared" si="139"/>
        <v>5</v>
      </c>
      <c r="AI836" s="4">
        <f t="shared" si="140"/>
        <v>17</v>
      </c>
      <c r="AJ836" s="4">
        <f t="shared" si="141"/>
        <v>14</v>
      </c>
      <c r="AK836" s="4" t="s">
        <v>108</v>
      </c>
    </row>
    <row r="837" spans="1:37" x14ac:dyDescent="0.2">
      <c r="A837">
        <v>6498227977</v>
      </c>
      <c r="B837" t="s">
        <v>3</v>
      </c>
      <c r="C837" t="s">
        <v>3</v>
      </c>
      <c r="D837" t="s">
        <v>5</v>
      </c>
      <c r="E837" t="s">
        <v>3</v>
      </c>
      <c r="F837" t="s">
        <v>3</v>
      </c>
      <c r="G837" t="s">
        <v>6</v>
      </c>
      <c r="H837" t="s">
        <v>7</v>
      </c>
      <c r="I837" t="s">
        <v>3</v>
      </c>
      <c r="J837" t="s">
        <v>53</v>
      </c>
      <c r="K837" t="s">
        <v>21</v>
      </c>
      <c r="L837" t="s">
        <v>35</v>
      </c>
      <c r="M837" t="s">
        <v>34</v>
      </c>
      <c r="N837" t="str">
        <f>VLOOKUP(M837,lookups!A$9:B$17,2,FALSE)</f>
        <v>Some college</v>
      </c>
      <c r="O837" t="s">
        <v>25</v>
      </c>
      <c r="P837" t="s">
        <v>48</v>
      </c>
      <c r="Q837" t="s">
        <v>27</v>
      </c>
      <c r="R837" t="s">
        <v>37</v>
      </c>
      <c r="S837" s="14">
        <f>VLOOKUP(B837,lookups!$A$2:$B$6,2,FALSE)</f>
        <v>5</v>
      </c>
      <c r="T837" s="14">
        <f>VLOOKUP(C837,lookups!$A$2:$B$6,2,FALSE)</f>
        <v>5</v>
      </c>
      <c r="U837" s="14">
        <f>VLOOKUP(D837,lookups!$A$2:$B$6,2,FALSE)</f>
        <v>0</v>
      </c>
      <c r="V837" s="14">
        <f>VLOOKUP(E837,lookups!$A$2:$B$6,2,FALSE)</f>
        <v>5</v>
      </c>
      <c r="W837" s="14">
        <f>VLOOKUP(F837,lookups!$A$2:$B$6,2,FALSE)</f>
        <v>5</v>
      </c>
      <c r="X837" s="14">
        <f>VLOOKUP(G837,lookups!$A$2:$B$6,2,FALSE)</f>
        <v>2</v>
      </c>
      <c r="Y837" s="14">
        <f>VLOOKUP(H837,lookups!$A$2:$B$6,2,FALSE)</f>
        <v>4</v>
      </c>
      <c r="Z837" s="14">
        <f>VLOOKUP(I837,lookups!$A$2:$B$6,2,FALSE)</f>
        <v>5</v>
      </c>
      <c r="AA837">
        <f t="shared" si="135"/>
        <v>31</v>
      </c>
      <c r="AB837" s="16">
        <f t="shared" si="134"/>
        <v>533</v>
      </c>
      <c r="AC837" s="16">
        <f t="shared" si="133"/>
        <v>826</v>
      </c>
      <c r="AD837" s="17">
        <f t="shared" si="142"/>
        <v>0.5883190883190883</v>
      </c>
      <c r="AE837" s="4">
        <f t="shared" si="136"/>
        <v>10</v>
      </c>
      <c r="AF837" s="4">
        <f t="shared" si="137"/>
        <v>5</v>
      </c>
      <c r="AG837" s="4">
        <f t="shared" si="138"/>
        <v>7</v>
      </c>
      <c r="AH837" s="4">
        <f t="shared" si="139"/>
        <v>9</v>
      </c>
      <c r="AI837" s="4">
        <f t="shared" si="140"/>
        <v>14</v>
      </c>
      <c r="AJ837" s="4">
        <f t="shared" si="141"/>
        <v>17</v>
      </c>
      <c r="AK837" s="4" t="s">
        <v>108</v>
      </c>
    </row>
    <row r="838" spans="1:37" x14ac:dyDescent="0.2">
      <c r="A838">
        <v>6498227596</v>
      </c>
      <c r="B838" t="s">
        <v>3</v>
      </c>
      <c r="C838" t="s">
        <v>3</v>
      </c>
      <c r="D838" t="s">
        <v>4</v>
      </c>
      <c r="E838" t="s">
        <v>3</v>
      </c>
      <c r="F838" t="s">
        <v>3</v>
      </c>
      <c r="G838" t="s">
        <v>3</v>
      </c>
      <c r="H838" t="s">
        <v>3</v>
      </c>
      <c r="I838" t="s">
        <v>5</v>
      </c>
      <c r="J838" t="s">
        <v>53</v>
      </c>
      <c r="K838" t="s">
        <v>21</v>
      </c>
      <c r="L838" t="s">
        <v>10</v>
      </c>
      <c r="M838" t="s">
        <v>11</v>
      </c>
      <c r="N838" t="str">
        <f>VLOOKUP(M838,lookups!A$9:B$17,2,FALSE)</f>
        <v>College-graduate</v>
      </c>
      <c r="O838" t="s">
        <v>12</v>
      </c>
      <c r="P838" t="s">
        <v>13</v>
      </c>
      <c r="Q838" t="s">
        <v>42</v>
      </c>
      <c r="R838" t="s">
        <v>15</v>
      </c>
      <c r="S838" s="14">
        <f>VLOOKUP(B838,lookups!$A$2:$B$6,2,FALSE)</f>
        <v>5</v>
      </c>
      <c r="T838" s="14">
        <f>VLOOKUP(C838,lookups!$A$2:$B$6,2,FALSE)</f>
        <v>5</v>
      </c>
      <c r="U838" s="14">
        <f>VLOOKUP(D838,lookups!$A$2:$B$6,2,FALSE)</f>
        <v>1</v>
      </c>
      <c r="V838" s="14">
        <f>VLOOKUP(E838,lookups!$A$2:$B$6,2,FALSE)</f>
        <v>5</v>
      </c>
      <c r="W838" s="14">
        <f>VLOOKUP(F838,lookups!$A$2:$B$6,2,FALSE)</f>
        <v>5</v>
      </c>
      <c r="X838" s="14">
        <f>VLOOKUP(G838,lookups!$A$2:$B$6,2,FALSE)</f>
        <v>5</v>
      </c>
      <c r="Y838" s="14">
        <f>VLOOKUP(H838,lookups!$A$2:$B$6,2,FALSE)</f>
        <v>5</v>
      </c>
      <c r="Z838" s="14">
        <f>VLOOKUP(I838,lookups!$A$2:$B$6,2,FALSE)</f>
        <v>0</v>
      </c>
      <c r="AA838">
        <f t="shared" si="135"/>
        <v>31</v>
      </c>
      <c r="AB838" s="16">
        <f t="shared" si="134"/>
        <v>533</v>
      </c>
      <c r="AC838" s="16">
        <f t="shared" ref="AC838:AC901" si="143">_xlfn.RANK.AVG(AA838,AA$2:AA$1405,1)</f>
        <v>826</v>
      </c>
      <c r="AD838" s="17">
        <f t="shared" si="142"/>
        <v>0.5883190883190883</v>
      </c>
      <c r="AE838" s="4">
        <f t="shared" si="136"/>
        <v>10</v>
      </c>
      <c r="AF838" s="4">
        <f t="shared" si="137"/>
        <v>6</v>
      </c>
      <c r="AG838" s="4">
        <f t="shared" si="138"/>
        <v>10</v>
      </c>
      <c r="AH838" s="4">
        <f t="shared" si="139"/>
        <v>5</v>
      </c>
      <c r="AI838" s="4">
        <f t="shared" si="140"/>
        <v>16</v>
      </c>
      <c r="AJ838" s="4">
        <f t="shared" si="141"/>
        <v>15</v>
      </c>
      <c r="AK838" s="4" t="s">
        <v>108</v>
      </c>
    </row>
    <row r="839" spans="1:37" x14ac:dyDescent="0.2">
      <c r="A839">
        <v>6498221242</v>
      </c>
      <c r="B839" t="s">
        <v>3</v>
      </c>
      <c r="C839" t="s">
        <v>4</v>
      </c>
      <c r="D839" t="s">
        <v>5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53</v>
      </c>
      <c r="K839" t="s">
        <v>21</v>
      </c>
      <c r="L839" t="s">
        <v>35</v>
      </c>
      <c r="M839" t="s">
        <v>34</v>
      </c>
      <c r="N839" t="str">
        <f>VLOOKUP(M839,lookups!A$9:B$17,2,FALSE)</f>
        <v>Some college</v>
      </c>
      <c r="O839" t="s">
        <v>25</v>
      </c>
      <c r="P839" t="s">
        <v>13</v>
      </c>
      <c r="Q839" t="s">
        <v>14</v>
      </c>
      <c r="R839" t="s">
        <v>15</v>
      </c>
      <c r="S839" s="14">
        <f>VLOOKUP(B839,lookups!$A$2:$B$6,2,FALSE)</f>
        <v>5</v>
      </c>
      <c r="T839" s="14">
        <f>VLOOKUP(C839,lookups!$A$2:$B$6,2,FALSE)</f>
        <v>1</v>
      </c>
      <c r="U839" s="14">
        <f>VLOOKUP(D839,lookups!$A$2:$B$6,2,FALSE)</f>
        <v>0</v>
      </c>
      <c r="V839" s="14">
        <f>VLOOKUP(E839,lookups!$A$2:$B$6,2,FALSE)</f>
        <v>5</v>
      </c>
      <c r="W839" s="14">
        <f>VLOOKUP(F839,lookups!$A$2:$B$6,2,FALSE)</f>
        <v>5</v>
      </c>
      <c r="X839" s="14">
        <f>VLOOKUP(G839,lookups!$A$2:$B$6,2,FALSE)</f>
        <v>5</v>
      </c>
      <c r="Y839" s="14">
        <f>VLOOKUP(H839,lookups!$A$2:$B$6,2,FALSE)</f>
        <v>5</v>
      </c>
      <c r="Z839" s="14">
        <f>VLOOKUP(I839,lookups!$A$2:$B$6,2,FALSE)</f>
        <v>5</v>
      </c>
      <c r="AA839">
        <f t="shared" si="135"/>
        <v>31</v>
      </c>
      <c r="AB839" s="16">
        <f t="shared" si="134"/>
        <v>533</v>
      </c>
      <c r="AC839" s="16">
        <f t="shared" si="143"/>
        <v>826</v>
      </c>
      <c r="AD839" s="17">
        <f t="shared" si="142"/>
        <v>0.5883190883190883</v>
      </c>
      <c r="AE839" s="4">
        <f t="shared" si="136"/>
        <v>6</v>
      </c>
      <c r="AF839" s="4">
        <f t="shared" si="137"/>
        <v>5</v>
      </c>
      <c r="AG839" s="4">
        <f t="shared" si="138"/>
        <v>10</v>
      </c>
      <c r="AH839" s="4">
        <f t="shared" si="139"/>
        <v>10</v>
      </c>
      <c r="AI839" s="4">
        <f t="shared" si="140"/>
        <v>15</v>
      </c>
      <c r="AJ839" s="4">
        <f t="shared" si="141"/>
        <v>16</v>
      </c>
      <c r="AK839" s="4" t="s">
        <v>108</v>
      </c>
    </row>
    <row r="840" spans="1:37" x14ac:dyDescent="0.2">
      <c r="A840">
        <v>6498206258</v>
      </c>
      <c r="B840" t="s">
        <v>7</v>
      </c>
      <c r="C840" t="s">
        <v>6</v>
      </c>
      <c r="D840" t="s">
        <v>3</v>
      </c>
      <c r="E840" t="s">
        <v>3</v>
      </c>
      <c r="F840" t="s">
        <v>5</v>
      </c>
      <c r="G840" t="s">
        <v>3</v>
      </c>
      <c r="H840" t="s">
        <v>3</v>
      </c>
      <c r="I840" t="s">
        <v>3</v>
      </c>
      <c r="J840" t="s">
        <v>53</v>
      </c>
      <c r="K840" t="s">
        <v>59</v>
      </c>
      <c r="L840" t="s">
        <v>35</v>
      </c>
      <c r="M840" t="s">
        <v>34</v>
      </c>
      <c r="N840" t="str">
        <f>VLOOKUP(M840,lookups!A$9:B$17,2,FALSE)</f>
        <v>Some college</v>
      </c>
      <c r="O840" t="s">
        <v>25</v>
      </c>
      <c r="P840" t="s">
        <v>13</v>
      </c>
      <c r="Q840" t="s">
        <v>2</v>
      </c>
      <c r="R840" t="s">
        <v>33</v>
      </c>
      <c r="S840" s="14">
        <f>VLOOKUP(B840,lookups!$A$2:$B$6,2,FALSE)</f>
        <v>4</v>
      </c>
      <c r="T840" s="14">
        <f>VLOOKUP(C840,lookups!$A$2:$B$6,2,FALSE)</f>
        <v>2</v>
      </c>
      <c r="U840" s="14">
        <f>VLOOKUP(D840,lookups!$A$2:$B$6,2,FALSE)</f>
        <v>5</v>
      </c>
      <c r="V840" s="14">
        <f>VLOOKUP(E840,lookups!$A$2:$B$6,2,FALSE)</f>
        <v>5</v>
      </c>
      <c r="W840" s="14">
        <f>VLOOKUP(F840,lookups!$A$2:$B$6,2,FALSE)</f>
        <v>0</v>
      </c>
      <c r="X840" s="14">
        <f>VLOOKUP(G840,lookups!$A$2:$B$6,2,FALSE)</f>
        <v>5</v>
      </c>
      <c r="Y840" s="14">
        <f>VLOOKUP(H840,lookups!$A$2:$B$6,2,FALSE)</f>
        <v>5</v>
      </c>
      <c r="Z840" s="14">
        <f>VLOOKUP(I840,lookups!$A$2:$B$6,2,FALSE)</f>
        <v>5</v>
      </c>
      <c r="AA840">
        <f t="shared" si="135"/>
        <v>31</v>
      </c>
      <c r="AB840" s="16">
        <f t="shared" si="134"/>
        <v>533</v>
      </c>
      <c r="AC840" s="16">
        <f t="shared" si="143"/>
        <v>826</v>
      </c>
      <c r="AD840" s="17">
        <f t="shared" si="142"/>
        <v>0.5883190883190883</v>
      </c>
      <c r="AE840" s="4">
        <f t="shared" si="136"/>
        <v>6</v>
      </c>
      <c r="AF840" s="4">
        <f t="shared" si="137"/>
        <v>10</v>
      </c>
      <c r="AG840" s="4">
        <f t="shared" si="138"/>
        <v>5</v>
      </c>
      <c r="AH840" s="4">
        <f t="shared" si="139"/>
        <v>10</v>
      </c>
      <c r="AI840" s="4">
        <f t="shared" si="140"/>
        <v>14</v>
      </c>
      <c r="AJ840" s="4">
        <f t="shared" si="141"/>
        <v>17</v>
      </c>
      <c r="AK840" s="4" t="s">
        <v>108</v>
      </c>
    </row>
    <row r="841" spans="1:37" x14ac:dyDescent="0.2">
      <c r="A841">
        <v>6498205504</v>
      </c>
      <c r="B841" t="s">
        <v>3</v>
      </c>
      <c r="C841" t="s">
        <v>3</v>
      </c>
      <c r="D841" t="s">
        <v>3</v>
      </c>
      <c r="E841" t="s">
        <v>7</v>
      </c>
      <c r="F841" t="s">
        <v>3</v>
      </c>
      <c r="G841" t="s">
        <v>7</v>
      </c>
      <c r="H841" t="s">
        <v>4</v>
      </c>
      <c r="I841" t="s">
        <v>6</v>
      </c>
      <c r="J841" t="s">
        <v>53</v>
      </c>
      <c r="K841" t="s">
        <v>62</v>
      </c>
      <c r="L841" t="s">
        <v>10</v>
      </c>
      <c r="M841" t="s">
        <v>32</v>
      </c>
      <c r="N841" t="str">
        <f>VLOOKUP(M841,lookups!A$9:B$17,2,FALSE)</f>
        <v>High school or less</v>
      </c>
      <c r="O841" t="s">
        <v>25</v>
      </c>
      <c r="P841" t="s">
        <v>13</v>
      </c>
      <c r="Q841" t="s">
        <v>22</v>
      </c>
      <c r="R841" t="s">
        <v>33</v>
      </c>
      <c r="S841" s="14">
        <f>VLOOKUP(B841,lookups!$A$2:$B$6,2,FALSE)</f>
        <v>5</v>
      </c>
      <c r="T841" s="14">
        <f>VLOOKUP(C841,lookups!$A$2:$B$6,2,FALSE)</f>
        <v>5</v>
      </c>
      <c r="U841" s="14">
        <f>VLOOKUP(D841,lookups!$A$2:$B$6,2,FALSE)</f>
        <v>5</v>
      </c>
      <c r="V841" s="14">
        <f>VLOOKUP(E841,lookups!$A$2:$B$6,2,FALSE)</f>
        <v>4</v>
      </c>
      <c r="W841" s="14">
        <f>VLOOKUP(F841,lookups!$A$2:$B$6,2,FALSE)</f>
        <v>5</v>
      </c>
      <c r="X841" s="14">
        <f>VLOOKUP(G841,lookups!$A$2:$B$6,2,FALSE)</f>
        <v>4</v>
      </c>
      <c r="Y841" s="14">
        <f>VLOOKUP(H841,lookups!$A$2:$B$6,2,FALSE)</f>
        <v>1</v>
      </c>
      <c r="Z841" s="14">
        <f>VLOOKUP(I841,lookups!$A$2:$B$6,2,FALSE)</f>
        <v>2</v>
      </c>
      <c r="AA841">
        <f t="shared" si="135"/>
        <v>31</v>
      </c>
      <c r="AB841" s="16">
        <f t="shared" si="134"/>
        <v>533</v>
      </c>
      <c r="AC841" s="16">
        <f t="shared" si="143"/>
        <v>826</v>
      </c>
      <c r="AD841" s="17">
        <f t="shared" si="142"/>
        <v>0.5883190883190883</v>
      </c>
      <c r="AE841" s="4">
        <f t="shared" si="136"/>
        <v>10</v>
      </c>
      <c r="AF841" s="4">
        <f t="shared" si="137"/>
        <v>9</v>
      </c>
      <c r="AG841" s="4">
        <f t="shared" si="138"/>
        <v>9</v>
      </c>
      <c r="AH841" s="4">
        <f t="shared" si="139"/>
        <v>3</v>
      </c>
      <c r="AI841" s="4">
        <f t="shared" si="140"/>
        <v>16</v>
      </c>
      <c r="AJ841" s="4">
        <f t="shared" si="141"/>
        <v>15</v>
      </c>
      <c r="AK841" s="4" t="s">
        <v>108</v>
      </c>
    </row>
    <row r="842" spans="1:37" x14ac:dyDescent="0.2">
      <c r="A842">
        <v>6498200239</v>
      </c>
      <c r="B842" t="s">
        <v>3</v>
      </c>
      <c r="C842" t="s">
        <v>7</v>
      </c>
      <c r="D842" t="s">
        <v>6</v>
      </c>
      <c r="E842" t="s">
        <v>3</v>
      </c>
      <c r="F842" t="s">
        <v>7</v>
      </c>
      <c r="G842" t="s">
        <v>6</v>
      </c>
      <c r="H842" t="s">
        <v>3</v>
      </c>
      <c r="I842" t="s">
        <v>7</v>
      </c>
      <c r="J842" t="s">
        <v>8</v>
      </c>
      <c r="K842" t="s">
        <v>63</v>
      </c>
      <c r="L842" t="s">
        <v>10</v>
      </c>
      <c r="M842" t="s">
        <v>52</v>
      </c>
      <c r="N842" t="str">
        <f>VLOOKUP(M842,lookups!A$9:B$17,2,FALSE)</f>
        <v>Post-graduate</v>
      </c>
      <c r="O842" t="s">
        <v>47</v>
      </c>
      <c r="P842" t="s">
        <v>58</v>
      </c>
      <c r="Q842" t="s">
        <v>45</v>
      </c>
      <c r="R842" t="s">
        <v>23</v>
      </c>
      <c r="S842" s="14">
        <f>VLOOKUP(B842,lookups!$A$2:$B$6,2,FALSE)</f>
        <v>5</v>
      </c>
      <c r="T842" s="14">
        <f>VLOOKUP(C842,lookups!$A$2:$B$6,2,FALSE)</f>
        <v>4</v>
      </c>
      <c r="U842" s="14">
        <f>VLOOKUP(D842,lookups!$A$2:$B$6,2,FALSE)</f>
        <v>2</v>
      </c>
      <c r="V842" s="14">
        <f>VLOOKUP(E842,lookups!$A$2:$B$6,2,FALSE)</f>
        <v>5</v>
      </c>
      <c r="W842" s="14">
        <f>VLOOKUP(F842,lookups!$A$2:$B$6,2,FALSE)</f>
        <v>4</v>
      </c>
      <c r="X842" s="14">
        <f>VLOOKUP(G842,lookups!$A$2:$B$6,2,FALSE)</f>
        <v>2</v>
      </c>
      <c r="Y842" s="14">
        <f>VLOOKUP(H842,lookups!$A$2:$B$6,2,FALSE)</f>
        <v>5</v>
      </c>
      <c r="Z842" s="14">
        <f>VLOOKUP(I842,lookups!$A$2:$B$6,2,FALSE)</f>
        <v>4</v>
      </c>
      <c r="AA842">
        <f t="shared" si="135"/>
        <v>31</v>
      </c>
      <c r="AB842" s="16">
        <f t="shared" si="134"/>
        <v>533</v>
      </c>
      <c r="AC842" s="16">
        <f t="shared" si="143"/>
        <v>826</v>
      </c>
      <c r="AD842" s="17">
        <f t="shared" si="142"/>
        <v>0.5883190883190883</v>
      </c>
      <c r="AE842" s="4">
        <f t="shared" si="136"/>
        <v>9</v>
      </c>
      <c r="AF842" s="4">
        <f t="shared" si="137"/>
        <v>7</v>
      </c>
      <c r="AG842" s="4">
        <f t="shared" si="138"/>
        <v>6</v>
      </c>
      <c r="AH842" s="4">
        <f t="shared" si="139"/>
        <v>9</v>
      </c>
      <c r="AI842" s="4">
        <f t="shared" si="140"/>
        <v>16</v>
      </c>
      <c r="AJ842" s="4">
        <f t="shared" si="141"/>
        <v>15</v>
      </c>
      <c r="AK842" s="4" t="s">
        <v>108</v>
      </c>
    </row>
    <row r="843" spans="1:37" x14ac:dyDescent="0.2">
      <c r="A843">
        <v>6498184489</v>
      </c>
      <c r="B843" t="s">
        <v>7</v>
      </c>
      <c r="C843" t="s">
        <v>6</v>
      </c>
      <c r="D843" t="s">
        <v>7</v>
      </c>
      <c r="E843" t="s">
        <v>3</v>
      </c>
      <c r="F843" t="s">
        <v>3</v>
      </c>
      <c r="G843" t="s">
        <v>3</v>
      </c>
      <c r="H843" t="s">
        <v>7</v>
      </c>
      <c r="I843" t="s">
        <v>6</v>
      </c>
      <c r="J843" t="s">
        <v>53</v>
      </c>
      <c r="K843" t="s">
        <v>9</v>
      </c>
      <c r="L843" t="s">
        <v>10</v>
      </c>
      <c r="M843" t="s">
        <v>11</v>
      </c>
      <c r="N843" t="str">
        <f>VLOOKUP(M843,lookups!A$9:B$17,2,FALSE)</f>
        <v>College-graduate</v>
      </c>
      <c r="O843" t="s">
        <v>12</v>
      </c>
      <c r="P843" t="s">
        <v>13</v>
      </c>
      <c r="Q843" t="s">
        <v>42</v>
      </c>
      <c r="R843" t="s">
        <v>15</v>
      </c>
      <c r="S843" s="14">
        <f>VLOOKUP(B843,lookups!$A$2:$B$6,2,FALSE)</f>
        <v>4</v>
      </c>
      <c r="T843" s="14">
        <f>VLOOKUP(C843,lookups!$A$2:$B$6,2,FALSE)</f>
        <v>2</v>
      </c>
      <c r="U843" s="14">
        <f>VLOOKUP(D843,lookups!$A$2:$B$6,2,FALSE)</f>
        <v>4</v>
      </c>
      <c r="V843" s="14">
        <f>VLOOKUP(E843,lookups!$A$2:$B$6,2,FALSE)</f>
        <v>5</v>
      </c>
      <c r="W843" s="14">
        <f>VLOOKUP(F843,lookups!$A$2:$B$6,2,FALSE)</f>
        <v>5</v>
      </c>
      <c r="X843" s="14">
        <f>VLOOKUP(G843,lookups!$A$2:$B$6,2,FALSE)</f>
        <v>5</v>
      </c>
      <c r="Y843" s="14">
        <f>VLOOKUP(H843,lookups!$A$2:$B$6,2,FALSE)</f>
        <v>4</v>
      </c>
      <c r="Z843" s="14">
        <f>VLOOKUP(I843,lookups!$A$2:$B$6,2,FALSE)</f>
        <v>2</v>
      </c>
      <c r="AA843">
        <f t="shared" si="135"/>
        <v>31</v>
      </c>
      <c r="AB843" s="16">
        <f t="shared" si="134"/>
        <v>533</v>
      </c>
      <c r="AC843" s="16">
        <f t="shared" si="143"/>
        <v>826</v>
      </c>
      <c r="AD843" s="17">
        <f t="shared" si="142"/>
        <v>0.5883190883190883</v>
      </c>
      <c r="AE843" s="4">
        <f t="shared" si="136"/>
        <v>6</v>
      </c>
      <c r="AF843" s="4">
        <f t="shared" si="137"/>
        <v>9</v>
      </c>
      <c r="AG843" s="4">
        <f t="shared" si="138"/>
        <v>10</v>
      </c>
      <c r="AH843" s="4">
        <f t="shared" si="139"/>
        <v>6</v>
      </c>
      <c r="AI843" s="4">
        <f t="shared" si="140"/>
        <v>17</v>
      </c>
      <c r="AJ843" s="4">
        <f t="shared" si="141"/>
        <v>14</v>
      </c>
      <c r="AK843" s="4" t="s">
        <v>108</v>
      </c>
    </row>
    <row r="844" spans="1:37" x14ac:dyDescent="0.2">
      <c r="A844">
        <v>6498181806</v>
      </c>
      <c r="B844" t="s">
        <v>3</v>
      </c>
      <c r="C844" t="s">
        <v>3</v>
      </c>
      <c r="D844" t="s">
        <v>4</v>
      </c>
      <c r="E844" t="s">
        <v>3</v>
      </c>
      <c r="F844" t="s">
        <v>7</v>
      </c>
      <c r="G844" t="s">
        <v>3</v>
      </c>
      <c r="H844" t="s">
        <v>7</v>
      </c>
      <c r="I844" t="s">
        <v>6</v>
      </c>
      <c r="J844" t="s">
        <v>53</v>
      </c>
      <c r="K844" t="s">
        <v>59</v>
      </c>
      <c r="L844" t="s">
        <v>10</v>
      </c>
      <c r="M844" t="s">
        <v>11</v>
      </c>
      <c r="N844" t="str">
        <f>VLOOKUP(M844,lookups!A$9:B$17,2,FALSE)</f>
        <v>College-graduate</v>
      </c>
      <c r="O844" t="s">
        <v>17</v>
      </c>
      <c r="P844" t="s">
        <v>13</v>
      </c>
      <c r="Q844" t="s">
        <v>22</v>
      </c>
      <c r="R844" t="s">
        <v>30</v>
      </c>
      <c r="S844" s="14">
        <f>VLOOKUP(B844,lookups!$A$2:$B$6,2,FALSE)</f>
        <v>5</v>
      </c>
      <c r="T844" s="14">
        <f>VLOOKUP(C844,lookups!$A$2:$B$6,2,FALSE)</f>
        <v>5</v>
      </c>
      <c r="U844" s="14">
        <f>VLOOKUP(D844,lookups!$A$2:$B$6,2,FALSE)</f>
        <v>1</v>
      </c>
      <c r="V844" s="14">
        <f>VLOOKUP(E844,lookups!$A$2:$B$6,2,FALSE)</f>
        <v>5</v>
      </c>
      <c r="W844" s="14">
        <f>VLOOKUP(F844,lookups!$A$2:$B$6,2,FALSE)</f>
        <v>4</v>
      </c>
      <c r="X844" s="14">
        <f>VLOOKUP(G844,lookups!$A$2:$B$6,2,FALSE)</f>
        <v>5</v>
      </c>
      <c r="Y844" s="14">
        <f>VLOOKUP(H844,lookups!$A$2:$B$6,2,FALSE)</f>
        <v>4</v>
      </c>
      <c r="Z844" s="14">
        <f>VLOOKUP(I844,lookups!$A$2:$B$6,2,FALSE)</f>
        <v>2</v>
      </c>
      <c r="AA844">
        <f t="shared" si="135"/>
        <v>31</v>
      </c>
      <c r="AB844" s="16">
        <f t="shared" si="134"/>
        <v>533</v>
      </c>
      <c r="AC844" s="16">
        <f t="shared" si="143"/>
        <v>826</v>
      </c>
      <c r="AD844" s="17">
        <f t="shared" si="142"/>
        <v>0.5883190883190883</v>
      </c>
      <c r="AE844" s="4">
        <f t="shared" si="136"/>
        <v>10</v>
      </c>
      <c r="AF844" s="4">
        <f t="shared" si="137"/>
        <v>6</v>
      </c>
      <c r="AG844" s="4">
        <f t="shared" si="138"/>
        <v>9</v>
      </c>
      <c r="AH844" s="4">
        <f t="shared" si="139"/>
        <v>6</v>
      </c>
      <c r="AI844" s="4">
        <f t="shared" si="140"/>
        <v>14</v>
      </c>
      <c r="AJ844" s="4">
        <f t="shared" si="141"/>
        <v>17</v>
      </c>
      <c r="AK844" s="4" t="s">
        <v>108</v>
      </c>
    </row>
    <row r="845" spans="1:37" x14ac:dyDescent="0.2">
      <c r="A845">
        <v>6498158487</v>
      </c>
      <c r="B845" t="s">
        <v>3</v>
      </c>
      <c r="C845" t="s">
        <v>7</v>
      </c>
      <c r="D845" t="s">
        <v>7</v>
      </c>
      <c r="E845" t="s">
        <v>3</v>
      </c>
      <c r="F845" t="s">
        <v>3</v>
      </c>
      <c r="G845" t="s">
        <v>7</v>
      </c>
      <c r="H845" t="s">
        <v>6</v>
      </c>
      <c r="I845" t="s">
        <v>6</v>
      </c>
      <c r="J845" t="s">
        <v>8</v>
      </c>
      <c r="K845" t="s">
        <v>59</v>
      </c>
      <c r="L845" t="s">
        <v>54</v>
      </c>
      <c r="M845" t="s">
        <v>11</v>
      </c>
      <c r="N845" t="str">
        <f>VLOOKUP(M845,lookups!A$9:B$17,2,FALSE)</f>
        <v>College-graduate</v>
      </c>
      <c r="O845" t="s">
        <v>17</v>
      </c>
      <c r="P845" t="s">
        <v>36</v>
      </c>
      <c r="Q845" t="s">
        <v>27</v>
      </c>
      <c r="R845" t="s">
        <v>30</v>
      </c>
      <c r="S845" s="14">
        <f>VLOOKUP(B845,lookups!$A$2:$B$6,2,FALSE)</f>
        <v>5</v>
      </c>
      <c r="T845" s="14">
        <f>VLOOKUP(C845,lookups!$A$2:$B$6,2,FALSE)</f>
        <v>4</v>
      </c>
      <c r="U845" s="14">
        <f>VLOOKUP(D845,lookups!$A$2:$B$6,2,FALSE)</f>
        <v>4</v>
      </c>
      <c r="V845" s="14">
        <f>VLOOKUP(E845,lookups!$A$2:$B$6,2,FALSE)</f>
        <v>5</v>
      </c>
      <c r="W845" s="14">
        <f>VLOOKUP(F845,lookups!$A$2:$B$6,2,FALSE)</f>
        <v>5</v>
      </c>
      <c r="X845" s="14">
        <f>VLOOKUP(G845,lookups!$A$2:$B$6,2,FALSE)</f>
        <v>4</v>
      </c>
      <c r="Y845" s="14">
        <f>VLOOKUP(H845,lookups!$A$2:$B$6,2,FALSE)</f>
        <v>2</v>
      </c>
      <c r="Z845" s="14">
        <f>VLOOKUP(I845,lookups!$A$2:$B$6,2,FALSE)</f>
        <v>2</v>
      </c>
      <c r="AA845">
        <f t="shared" si="135"/>
        <v>31</v>
      </c>
      <c r="AB845" s="16">
        <f t="shared" si="134"/>
        <v>533</v>
      </c>
      <c r="AC845" s="16">
        <f t="shared" si="143"/>
        <v>826</v>
      </c>
      <c r="AD845" s="17">
        <f t="shared" si="142"/>
        <v>0.5883190883190883</v>
      </c>
      <c r="AE845" s="4">
        <f t="shared" si="136"/>
        <v>9</v>
      </c>
      <c r="AF845" s="4">
        <f t="shared" si="137"/>
        <v>9</v>
      </c>
      <c r="AG845" s="4">
        <f t="shared" si="138"/>
        <v>9</v>
      </c>
      <c r="AH845" s="4">
        <f t="shared" si="139"/>
        <v>4</v>
      </c>
      <c r="AI845" s="4">
        <f t="shared" si="140"/>
        <v>16</v>
      </c>
      <c r="AJ845" s="4">
        <f t="shared" si="141"/>
        <v>15</v>
      </c>
      <c r="AK845" s="4" t="s">
        <v>108</v>
      </c>
    </row>
    <row r="846" spans="1:37" x14ac:dyDescent="0.2">
      <c r="A846">
        <v>6498145061</v>
      </c>
      <c r="B846" t="s">
        <v>3</v>
      </c>
      <c r="C846" t="s">
        <v>3</v>
      </c>
      <c r="D846" t="s">
        <v>4</v>
      </c>
      <c r="E846" t="s">
        <v>3</v>
      </c>
      <c r="F846" t="s">
        <v>3</v>
      </c>
      <c r="G846" t="s">
        <v>3</v>
      </c>
      <c r="H846" t="s">
        <v>3</v>
      </c>
      <c r="I846" t="s">
        <v>5</v>
      </c>
      <c r="J846" t="s">
        <v>8</v>
      </c>
      <c r="K846" t="s">
        <v>55</v>
      </c>
      <c r="L846" t="s">
        <v>10</v>
      </c>
      <c r="M846" t="s">
        <v>34</v>
      </c>
      <c r="N846" t="str">
        <f>VLOOKUP(M846,lookups!A$9:B$17,2,FALSE)</f>
        <v>Some college</v>
      </c>
      <c r="O846" t="s">
        <v>17</v>
      </c>
      <c r="P846" t="s">
        <v>58</v>
      </c>
      <c r="Q846" t="s">
        <v>45</v>
      </c>
      <c r="R846" t="s">
        <v>23</v>
      </c>
      <c r="S846" s="14">
        <f>VLOOKUP(B846,lookups!$A$2:$B$6,2,FALSE)</f>
        <v>5</v>
      </c>
      <c r="T846" s="14">
        <f>VLOOKUP(C846,lookups!$A$2:$B$6,2,FALSE)</f>
        <v>5</v>
      </c>
      <c r="U846" s="14">
        <f>VLOOKUP(D846,lookups!$A$2:$B$6,2,FALSE)</f>
        <v>1</v>
      </c>
      <c r="V846" s="14">
        <f>VLOOKUP(E846,lookups!$A$2:$B$6,2,FALSE)</f>
        <v>5</v>
      </c>
      <c r="W846" s="14">
        <f>VLOOKUP(F846,lookups!$A$2:$B$6,2,FALSE)</f>
        <v>5</v>
      </c>
      <c r="X846" s="14">
        <f>VLOOKUP(G846,lookups!$A$2:$B$6,2,FALSE)</f>
        <v>5</v>
      </c>
      <c r="Y846" s="14">
        <f>VLOOKUP(H846,lookups!$A$2:$B$6,2,FALSE)</f>
        <v>5</v>
      </c>
      <c r="Z846" s="14">
        <f>VLOOKUP(I846,lookups!$A$2:$B$6,2,FALSE)</f>
        <v>0</v>
      </c>
      <c r="AA846">
        <f t="shared" si="135"/>
        <v>31</v>
      </c>
      <c r="AB846" s="16">
        <f t="shared" si="134"/>
        <v>533</v>
      </c>
      <c r="AC846" s="16">
        <f t="shared" si="143"/>
        <v>826</v>
      </c>
      <c r="AD846" s="17">
        <f t="shared" si="142"/>
        <v>0.5883190883190883</v>
      </c>
      <c r="AE846" s="4">
        <f t="shared" si="136"/>
        <v>10</v>
      </c>
      <c r="AF846" s="4">
        <f t="shared" si="137"/>
        <v>6</v>
      </c>
      <c r="AG846" s="4">
        <f t="shared" si="138"/>
        <v>10</v>
      </c>
      <c r="AH846" s="4">
        <f t="shared" si="139"/>
        <v>5</v>
      </c>
      <c r="AI846" s="4">
        <f t="shared" si="140"/>
        <v>16</v>
      </c>
      <c r="AJ846" s="4">
        <f t="shared" si="141"/>
        <v>15</v>
      </c>
      <c r="AK846" s="4" t="s">
        <v>108</v>
      </c>
    </row>
    <row r="847" spans="1:37" x14ac:dyDescent="0.2">
      <c r="A847">
        <v>6498134453</v>
      </c>
      <c r="B847" t="s">
        <v>3</v>
      </c>
      <c r="C847" t="s">
        <v>3</v>
      </c>
      <c r="D847" t="s">
        <v>4</v>
      </c>
      <c r="E847" t="s">
        <v>3</v>
      </c>
      <c r="F847" t="s">
        <v>3</v>
      </c>
      <c r="G847" t="s">
        <v>7</v>
      </c>
      <c r="H847" t="s">
        <v>6</v>
      </c>
      <c r="I847" t="s">
        <v>7</v>
      </c>
      <c r="J847" t="s">
        <v>53</v>
      </c>
      <c r="K847" t="s">
        <v>9</v>
      </c>
      <c r="L847" t="s">
        <v>10</v>
      </c>
      <c r="M847" t="s">
        <v>32</v>
      </c>
      <c r="N847" t="str">
        <f>VLOOKUP(M847,lookups!A$9:B$17,2,FALSE)</f>
        <v>High school or less</v>
      </c>
      <c r="O847" t="s">
        <v>17</v>
      </c>
      <c r="P847" t="s">
        <v>13</v>
      </c>
      <c r="Q847" t="s">
        <v>19</v>
      </c>
      <c r="R847" t="s">
        <v>37</v>
      </c>
      <c r="S847" s="14">
        <f>VLOOKUP(B847,lookups!$A$2:$B$6,2,FALSE)</f>
        <v>5</v>
      </c>
      <c r="T847" s="14">
        <f>VLOOKUP(C847,lookups!$A$2:$B$6,2,FALSE)</f>
        <v>5</v>
      </c>
      <c r="U847" s="14">
        <f>VLOOKUP(D847,lookups!$A$2:$B$6,2,FALSE)</f>
        <v>1</v>
      </c>
      <c r="V847" s="14">
        <f>VLOOKUP(E847,lookups!$A$2:$B$6,2,FALSE)</f>
        <v>5</v>
      </c>
      <c r="W847" s="14">
        <f>VLOOKUP(F847,lookups!$A$2:$B$6,2,FALSE)</f>
        <v>5</v>
      </c>
      <c r="X847" s="14">
        <f>VLOOKUP(G847,lookups!$A$2:$B$6,2,FALSE)</f>
        <v>4</v>
      </c>
      <c r="Y847" s="14">
        <f>VLOOKUP(H847,lookups!$A$2:$B$6,2,FALSE)</f>
        <v>2</v>
      </c>
      <c r="Z847" s="14">
        <f>VLOOKUP(I847,lookups!$A$2:$B$6,2,FALSE)</f>
        <v>4</v>
      </c>
      <c r="AA847">
        <f t="shared" si="135"/>
        <v>31</v>
      </c>
      <c r="AB847" s="16">
        <f t="shared" si="134"/>
        <v>533</v>
      </c>
      <c r="AC847" s="16">
        <f t="shared" si="143"/>
        <v>826</v>
      </c>
      <c r="AD847" s="17">
        <f t="shared" si="142"/>
        <v>0.5883190883190883</v>
      </c>
      <c r="AE847" s="4">
        <f t="shared" si="136"/>
        <v>10</v>
      </c>
      <c r="AF847" s="4">
        <f t="shared" si="137"/>
        <v>6</v>
      </c>
      <c r="AG847" s="4">
        <f t="shared" si="138"/>
        <v>9</v>
      </c>
      <c r="AH847" s="4">
        <f t="shared" si="139"/>
        <v>6</v>
      </c>
      <c r="AI847" s="4">
        <f t="shared" si="140"/>
        <v>13</v>
      </c>
      <c r="AJ847" s="4">
        <f t="shared" si="141"/>
        <v>18</v>
      </c>
      <c r="AK847" s="4" t="s">
        <v>108</v>
      </c>
    </row>
    <row r="848" spans="1:37" x14ac:dyDescent="0.2">
      <c r="A848">
        <v>6498118458</v>
      </c>
      <c r="B848" t="s">
        <v>7</v>
      </c>
      <c r="C848" t="s">
        <v>7</v>
      </c>
      <c r="D848" t="s">
        <v>7</v>
      </c>
      <c r="E848" t="s">
        <v>3</v>
      </c>
      <c r="F848" t="s">
        <v>3</v>
      </c>
      <c r="G848" t="s">
        <v>3</v>
      </c>
      <c r="H848" t="s">
        <v>6</v>
      </c>
      <c r="I848" t="s">
        <v>6</v>
      </c>
      <c r="J848" t="s">
        <v>8</v>
      </c>
      <c r="K848" t="s">
        <v>55</v>
      </c>
      <c r="L848" t="s">
        <v>10</v>
      </c>
      <c r="M848" t="s">
        <v>44</v>
      </c>
      <c r="N848" t="str">
        <f>VLOOKUP(M848,lookups!A$9:B$17,2,FALSE)</f>
        <v>Post-graduate</v>
      </c>
      <c r="O848" t="s">
        <v>17</v>
      </c>
      <c r="P848" t="s">
        <v>13</v>
      </c>
      <c r="Q848" t="s">
        <v>22</v>
      </c>
      <c r="R848" t="s">
        <v>20</v>
      </c>
      <c r="S848" s="14">
        <f>VLOOKUP(B848,lookups!$A$2:$B$6,2,FALSE)</f>
        <v>4</v>
      </c>
      <c r="T848" s="14">
        <f>VLOOKUP(C848,lookups!$A$2:$B$6,2,FALSE)</f>
        <v>4</v>
      </c>
      <c r="U848" s="14">
        <f>VLOOKUP(D848,lookups!$A$2:$B$6,2,FALSE)</f>
        <v>4</v>
      </c>
      <c r="V848" s="14">
        <f>VLOOKUP(E848,lookups!$A$2:$B$6,2,FALSE)</f>
        <v>5</v>
      </c>
      <c r="W848" s="14">
        <f>VLOOKUP(F848,lookups!$A$2:$B$6,2,FALSE)</f>
        <v>5</v>
      </c>
      <c r="X848" s="14">
        <f>VLOOKUP(G848,lookups!$A$2:$B$6,2,FALSE)</f>
        <v>5</v>
      </c>
      <c r="Y848" s="14">
        <f>VLOOKUP(H848,lookups!$A$2:$B$6,2,FALSE)</f>
        <v>2</v>
      </c>
      <c r="Z848" s="14">
        <f>VLOOKUP(I848,lookups!$A$2:$B$6,2,FALSE)</f>
        <v>2</v>
      </c>
      <c r="AA848">
        <f t="shared" si="135"/>
        <v>31</v>
      </c>
      <c r="AB848" s="16">
        <f t="shared" si="134"/>
        <v>533</v>
      </c>
      <c r="AC848" s="16">
        <f t="shared" si="143"/>
        <v>826</v>
      </c>
      <c r="AD848" s="17">
        <f t="shared" si="142"/>
        <v>0.5883190883190883</v>
      </c>
      <c r="AE848" s="4">
        <f t="shared" si="136"/>
        <v>8</v>
      </c>
      <c r="AF848" s="4">
        <f t="shared" si="137"/>
        <v>9</v>
      </c>
      <c r="AG848" s="4">
        <f t="shared" si="138"/>
        <v>10</v>
      </c>
      <c r="AH848" s="4">
        <f t="shared" si="139"/>
        <v>4</v>
      </c>
      <c r="AI848" s="4">
        <f t="shared" si="140"/>
        <v>15</v>
      </c>
      <c r="AJ848" s="4">
        <f t="shared" si="141"/>
        <v>16</v>
      </c>
      <c r="AK848" s="4" t="s">
        <v>108</v>
      </c>
    </row>
    <row r="849" spans="1:37" x14ac:dyDescent="0.2">
      <c r="A849">
        <v>6498118081</v>
      </c>
      <c r="B849" t="s">
        <v>3</v>
      </c>
      <c r="C849" t="s">
        <v>3</v>
      </c>
      <c r="D849" t="s">
        <v>7</v>
      </c>
      <c r="E849" t="s">
        <v>7</v>
      </c>
      <c r="F849" t="s">
        <v>7</v>
      </c>
      <c r="G849" t="s">
        <v>3</v>
      </c>
      <c r="H849" t="s">
        <v>6</v>
      </c>
      <c r="I849" t="s">
        <v>6</v>
      </c>
      <c r="J849" t="s">
        <v>8</v>
      </c>
      <c r="K849" t="s">
        <v>59</v>
      </c>
      <c r="L849" t="s">
        <v>10</v>
      </c>
      <c r="M849" t="s">
        <v>44</v>
      </c>
      <c r="N849" t="str">
        <f>VLOOKUP(M849,lookups!A$9:B$17,2,FALSE)</f>
        <v>Post-graduate</v>
      </c>
      <c r="O849" t="s">
        <v>39</v>
      </c>
      <c r="P849" t="s">
        <v>13</v>
      </c>
      <c r="Q849" t="s">
        <v>2</v>
      </c>
      <c r="R849" t="s">
        <v>33</v>
      </c>
      <c r="S849" s="14">
        <f>VLOOKUP(B849,lookups!$A$2:$B$6,2,FALSE)</f>
        <v>5</v>
      </c>
      <c r="T849" s="14">
        <f>VLOOKUP(C849,lookups!$A$2:$B$6,2,FALSE)</f>
        <v>5</v>
      </c>
      <c r="U849" s="14">
        <f>VLOOKUP(D849,lookups!$A$2:$B$6,2,FALSE)</f>
        <v>4</v>
      </c>
      <c r="V849" s="14">
        <f>VLOOKUP(E849,lookups!$A$2:$B$6,2,FALSE)</f>
        <v>4</v>
      </c>
      <c r="W849" s="14">
        <f>VLOOKUP(F849,lookups!$A$2:$B$6,2,FALSE)</f>
        <v>4</v>
      </c>
      <c r="X849" s="14">
        <f>VLOOKUP(G849,lookups!$A$2:$B$6,2,FALSE)</f>
        <v>5</v>
      </c>
      <c r="Y849" s="14">
        <f>VLOOKUP(H849,lookups!$A$2:$B$6,2,FALSE)</f>
        <v>2</v>
      </c>
      <c r="Z849" s="14">
        <f>VLOOKUP(I849,lookups!$A$2:$B$6,2,FALSE)</f>
        <v>2</v>
      </c>
      <c r="AA849">
        <f t="shared" si="135"/>
        <v>31</v>
      </c>
      <c r="AB849" s="16">
        <f t="shared" si="134"/>
        <v>533</v>
      </c>
      <c r="AC849" s="16">
        <f t="shared" si="143"/>
        <v>826</v>
      </c>
      <c r="AD849" s="17">
        <f t="shared" si="142"/>
        <v>0.5883190883190883</v>
      </c>
      <c r="AE849" s="4">
        <f t="shared" si="136"/>
        <v>10</v>
      </c>
      <c r="AF849" s="4">
        <f t="shared" si="137"/>
        <v>8</v>
      </c>
      <c r="AG849" s="4">
        <f t="shared" si="138"/>
        <v>9</v>
      </c>
      <c r="AH849" s="4">
        <f t="shared" si="139"/>
        <v>4</v>
      </c>
      <c r="AI849" s="4">
        <f t="shared" si="140"/>
        <v>15</v>
      </c>
      <c r="AJ849" s="4">
        <f t="shared" si="141"/>
        <v>16</v>
      </c>
      <c r="AK849" s="4" t="s">
        <v>108</v>
      </c>
    </row>
    <row r="850" spans="1:37" x14ac:dyDescent="0.2">
      <c r="A850">
        <v>6498100293</v>
      </c>
      <c r="B850" t="s">
        <v>3</v>
      </c>
      <c r="C850" t="s">
        <v>3</v>
      </c>
      <c r="D850" t="s">
        <v>3</v>
      </c>
      <c r="E850" t="s">
        <v>7</v>
      </c>
      <c r="F850" t="s">
        <v>3</v>
      </c>
      <c r="G850" t="s">
        <v>6</v>
      </c>
      <c r="H850" t="s">
        <v>7</v>
      </c>
      <c r="I850" t="s">
        <v>4</v>
      </c>
      <c r="J850" t="s">
        <v>53</v>
      </c>
      <c r="K850" t="s">
        <v>55</v>
      </c>
      <c r="L850" t="s">
        <v>10</v>
      </c>
      <c r="M850" t="s">
        <v>34</v>
      </c>
      <c r="N850" t="str">
        <f>VLOOKUP(M850,lookups!A$9:B$17,2,FALSE)</f>
        <v>Some college</v>
      </c>
      <c r="O850" t="s">
        <v>17</v>
      </c>
      <c r="P850" t="s">
        <v>13</v>
      </c>
      <c r="Q850" t="s">
        <v>19</v>
      </c>
      <c r="R850" t="s">
        <v>37</v>
      </c>
      <c r="S850" s="14">
        <f>VLOOKUP(B850,lookups!$A$2:$B$6,2,FALSE)</f>
        <v>5</v>
      </c>
      <c r="T850" s="14">
        <f>VLOOKUP(C850,lookups!$A$2:$B$6,2,FALSE)</f>
        <v>5</v>
      </c>
      <c r="U850" s="14">
        <f>VLOOKUP(D850,lookups!$A$2:$B$6,2,FALSE)</f>
        <v>5</v>
      </c>
      <c r="V850" s="14">
        <f>VLOOKUP(E850,lookups!$A$2:$B$6,2,FALSE)</f>
        <v>4</v>
      </c>
      <c r="W850" s="14">
        <f>VLOOKUP(F850,lookups!$A$2:$B$6,2,FALSE)</f>
        <v>5</v>
      </c>
      <c r="X850" s="14">
        <f>VLOOKUP(G850,lookups!$A$2:$B$6,2,FALSE)</f>
        <v>2</v>
      </c>
      <c r="Y850" s="14">
        <f>VLOOKUP(H850,lookups!$A$2:$B$6,2,FALSE)</f>
        <v>4</v>
      </c>
      <c r="Z850" s="14">
        <f>VLOOKUP(I850,lookups!$A$2:$B$6,2,FALSE)</f>
        <v>1</v>
      </c>
      <c r="AA850">
        <f t="shared" si="135"/>
        <v>31</v>
      </c>
      <c r="AB850" s="16">
        <f t="shared" si="134"/>
        <v>533</v>
      </c>
      <c r="AC850" s="16">
        <f t="shared" si="143"/>
        <v>826</v>
      </c>
      <c r="AD850" s="17">
        <f t="shared" si="142"/>
        <v>0.5883190883190883</v>
      </c>
      <c r="AE850" s="4">
        <f t="shared" si="136"/>
        <v>10</v>
      </c>
      <c r="AF850" s="4">
        <f t="shared" si="137"/>
        <v>9</v>
      </c>
      <c r="AG850" s="4">
        <f t="shared" si="138"/>
        <v>7</v>
      </c>
      <c r="AH850" s="4">
        <f t="shared" si="139"/>
        <v>5</v>
      </c>
      <c r="AI850" s="4">
        <f t="shared" si="140"/>
        <v>19</v>
      </c>
      <c r="AJ850" s="4">
        <f t="shared" si="141"/>
        <v>12</v>
      </c>
      <c r="AK850" s="4" t="s">
        <v>108</v>
      </c>
    </row>
    <row r="851" spans="1:37" x14ac:dyDescent="0.2">
      <c r="A851">
        <v>6498070354</v>
      </c>
      <c r="B851" t="s">
        <v>3</v>
      </c>
      <c r="C851" t="s">
        <v>3</v>
      </c>
      <c r="D851" t="s">
        <v>4</v>
      </c>
      <c r="E851" t="s">
        <v>3</v>
      </c>
      <c r="F851" t="s">
        <v>3</v>
      </c>
      <c r="G851" t="s">
        <v>7</v>
      </c>
      <c r="H851" t="s">
        <v>3</v>
      </c>
      <c r="I851" t="s">
        <v>4</v>
      </c>
      <c r="J851" t="s">
        <v>53</v>
      </c>
      <c r="K851" t="s">
        <v>55</v>
      </c>
      <c r="L851" t="s">
        <v>10</v>
      </c>
      <c r="M851" t="s">
        <v>34</v>
      </c>
      <c r="N851" t="str">
        <f>VLOOKUP(M851,lookups!A$9:B$17,2,FALSE)</f>
        <v>Some college</v>
      </c>
      <c r="O851" t="s">
        <v>17</v>
      </c>
      <c r="P851" t="s">
        <v>29</v>
      </c>
      <c r="Q851" t="s">
        <v>22</v>
      </c>
      <c r="R851" t="s">
        <v>28</v>
      </c>
      <c r="S851" s="14">
        <f>VLOOKUP(B851,lookups!$A$2:$B$6,2,FALSE)</f>
        <v>5</v>
      </c>
      <c r="T851" s="14">
        <f>VLOOKUP(C851,lookups!$A$2:$B$6,2,FALSE)</f>
        <v>5</v>
      </c>
      <c r="U851" s="14">
        <f>VLOOKUP(D851,lookups!$A$2:$B$6,2,FALSE)</f>
        <v>1</v>
      </c>
      <c r="V851" s="14">
        <f>VLOOKUP(E851,lookups!$A$2:$B$6,2,FALSE)</f>
        <v>5</v>
      </c>
      <c r="W851" s="14">
        <f>VLOOKUP(F851,lookups!$A$2:$B$6,2,FALSE)</f>
        <v>5</v>
      </c>
      <c r="X851" s="14">
        <f>VLOOKUP(G851,lookups!$A$2:$B$6,2,FALSE)</f>
        <v>4</v>
      </c>
      <c r="Y851" s="14">
        <f>VLOOKUP(H851,lookups!$A$2:$B$6,2,FALSE)</f>
        <v>5</v>
      </c>
      <c r="Z851" s="14">
        <f>VLOOKUP(I851,lookups!$A$2:$B$6,2,FALSE)</f>
        <v>1</v>
      </c>
      <c r="AA851">
        <f t="shared" si="135"/>
        <v>31</v>
      </c>
      <c r="AB851" s="16">
        <f t="shared" si="134"/>
        <v>533</v>
      </c>
      <c r="AC851" s="16">
        <f t="shared" si="143"/>
        <v>826</v>
      </c>
      <c r="AD851" s="17">
        <f t="shared" si="142"/>
        <v>0.5883190883190883</v>
      </c>
      <c r="AE851" s="4">
        <f t="shared" si="136"/>
        <v>10</v>
      </c>
      <c r="AF851" s="4">
        <f t="shared" si="137"/>
        <v>6</v>
      </c>
      <c r="AG851" s="4">
        <f t="shared" si="138"/>
        <v>9</v>
      </c>
      <c r="AH851" s="4">
        <f t="shared" si="139"/>
        <v>6</v>
      </c>
      <c r="AI851" s="4">
        <f t="shared" si="140"/>
        <v>16</v>
      </c>
      <c r="AJ851" s="4">
        <f t="shared" si="141"/>
        <v>15</v>
      </c>
      <c r="AK851" s="4" t="s">
        <v>108</v>
      </c>
    </row>
    <row r="852" spans="1:37" x14ac:dyDescent="0.2">
      <c r="A852">
        <v>6498058690</v>
      </c>
      <c r="B852" t="s">
        <v>4</v>
      </c>
      <c r="C852" t="s">
        <v>7</v>
      </c>
      <c r="D852" t="s">
        <v>3</v>
      </c>
      <c r="E852" t="s">
        <v>3</v>
      </c>
      <c r="F852" t="s">
        <v>3</v>
      </c>
      <c r="G852" t="s">
        <v>3</v>
      </c>
      <c r="H852" t="s">
        <v>7</v>
      </c>
      <c r="I852" t="s">
        <v>6</v>
      </c>
      <c r="J852" t="s">
        <v>53</v>
      </c>
      <c r="K852" t="s">
        <v>55</v>
      </c>
      <c r="L852" t="s">
        <v>10</v>
      </c>
      <c r="M852" t="s">
        <v>32</v>
      </c>
      <c r="N852" t="str">
        <f>VLOOKUP(M852,lookups!A$9:B$17,2,FALSE)</f>
        <v>High school or less</v>
      </c>
      <c r="O852" t="s">
        <v>12</v>
      </c>
      <c r="P852" t="s">
        <v>13</v>
      </c>
      <c r="Q852" t="s">
        <v>19</v>
      </c>
      <c r="R852" t="s">
        <v>33</v>
      </c>
      <c r="S852" s="14">
        <f>VLOOKUP(B852,lookups!$A$2:$B$6,2,FALSE)</f>
        <v>1</v>
      </c>
      <c r="T852" s="14">
        <f>VLOOKUP(C852,lookups!$A$2:$B$6,2,FALSE)</f>
        <v>4</v>
      </c>
      <c r="U852" s="14">
        <f>VLOOKUP(D852,lookups!$A$2:$B$6,2,FALSE)</f>
        <v>5</v>
      </c>
      <c r="V852" s="14">
        <f>VLOOKUP(E852,lookups!$A$2:$B$6,2,FALSE)</f>
        <v>5</v>
      </c>
      <c r="W852" s="14">
        <f>VLOOKUP(F852,lookups!$A$2:$B$6,2,FALSE)</f>
        <v>5</v>
      </c>
      <c r="X852" s="14">
        <f>VLOOKUP(G852,lookups!$A$2:$B$6,2,FALSE)</f>
        <v>5</v>
      </c>
      <c r="Y852" s="14">
        <f>VLOOKUP(H852,lookups!$A$2:$B$6,2,FALSE)</f>
        <v>4</v>
      </c>
      <c r="Z852" s="14">
        <f>VLOOKUP(I852,lookups!$A$2:$B$6,2,FALSE)</f>
        <v>2</v>
      </c>
      <c r="AA852">
        <f t="shared" si="135"/>
        <v>31</v>
      </c>
      <c r="AB852" s="16">
        <f t="shared" si="134"/>
        <v>533</v>
      </c>
      <c r="AC852" s="16">
        <f t="shared" si="143"/>
        <v>826</v>
      </c>
      <c r="AD852" s="17">
        <f t="shared" si="142"/>
        <v>0.5883190883190883</v>
      </c>
      <c r="AE852" s="4">
        <f t="shared" si="136"/>
        <v>5</v>
      </c>
      <c r="AF852" s="4">
        <f t="shared" si="137"/>
        <v>10</v>
      </c>
      <c r="AG852" s="4">
        <f t="shared" si="138"/>
        <v>10</v>
      </c>
      <c r="AH852" s="4">
        <f t="shared" si="139"/>
        <v>6</v>
      </c>
      <c r="AI852" s="4">
        <f t="shared" si="140"/>
        <v>15</v>
      </c>
      <c r="AJ852" s="4">
        <f t="shared" si="141"/>
        <v>16</v>
      </c>
      <c r="AK852" s="4" t="s">
        <v>108</v>
      </c>
    </row>
    <row r="853" spans="1:37" x14ac:dyDescent="0.2">
      <c r="A853">
        <v>6497970001</v>
      </c>
      <c r="B853" t="s">
        <v>3</v>
      </c>
      <c r="C853" t="s">
        <v>7</v>
      </c>
      <c r="D853" t="s">
        <v>7</v>
      </c>
      <c r="E853" t="s">
        <v>7</v>
      </c>
      <c r="F853" t="s">
        <v>3</v>
      </c>
      <c r="G853" t="s">
        <v>7</v>
      </c>
      <c r="H853" t="s">
        <v>7</v>
      </c>
      <c r="I853" t="s">
        <v>4</v>
      </c>
      <c r="J853" t="s">
        <v>53</v>
      </c>
      <c r="K853" t="s">
        <v>9</v>
      </c>
      <c r="L853" t="s">
        <v>10</v>
      </c>
      <c r="M853" t="s">
        <v>34</v>
      </c>
      <c r="N853" t="str">
        <f>VLOOKUP(M853,lookups!A$9:B$17,2,FALSE)</f>
        <v>Some college</v>
      </c>
      <c r="O853" t="s">
        <v>17</v>
      </c>
      <c r="P853" t="s">
        <v>13</v>
      </c>
      <c r="Q853" t="s">
        <v>14</v>
      </c>
      <c r="R853" t="s">
        <v>33</v>
      </c>
      <c r="S853" s="14">
        <f>VLOOKUP(B853,lookups!$A$2:$B$6,2,FALSE)</f>
        <v>5</v>
      </c>
      <c r="T853" s="14">
        <f>VLOOKUP(C853,lookups!$A$2:$B$6,2,FALSE)</f>
        <v>4</v>
      </c>
      <c r="U853" s="14">
        <f>VLOOKUP(D853,lookups!$A$2:$B$6,2,FALSE)</f>
        <v>4</v>
      </c>
      <c r="V853" s="14">
        <f>VLOOKUP(E853,lookups!$A$2:$B$6,2,FALSE)</f>
        <v>4</v>
      </c>
      <c r="W853" s="14">
        <f>VLOOKUP(F853,lookups!$A$2:$B$6,2,FALSE)</f>
        <v>5</v>
      </c>
      <c r="X853" s="14">
        <f>VLOOKUP(G853,lookups!$A$2:$B$6,2,FALSE)</f>
        <v>4</v>
      </c>
      <c r="Y853" s="14">
        <f>VLOOKUP(H853,lookups!$A$2:$B$6,2,FALSE)</f>
        <v>4</v>
      </c>
      <c r="Z853" s="14">
        <f>VLOOKUP(I853,lookups!$A$2:$B$6,2,FALSE)</f>
        <v>1</v>
      </c>
      <c r="AA853">
        <f t="shared" si="135"/>
        <v>31</v>
      </c>
      <c r="AB853" s="16">
        <f t="shared" si="134"/>
        <v>533</v>
      </c>
      <c r="AC853" s="16">
        <f t="shared" si="143"/>
        <v>826</v>
      </c>
      <c r="AD853" s="17">
        <f t="shared" si="142"/>
        <v>0.5883190883190883</v>
      </c>
      <c r="AE853" s="4">
        <f t="shared" si="136"/>
        <v>9</v>
      </c>
      <c r="AF853" s="4">
        <f t="shared" si="137"/>
        <v>8</v>
      </c>
      <c r="AG853" s="4">
        <f t="shared" si="138"/>
        <v>9</v>
      </c>
      <c r="AH853" s="4">
        <f t="shared" si="139"/>
        <v>5</v>
      </c>
      <c r="AI853" s="4">
        <f t="shared" si="140"/>
        <v>18</v>
      </c>
      <c r="AJ853" s="4">
        <f t="shared" si="141"/>
        <v>13</v>
      </c>
      <c r="AK853" s="4" t="s">
        <v>108</v>
      </c>
    </row>
    <row r="854" spans="1:37" x14ac:dyDescent="0.2">
      <c r="A854">
        <v>6497953882</v>
      </c>
      <c r="B854" t="s">
        <v>3</v>
      </c>
      <c r="C854" t="s">
        <v>3</v>
      </c>
      <c r="D854" t="s">
        <v>6</v>
      </c>
      <c r="E854" t="s">
        <v>3</v>
      </c>
      <c r="F854" t="s">
        <v>3</v>
      </c>
      <c r="G854" t="s">
        <v>3</v>
      </c>
      <c r="H854" t="s">
        <v>6</v>
      </c>
      <c r="I854" t="s">
        <v>6</v>
      </c>
      <c r="J854" t="s">
        <v>53</v>
      </c>
      <c r="K854" t="s">
        <v>55</v>
      </c>
      <c r="L854" t="s">
        <v>10</v>
      </c>
      <c r="M854" t="s">
        <v>34</v>
      </c>
      <c r="N854" t="str">
        <f>VLOOKUP(M854,lookups!A$9:B$17,2,FALSE)</f>
        <v>Some college</v>
      </c>
      <c r="O854" t="s">
        <v>17</v>
      </c>
      <c r="P854" t="s">
        <v>13</v>
      </c>
      <c r="Q854" t="s">
        <v>22</v>
      </c>
      <c r="R854" t="s">
        <v>23</v>
      </c>
      <c r="S854" s="14">
        <f>VLOOKUP(B854,lookups!$A$2:$B$6,2,FALSE)</f>
        <v>5</v>
      </c>
      <c r="T854" s="14">
        <f>VLOOKUP(C854,lookups!$A$2:$B$6,2,FALSE)</f>
        <v>5</v>
      </c>
      <c r="U854" s="14">
        <f>VLOOKUP(D854,lookups!$A$2:$B$6,2,FALSE)</f>
        <v>2</v>
      </c>
      <c r="V854" s="14">
        <f>VLOOKUP(E854,lookups!$A$2:$B$6,2,FALSE)</f>
        <v>5</v>
      </c>
      <c r="W854" s="14">
        <f>VLOOKUP(F854,lookups!$A$2:$B$6,2,FALSE)</f>
        <v>5</v>
      </c>
      <c r="X854" s="14">
        <f>VLOOKUP(G854,lookups!$A$2:$B$6,2,FALSE)</f>
        <v>5</v>
      </c>
      <c r="Y854" s="14">
        <f>VLOOKUP(H854,lookups!$A$2:$B$6,2,FALSE)</f>
        <v>2</v>
      </c>
      <c r="Z854" s="14">
        <f>VLOOKUP(I854,lookups!$A$2:$B$6,2,FALSE)</f>
        <v>2</v>
      </c>
      <c r="AA854">
        <f t="shared" si="135"/>
        <v>31</v>
      </c>
      <c r="AB854" s="16">
        <f t="shared" si="134"/>
        <v>533</v>
      </c>
      <c r="AC854" s="16">
        <f t="shared" si="143"/>
        <v>826</v>
      </c>
      <c r="AD854" s="17">
        <f t="shared" si="142"/>
        <v>0.5883190883190883</v>
      </c>
      <c r="AE854" s="4">
        <f t="shared" si="136"/>
        <v>10</v>
      </c>
      <c r="AF854" s="4">
        <f t="shared" si="137"/>
        <v>7</v>
      </c>
      <c r="AG854" s="4">
        <f t="shared" si="138"/>
        <v>10</v>
      </c>
      <c r="AH854" s="4">
        <f t="shared" si="139"/>
        <v>4</v>
      </c>
      <c r="AI854" s="4">
        <f t="shared" si="140"/>
        <v>14</v>
      </c>
      <c r="AJ854" s="4">
        <f t="shared" si="141"/>
        <v>17</v>
      </c>
      <c r="AK854" s="4" t="s">
        <v>108</v>
      </c>
    </row>
    <row r="855" spans="1:37" x14ac:dyDescent="0.2">
      <c r="A855">
        <v>6497933580</v>
      </c>
      <c r="B855" t="s">
        <v>7</v>
      </c>
      <c r="C855" t="s">
        <v>3</v>
      </c>
      <c r="D855" t="s">
        <v>7</v>
      </c>
      <c r="E855" t="s">
        <v>3</v>
      </c>
      <c r="F855" t="s">
        <v>3</v>
      </c>
      <c r="G855" t="s">
        <v>6</v>
      </c>
      <c r="H855" t="s">
        <v>3</v>
      </c>
      <c r="I855" t="s">
        <v>4</v>
      </c>
      <c r="J855" t="s">
        <v>53</v>
      </c>
      <c r="K855" t="s">
        <v>55</v>
      </c>
      <c r="L855" t="s">
        <v>31</v>
      </c>
      <c r="M855" t="s">
        <v>11</v>
      </c>
      <c r="N855" t="str">
        <f>VLOOKUP(M855,lookups!A$9:B$17,2,FALSE)</f>
        <v>College-graduate</v>
      </c>
      <c r="O855" t="s">
        <v>25</v>
      </c>
      <c r="P855" t="s">
        <v>48</v>
      </c>
      <c r="Q855" t="s">
        <v>27</v>
      </c>
      <c r="R855" t="s">
        <v>33</v>
      </c>
      <c r="S855" s="14">
        <f>VLOOKUP(B855,lookups!$A$2:$B$6,2,FALSE)</f>
        <v>4</v>
      </c>
      <c r="T855" s="14">
        <f>VLOOKUP(C855,lookups!$A$2:$B$6,2,FALSE)</f>
        <v>5</v>
      </c>
      <c r="U855" s="14">
        <f>VLOOKUP(D855,lookups!$A$2:$B$6,2,FALSE)</f>
        <v>4</v>
      </c>
      <c r="V855" s="14">
        <f>VLOOKUP(E855,lookups!$A$2:$B$6,2,FALSE)</f>
        <v>5</v>
      </c>
      <c r="W855" s="14">
        <f>VLOOKUP(F855,lookups!$A$2:$B$6,2,FALSE)</f>
        <v>5</v>
      </c>
      <c r="X855" s="14">
        <f>VLOOKUP(G855,lookups!$A$2:$B$6,2,FALSE)</f>
        <v>2</v>
      </c>
      <c r="Y855" s="14">
        <f>VLOOKUP(H855,lookups!$A$2:$B$6,2,FALSE)</f>
        <v>5</v>
      </c>
      <c r="Z855" s="14">
        <f>VLOOKUP(I855,lookups!$A$2:$B$6,2,FALSE)</f>
        <v>1</v>
      </c>
      <c r="AA855">
        <f t="shared" si="135"/>
        <v>31</v>
      </c>
      <c r="AB855" s="16">
        <f t="shared" si="134"/>
        <v>533</v>
      </c>
      <c r="AC855" s="16">
        <f t="shared" si="143"/>
        <v>826</v>
      </c>
      <c r="AD855" s="17">
        <f t="shared" si="142"/>
        <v>0.5883190883190883</v>
      </c>
      <c r="AE855" s="4">
        <f t="shared" si="136"/>
        <v>9</v>
      </c>
      <c r="AF855" s="4">
        <f t="shared" si="137"/>
        <v>9</v>
      </c>
      <c r="AG855" s="4">
        <f t="shared" si="138"/>
        <v>7</v>
      </c>
      <c r="AH855" s="4">
        <f t="shared" si="139"/>
        <v>6</v>
      </c>
      <c r="AI855" s="4">
        <f t="shared" si="140"/>
        <v>18</v>
      </c>
      <c r="AJ855" s="4">
        <f t="shared" si="141"/>
        <v>13</v>
      </c>
      <c r="AK855" s="4" t="s">
        <v>108</v>
      </c>
    </row>
    <row r="856" spans="1:37" x14ac:dyDescent="0.2">
      <c r="A856">
        <v>6497908092</v>
      </c>
      <c r="B856" t="s">
        <v>3</v>
      </c>
      <c r="C856" t="s">
        <v>7</v>
      </c>
      <c r="D856" t="s">
        <v>6</v>
      </c>
      <c r="E856" t="s">
        <v>3</v>
      </c>
      <c r="F856" t="s">
        <v>3</v>
      </c>
      <c r="G856" t="s">
        <v>7</v>
      </c>
      <c r="H856" t="s">
        <v>7</v>
      </c>
      <c r="I856" t="s">
        <v>6</v>
      </c>
      <c r="J856" t="s">
        <v>53</v>
      </c>
      <c r="K856" t="s">
        <v>9</v>
      </c>
      <c r="L856" t="s">
        <v>35</v>
      </c>
      <c r="M856" t="s">
        <v>34</v>
      </c>
      <c r="N856" t="str">
        <f>VLOOKUP(M856,lookups!A$9:B$17,2,FALSE)</f>
        <v>Some college</v>
      </c>
      <c r="O856" t="s">
        <v>25</v>
      </c>
      <c r="P856" t="s">
        <v>13</v>
      </c>
      <c r="Q856" t="s">
        <v>2</v>
      </c>
      <c r="R856" t="s">
        <v>37</v>
      </c>
      <c r="S856" s="14">
        <f>VLOOKUP(B856,lookups!$A$2:$B$6,2,FALSE)</f>
        <v>5</v>
      </c>
      <c r="T856" s="14">
        <f>VLOOKUP(C856,lookups!$A$2:$B$6,2,FALSE)</f>
        <v>4</v>
      </c>
      <c r="U856" s="14">
        <f>VLOOKUP(D856,lookups!$A$2:$B$6,2,FALSE)</f>
        <v>2</v>
      </c>
      <c r="V856" s="14">
        <f>VLOOKUP(E856,lookups!$A$2:$B$6,2,FALSE)</f>
        <v>5</v>
      </c>
      <c r="W856" s="14">
        <f>VLOOKUP(F856,lookups!$A$2:$B$6,2,FALSE)</f>
        <v>5</v>
      </c>
      <c r="X856" s="14">
        <f>VLOOKUP(G856,lookups!$A$2:$B$6,2,FALSE)</f>
        <v>4</v>
      </c>
      <c r="Y856" s="14">
        <f>VLOOKUP(H856,lookups!$A$2:$B$6,2,FALSE)</f>
        <v>4</v>
      </c>
      <c r="Z856" s="14">
        <f>VLOOKUP(I856,lookups!$A$2:$B$6,2,FALSE)</f>
        <v>2</v>
      </c>
      <c r="AA856">
        <f t="shared" si="135"/>
        <v>31</v>
      </c>
      <c r="AB856" s="16">
        <f t="shared" si="134"/>
        <v>533</v>
      </c>
      <c r="AC856" s="16">
        <f t="shared" si="143"/>
        <v>826</v>
      </c>
      <c r="AD856" s="17">
        <f t="shared" si="142"/>
        <v>0.5883190883190883</v>
      </c>
      <c r="AE856" s="4">
        <f t="shared" si="136"/>
        <v>9</v>
      </c>
      <c r="AF856" s="4">
        <f t="shared" si="137"/>
        <v>7</v>
      </c>
      <c r="AG856" s="4">
        <f t="shared" si="138"/>
        <v>9</v>
      </c>
      <c r="AH856" s="4">
        <f t="shared" si="139"/>
        <v>6</v>
      </c>
      <c r="AI856" s="4">
        <f t="shared" si="140"/>
        <v>16</v>
      </c>
      <c r="AJ856" s="4">
        <f t="shared" si="141"/>
        <v>15</v>
      </c>
      <c r="AK856" s="4" t="s">
        <v>108</v>
      </c>
    </row>
    <row r="857" spans="1:37" x14ac:dyDescent="0.2">
      <c r="A857">
        <v>6497907129</v>
      </c>
      <c r="B857" t="s">
        <v>7</v>
      </c>
      <c r="C857" t="s">
        <v>6</v>
      </c>
      <c r="D857" t="s">
        <v>7</v>
      </c>
      <c r="E857" t="s">
        <v>3</v>
      </c>
      <c r="F857" t="s">
        <v>3</v>
      </c>
      <c r="G857" t="s">
        <v>3</v>
      </c>
      <c r="H857" t="s">
        <v>6</v>
      </c>
      <c r="I857" t="s">
        <v>7</v>
      </c>
      <c r="J857" t="s">
        <v>53</v>
      </c>
      <c r="K857" t="s">
        <v>62</v>
      </c>
      <c r="L857" t="s">
        <v>10</v>
      </c>
      <c r="M857" t="s">
        <v>44</v>
      </c>
      <c r="N857" t="str">
        <f>VLOOKUP(M857,lookups!A$9:B$17,2,FALSE)</f>
        <v>Post-graduate</v>
      </c>
      <c r="O857" t="s">
        <v>47</v>
      </c>
      <c r="P857" t="s">
        <v>13</v>
      </c>
      <c r="Q857" t="s">
        <v>14</v>
      </c>
      <c r="R857" t="s">
        <v>20</v>
      </c>
      <c r="S857" s="14">
        <f>VLOOKUP(B857,lookups!$A$2:$B$6,2,FALSE)</f>
        <v>4</v>
      </c>
      <c r="T857" s="14">
        <f>VLOOKUP(C857,lookups!$A$2:$B$6,2,FALSE)</f>
        <v>2</v>
      </c>
      <c r="U857" s="14">
        <f>VLOOKUP(D857,lookups!$A$2:$B$6,2,FALSE)</f>
        <v>4</v>
      </c>
      <c r="V857" s="14">
        <f>VLOOKUP(E857,lookups!$A$2:$B$6,2,FALSE)</f>
        <v>5</v>
      </c>
      <c r="W857" s="14">
        <f>VLOOKUP(F857,lookups!$A$2:$B$6,2,FALSE)</f>
        <v>5</v>
      </c>
      <c r="X857" s="14">
        <f>VLOOKUP(G857,lookups!$A$2:$B$6,2,FALSE)</f>
        <v>5</v>
      </c>
      <c r="Y857" s="14">
        <f>VLOOKUP(H857,lookups!$A$2:$B$6,2,FALSE)</f>
        <v>2</v>
      </c>
      <c r="Z857" s="14">
        <f>VLOOKUP(I857,lookups!$A$2:$B$6,2,FALSE)</f>
        <v>4</v>
      </c>
      <c r="AA857">
        <f t="shared" si="135"/>
        <v>31</v>
      </c>
      <c r="AB857" s="16">
        <f t="shared" si="134"/>
        <v>533</v>
      </c>
      <c r="AC857" s="16">
        <f t="shared" si="143"/>
        <v>826</v>
      </c>
      <c r="AD857" s="17">
        <f t="shared" si="142"/>
        <v>0.5883190883190883</v>
      </c>
      <c r="AE857" s="4">
        <f t="shared" si="136"/>
        <v>6</v>
      </c>
      <c r="AF857" s="4">
        <f t="shared" si="137"/>
        <v>9</v>
      </c>
      <c r="AG857" s="4">
        <f t="shared" si="138"/>
        <v>10</v>
      </c>
      <c r="AH857" s="4">
        <f t="shared" si="139"/>
        <v>6</v>
      </c>
      <c r="AI857" s="4">
        <f t="shared" si="140"/>
        <v>15</v>
      </c>
      <c r="AJ857" s="4">
        <f t="shared" si="141"/>
        <v>16</v>
      </c>
      <c r="AK857" s="4" t="s">
        <v>108</v>
      </c>
    </row>
    <row r="858" spans="1:37" x14ac:dyDescent="0.2">
      <c r="A858">
        <v>6497904606</v>
      </c>
      <c r="B858" t="s">
        <v>3</v>
      </c>
      <c r="C858" t="s">
        <v>3</v>
      </c>
      <c r="D858" t="s">
        <v>7</v>
      </c>
      <c r="E858" t="s">
        <v>3</v>
      </c>
      <c r="F858" t="s">
        <v>3</v>
      </c>
      <c r="G858" t="s">
        <v>6</v>
      </c>
      <c r="H858" t="s">
        <v>3</v>
      </c>
      <c r="I858" t="s">
        <v>5</v>
      </c>
      <c r="J858" t="s">
        <v>53</v>
      </c>
      <c r="K858" t="s">
        <v>55</v>
      </c>
      <c r="L858" t="s">
        <v>10</v>
      </c>
      <c r="M858" t="s">
        <v>52</v>
      </c>
      <c r="N858" t="str">
        <f>VLOOKUP(M858,lookups!A$9:B$17,2,FALSE)</f>
        <v>Post-graduate</v>
      </c>
      <c r="O858" t="s">
        <v>38</v>
      </c>
      <c r="P858" t="s">
        <v>29</v>
      </c>
      <c r="Q858" t="s">
        <v>50</v>
      </c>
      <c r="R858" t="s">
        <v>28</v>
      </c>
      <c r="S858" s="14">
        <f>VLOOKUP(B858,lookups!$A$2:$B$6,2,FALSE)</f>
        <v>5</v>
      </c>
      <c r="T858" s="14">
        <f>VLOOKUP(C858,lookups!$A$2:$B$6,2,FALSE)</f>
        <v>5</v>
      </c>
      <c r="U858" s="14">
        <f>VLOOKUP(D858,lookups!$A$2:$B$6,2,FALSE)</f>
        <v>4</v>
      </c>
      <c r="V858" s="14">
        <f>VLOOKUP(E858,lookups!$A$2:$B$6,2,FALSE)</f>
        <v>5</v>
      </c>
      <c r="W858" s="14">
        <f>VLOOKUP(F858,lookups!$A$2:$B$6,2,FALSE)</f>
        <v>5</v>
      </c>
      <c r="X858" s="14">
        <f>VLOOKUP(G858,lookups!$A$2:$B$6,2,FALSE)</f>
        <v>2</v>
      </c>
      <c r="Y858" s="14">
        <f>VLOOKUP(H858,lookups!$A$2:$B$6,2,FALSE)</f>
        <v>5</v>
      </c>
      <c r="Z858" s="14">
        <f>VLOOKUP(I858,lookups!$A$2:$B$6,2,FALSE)</f>
        <v>0</v>
      </c>
      <c r="AA858">
        <f t="shared" si="135"/>
        <v>31</v>
      </c>
      <c r="AB858" s="16">
        <f t="shared" si="134"/>
        <v>533</v>
      </c>
      <c r="AC858" s="16">
        <f t="shared" si="143"/>
        <v>826</v>
      </c>
      <c r="AD858" s="17">
        <f t="shared" si="142"/>
        <v>0.5883190883190883</v>
      </c>
      <c r="AE858" s="4">
        <f t="shared" si="136"/>
        <v>10</v>
      </c>
      <c r="AF858" s="4">
        <f t="shared" si="137"/>
        <v>9</v>
      </c>
      <c r="AG858" s="4">
        <f t="shared" si="138"/>
        <v>7</v>
      </c>
      <c r="AH858" s="4">
        <f t="shared" si="139"/>
        <v>5</v>
      </c>
      <c r="AI858" s="4">
        <f t="shared" si="140"/>
        <v>19</v>
      </c>
      <c r="AJ858" s="4">
        <f t="shared" si="141"/>
        <v>12</v>
      </c>
      <c r="AK858" s="4" t="s">
        <v>108</v>
      </c>
    </row>
    <row r="859" spans="1:37" x14ac:dyDescent="0.2">
      <c r="A859">
        <v>6497882841</v>
      </c>
      <c r="B859" t="s">
        <v>3</v>
      </c>
      <c r="C859" t="s">
        <v>3</v>
      </c>
      <c r="D859" t="s">
        <v>6</v>
      </c>
      <c r="E859" t="s">
        <v>3</v>
      </c>
      <c r="F859" t="s">
        <v>3</v>
      </c>
      <c r="G859" t="s">
        <v>7</v>
      </c>
      <c r="H859" t="s">
        <v>7</v>
      </c>
      <c r="I859" t="s">
        <v>4</v>
      </c>
      <c r="J859" t="s">
        <v>53</v>
      </c>
      <c r="K859" t="s">
        <v>9</v>
      </c>
      <c r="L859" t="s">
        <v>10</v>
      </c>
      <c r="M859" t="s">
        <v>34</v>
      </c>
      <c r="N859" t="str">
        <f>VLOOKUP(M859,lookups!A$9:B$17,2,FALSE)</f>
        <v>Some college</v>
      </c>
      <c r="O859" t="s">
        <v>25</v>
      </c>
      <c r="P859" t="s">
        <v>13</v>
      </c>
      <c r="Q859" t="s">
        <v>19</v>
      </c>
      <c r="R859" t="s">
        <v>20</v>
      </c>
      <c r="S859" s="14">
        <f>VLOOKUP(B859,lookups!$A$2:$B$6,2,FALSE)</f>
        <v>5</v>
      </c>
      <c r="T859" s="14">
        <f>VLOOKUP(C859,lookups!$A$2:$B$6,2,FALSE)</f>
        <v>5</v>
      </c>
      <c r="U859" s="14">
        <f>VLOOKUP(D859,lookups!$A$2:$B$6,2,FALSE)</f>
        <v>2</v>
      </c>
      <c r="V859" s="14">
        <f>VLOOKUP(E859,lookups!$A$2:$B$6,2,FALSE)</f>
        <v>5</v>
      </c>
      <c r="W859" s="14">
        <f>VLOOKUP(F859,lookups!$A$2:$B$6,2,FALSE)</f>
        <v>5</v>
      </c>
      <c r="X859" s="14">
        <f>VLOOKUP(G859,lookups!$A$2:$B$6,2,FALSE)</f>
        <v>4</v>
      </c>
      <c r="Y859" s="14">
        <f>VLOOKUP(H859,lookups!$A$2:$B$6,2,FALSE)</f>
        <v>4</v>
      </c>
      <c r="Z859" s="14">
        <f>VLOOKUP(I859,lookups!$A$2:$B$6,2,FALSE)</f>
        <v>1</v>
      </c>
      <c r="AA859">
        <f t="shared" si="135"/>
        <v>31</v>
      </c>
      <c r="AB859" s="16">
        <f t="shared" si="134"/>
        <v>533</v>
      </c>
      <c r="AC859" s="16">
        <f t="shared" si="143"/>
        <v>826</v>
      </c>
      <c r="AD859" s="17">
        <f t="shared" si="142"/>
        <v>0.5883190883190883</v>
      </c>
      <c r="AE859" s="4">
        <f t="shared" si="136"/>
        <v>10</v>
      </c>
      <c r="AF859" s="4">
        <f t="shared" si="137"/>
        <v>7</v>
      </c>
      <c r="AG859" s="4">
        <f t="shared" si="138"/>
        <v>9</v>
      </c>
      <c r="AH859" s="4">
        <f t="shared" si="139"/>
        <v>5</v>
      </c>
      <c r="AI859" s="4">
        <f t="shared" si="140"/>
        <v>16</v>
      </c>
      <c r="AJ859" s="4">
        <f t="shared" si="141"/>
        <v>15</v>
      </c>
      <c r="AK859" s="4" t="s">
        <v>108</v>
      </c>
    </row>
    <row r="860" spans="1:37" x14ac:dyDescent="0.2">
      <c r="A860">
        <v>6497882525</v>
      </c>
      <c r="B860" t="s">
        <v>7</v>
      </c>
      <c r="C860" t="s">
        <v>3</v>
      </c>
      <c r="D860" t="s">
        <v>6</v>
      </c>
      <c r="E860" t="s">
        <v>6</v>
      </c>
      <c r="F860" t="s">
        <v>3</v>
      </c>
      <c r="G860" t="s">
        <v>7</v>
      </c>
      <c r="H860" t="s">
        <v>3</v>
      </c>
      <c r="I860" t="s">
        <v>7</v>
      </c>
      <c r="J860" t="s">
        <v>53</v>
      </c>
      <c r="K860" t="s">
        <v>21</v>
      </c>
      <c r="L860" t="s">
        <v>35</v>
      </c>
      <c r="M860" t="s">
        <v>44</v>
      </c>
      <c r="N860" t="str">
        <f>VLOOKUP(M860,lookups!A$9:B$17,2,FALSE)</f>
        <v>Post-graduate</v>
      </c>
      <c r="O860" t="s">
        <v>38</v>
      </c>
      <c r="P860" t="s">
        <v>13</v>
      </c>
      <c r="Q860" t="s">
        <v>42</v>
      </c>
      <c r="R860" t="s">
        <v>20</v>
      </c>
      <c r="S860" s="14">
        <f>VLOOKUP(B860,lookups!$A$2:$B$6,2,FALSE)</f>
        <v>4</v>
      </c>
      <c r="T860" s="14">
        <f>VLOOKUP(C860,lookups!$A$2:$B$6,2,FALSE)</f>
        <v>5</v>
      </c>
      <c r="U860" s="14">
        <f>VLOOKUP(D860,lookups!$A$2:$B$6,2,FALSE)</f>
        <v>2</v>
      </c>
      <c r="V860" s="14">
        <f>VLOOKUP(E860,lookups!$A$2:$B$6,2,FALSE)</f>
        <v>2</v>
      </c>
      <c r="W860" s="14">
        <f>VLOOKUP(F860,lookups!$A$2:$B$6,2,FALSE)</f>
        <v>5</v>
      </c>
      <c r="X860" s="14">
        <f>VLOOKUP(G860,lookups!$A$2:$B$6,2,FALSE)</f>
        <v>4</v>
      </c>
      <c r="Y860" s="14">
        <f>VLOOKUP(H860,lookups!$A$2:$B$6,2,FALSE)</f>
        <v>5</v>
      </c>
      <c r="Z860" s="14">
        <f>VLOOKUP(I860,lookups!$A$2:$B$6,2,FALSE)</f>
        <v>4</v>
      </c>
      <c r="AA860">
        <f t="shared" si="135"/>
        <v>31</v>
      </c>
      <c r="AB860" s="16">
        <f t="shared" si="134"/>
        <v>533</v>
      </c>
      <c r="AC860" s="16">
        <f t="shared" si="143"/>
        <v>826</v>
      </c>
      <c r="AD860" s="17">
        <f t="shared" si="142"/>
        <v>0.5883190883190883</v>
      </c>
      <c r="AE860" s="4">
        <f t="shared" si="136"/>
        <v>9</v>
      </c>
      <c r="AF860" s="4">
        <f t="shared" si="137"/>
        <v>4</v>
      </c>
      <c r="AG860" s="4">
        <f t="shared" si="138"/>
        <v>9</v>
      </c>
      <c r="AH860" s="4">
        <f t="shared" si="139"/>
        <v>9</v>
      </c>
      <c r="AI860" s="4">
        <f t="shared" si="140"/>
        <v>16</v>
      </c>
      <c r="AJ860" s="4">
        <f t="shared" si="141"/>
        <v>15</v>
      </c>
      <c r="AK860" s="4" t="s">
        <v>108</v>
      </c>
    </row>
    <row r="861" spans="1:37" x14ac:dyDescent="0.2">
      <c r="A861">
        <v>6497877278</v>
      </c>
      <c r="B861" t="s">
        <v>3</v>
      </c>
      <c r="C861" t="s">
        <v>3</v>
      </c>
      <c r="D861" t="s">
        <v>3</v>
      </c>
      <c r="E861" t="s">
        <v>6</v>
      </c>
      <c r="F861" t="s">
        <v>3</v>
      </c>
      <c r="G861" t="s">
        <v>6</v>
      </c>
      <c r="H861" t="s">
        <v>3</v>
      </c>
      <c r="I861" t="s">
        <v>6</v>
      </c>
      <c r="J861" t="s">
        <v>53</v>
      </c>
      <c r="K861" t="s">
        <v>21</v>
      </c>
      <c r="L861" t="s">
        <v>10</v>
      </c>
      <c r="M861" t="s">
        <v>11</v>
      </c>
      <c r="N861" t="str">
        <f>VLOOKUP(M861,lookups!A$9:B$17,2,FALSE)</f>
        <v>College-graduate</v>
      </c>
      <c r="O861" t="s">
        <v>39</v>
      </c>
      <c r="P861" t="s">
        <v>13</v>
      </c>
      <c r="Q861" t="s">
        <v>45</v>
      </c>
      <c r="R861" t="s">
        <v>43</v>
      </c>
      <c r="S861" s="14">
        <f>VLOOKUP(B861,lookups!$A$2:$B$6,2,FALSE)</f>
        <v>5</v>
      </c>
      <c r="T861" s="14">
        <f>VLOOKUP(C861,lookups!$A$2:$B$6,2,FALSE)</f>
        <v>5</v>
      </c>
      <c r="U861" s="14">
        <f>VLOOKUP(D861,lookups!$A$2:$B$6,2,FALSE)</f>
        <v>5</v>
      </c>
      <c r="V861" s="14">
        <f>VLOOKUP(E861,lookups!$A$2:$B$6,2,FALSE)</f>
        <v>2</v>
      </c>
      <c r="W861" s="14">
        <f>VLOOKUP(F861,lookups!$A$2:$B$6,2,FALSE)</f>
        <v>5</v>
      </c>
      <c r="X861" s="14">
        <f>VLOOKUP(G861,lookups!$A$2:$B$6,2,FALSE)</f>
        <v>2</v>
      </c>
      <c r="Y861" s="14">
        <f>VLOOKUP(H861,lookups!$A$2:$B$6,2,FALSE)</f>
        <v>5</v>
      </c>
      <c r="Z861" s="14">
        <f>VLOOKUP(I861,lookups!$A$2:$B$6,2,FALSE)</f>
        <v>2</v>
      </c>
      <c r="AA861">
        <f t="shared" si="135"/>
        <v>31</v>
      </c>
      <c r="AB861" s="16">
        <f t="shared" si="134"/>
        <v>533</v>
      </c>
      <c r="AC861" s="16">
        <f t="shared" si="143"/>
        <v>826</v>
      </c>
      <c r="AD861" s="17">
        <f t="shared" si="142"/>
        <v>0.5883190883190883</v>
      </c>
      <c r="AE861" s="4">
        <f t="shared" si="136"/>
        <v>10</v>
      </c>
      <c r="AF861" s="4">
        <f t="shared" si="137"/>
        <v>7</v>
      </c>
      <c r="AG861" s="4">
        <f t="shared" si="138"/>
        <v>7</v>
      </c>
      <c r="AH861" s="4">
        <f t="shared" si="139"/>
        <v>7</v>
      </c>
      <c r="AI861" s="4">
        <f t="shared" si="140"/>
        <v>20</v>
      </c>
      <c r="AJ861" s="4">
        <f t="shared" si="141"/>
        <v>11</v>
      </c>
      <c r="AK861" s="4" t="s">
        <v>108</v>
      </c>
    </row>
    <row r="862" spans="1:37" x14ac:dyDescent="0.2">
      <c r="A862">
        <v>6497867525</v>
      </c>
      <c r="B862" t="s">
        <v>3</v>
      </c>
      <c r="C862" t="s">
        <v>3</v>
      </c>
      <c r="D862" t="s">
        <v>5</v>
      </c>
      <c r="E862" t="s">
        <v>3</v>
      </c>
      <c r="F862" t="s">
        <v>3</v>
      </c>
      <c r="G862" t="s">
        <v>3</v>
      </c>
      <c r="H862" t="s">
        <v>7</v>
      </c>
      <c r="I862" t="s">
        <v>6</v>
      </c>
      <c r="J862" t="s">
        <v>53</v>
      </c>
      <c r="K862" t="s">
        <v>55</v>
      </c>
      <c r="L862" t="s">
        <v>10</v>
      </c>
      <c r="M862" t="s">
        <v>34</v>
      </c>
      <c r="N862" t="str">
        <f>VLOOKUP(M862,lookups!A$9:B$17,2,FALSE)</f>
        <v>Some college</v>
      </c>
      <c r="O862" t="s">
        <v>38</v>
      </c>
      <c r="P862" t="s">
        <v>13</v>
      </c>
      <c r="Q862" t="s">
        <v>50</v>
      </c>
      <c r="R862" t="s">
        <v>33</v>
      </c>
      <c r="S862" s="14">
        <f>VLOOKUP(B862,lookups!$A$2:$B$6,2,FALSE)</f>
        <v>5</v>
      </c>
      <c r="T862" s="14">
        <f>VLOOKUP(C862,lookups!$A$2:$B$6,2,FALSE)</f>
        <v>5</v>
      </c>
      <c r="U862" s="14">
        <f>VLOOKUP(D862,lookups!$A$2:$B$6,2,FALSE)</f>
        <v>0</v>
      </c>
      <c r="V862" s="14">
        <f>VLOOKUP(E862,lookups!$A$2:$B$6,2,FALSE)</f>
        <v>5</v>
      </c>
      <c r="W862" s="14">
        <f>VLOOKUP(F862,lookups!$A$2:$B$6,2,FALSE)</f>
        <v>5</v>
      </c>
      <c r="X862" s="14">
        <f>VLOOKUP(G862,lookups!$A$2:$B$6,2,FALSE)</f>
        <v>5</v>
      </c>
      <c r="Y862" s="14">
        <f>VLOOKUP(H862,lookups!$A$2:$B$6,2,FALSE)</f>
        <v>4</v>
      </c>
      <c r="Z862" s="14">
        <f>VLOOKUP(I862,lookups!$A$2:$B$6,2,FALSE)</f>
        <v>2</v>
      </c>
      <c r="AA862">
        <f t="shared" si="135"/>
        <v>31</v>
      </c>
      <c r="AB862" s="16">
        <f t="shared" si="134"/>
        <v>533</v>
      </c>
      <c r="AC862" s="16">
        <f t="shared" si="143"/>
        <v>826</v>
      </c>
      <c r="AD862" s="17">
        <f t="shared" si="142"/>
        <v>0.5883190883190883</v>
      </c>
      <c r="AE862" s="4">
        <f t="shared" si="136"/>
        <v>10</v>
      </c>
      <c r="AF862" s="4">
        <f t="shared" si="137"/>
        <v>5</v>
      </c>
      <c r="AG862" s="4">
        <f t="shared" si="138"/>
        <v>10</v>
      </c>
      <c r="AH862" s="4">
        <f t="shared" si="139"/>
        <v>6</v>
      </c>
      <c r="AI862" s="4">
        <f t="shared" si="140"/>
        <v>14</v>
      </c>
      <c r="AJ862" s="4">
        <f t="shared" si="141"/>
        <v>17</v>
      </c>
      <c r="AK862" s="4" t="s">
        <v>108</v>
      </c>
    </row>
    <row r="863" spans="1:37" x14ac:dyDescent="0.2">
      <c r="A863">
        <v>6497854484</v>
      </c>
      <c r="B863" t="s">
        <v>7</v>
      </c>
      <c r="C863" t="s">
        <v>7</v>
      </c>
      <c r="D863" t="s">
        <v>3</v>
      </c>
      <c r="E863" t="s">
        <v>7</v>
      </c>
      <c r="F863" t="s">
        <v>3</v>
      </c>
      <c r="G863" t="s">
        <v>6</v>
      </c>
      <c r="H863" t="s">
        <v>3</v>
      </c>
      <c r="I863" t="s">
        <v>6</v>
      </c>
      <c r="J863" t="s">
        <v>8</v>
      </c>
      <c r="K863" t="s">
        <v>55</v>
      </c>
      <c r="L863" t="s">
        <v>10</v>
      </c>
      <c r="M863" t="s">
        <v>11</v>
      </c>
      <c r="N863" t="str">
        <f>VLOOKUP(M863,lookups!A$9:B$17,2,FALSE)</f>
        <v>College-graduate</v>
      </c>
      <c r="O863" t="s">
        <v>17</v>
      </c>
      <c r="P863" t="s">
        <v>13</v>
      </c>
      <c r="Q863" t="s">
        <v>14</v>
      </c>
      <c r="R863" t="s">
        <v>28</v>
      </c>
      <c r="S863" s="14">
        <f>VLOOKUP(B863,lookups!$A$2:$B$6,2,FALSE)</f>
        <v>4</v>
      </c>
      <c r="T863" s="14">
        <f>VLOOKUP(C863,lookups!$A$2:$B$6,2,FALSE)</f>
        <v>4</v>
      </c>
      <c r="U863" s="14">
        <f>VLOOKUP(D863,lookups!$A$2:$B$6,2,FALSE)</f>
        <v>5</v>
      </c>
      <c r="V863" s="14">
        <f>VLOOKUP(E863,lookups!$A$2:$B$6,2,FALSE)</f>
        <v>4</v>
      </c>
      <c r="W863" s="14">
        <f>VLOOKUP(F863,lookups!$A$2:$B$6,2,FALSE)</f>
        <v>5</v>
      </c>
      <c r="X863" s="14">
        <f>VLOOKUP(G863,lookups!$A$2:$B$6,2,FALSE)</f>
        <v>2</v>
      </c>
      <c r="Y863" s="14">
        <f>VLOOKUP(H863,lookups!$A$2:$B$6,2,FALSE)</f>
        <v>5</v>
      </c>
      <c r="Z863" s="14">
        <f>VLOOKUP(I863,lookups!$A$2:$B$6,2,FALSE)</f>
        <v>2</v>
      </c>
      <c r="AA863">
        <f t="shared" si="135"/>
        <v>31</v>
      </c>
      <c r="AB863" s="16">
        <f t="shared" si="134"/>
        <v>533</v>
      </c>
      <c r="AC863" s="16">
        <f t="shared" si="143"/>
        <v>826</v>
      </c>
      <c r="AD863" s="17">
        <f t="shared" si="142"/>
        <v>0.5883190883190883</v>
      </c>
      <c r="AE863" s="4">
        <f t="shared" si="136"/>
        <v>8</v>
      </c>
      <c r="AF863" s="4">
        <f t="shared" si="137"/>
        <v>9</v>
      </c>
      <c r="AG863" s="4">
        <f t="shared" si="138"/>
        <v>7</v>
      </c>
      <c r="AH863" s="4">
        <f t="shared" si="139"/>
        <v>7</v>
      </c>
      <c r="AI863" s="4">
        <f t="shared" si="140"/>
        <v>19</v>
      </c>
      <c r="AJ863" s="4">
        <f t="shared" si="141"/>
        <v>12</v>
      </c>
      <c r="AK863" s="4" t="s">
        <v>108</v>
      </c>
    </row>
    <row r="864" spans="1:37" x14ac:dyDescent="0.2">
      <c r="A864">
        <v>6497835721</v>
      </c>
      <c r="B864" t="s">
        <v>3</v>
      </c>
      <c r="C864" t="s">
        <v>7</v>
      </c>
      <c r="D864" t="s">
        <v>6</v>
      </c>
      <c r="E864" t="s">
        <v>3</v>
      </c>
      <c r="F864" t="s">
        <v>3</v>
      </c>
      <c r="G864" t="s">
        <v>7</v>
      </c>
      <c r="H864" t="s">
        <v>7</v>
      </c>
      <c r="I864" t="s">
        <v>6</v>
      </c>
      <c r="J864" t="s">
        <v>8</v>
      </c>
      <c r="K864" t="s">
        <v>62</v>
      </c>
      <c r="L864" t="s">
        <v>10</v>
      </c>
      <c r="M864" t="s">
        <v>52</v>
      </c>
      <c r="N864" t="str">
        <f>VLOOKUP(M864,lookups!A$9:B$17,2,FALSE)</f>
        <v>Post-graduate</v>
      </c>
      <c r="O864" t="s">
        <v>38</v>
      </c>
      <c r="P864" t="s">
        <v>13</v>
      </c>
      <c r="Q864" t="s">
        <v>14</v>
      </c>
      <c r="R864" t="s">
        <v>28</v>
      </c>
      <c r="S864" s="14">
        <f>VLOOKUP(B864,lookups!$A$2:$B$6,2,FALSE)</f>
        <v>5</v>
      </c>
      <c r="T864" s="14">
        <f>VLOOKUP(C864,lookups!$A$2:$B$6,2,FALSE)</f>
        <v>4</v>
      </c>
      <c r="U864" s="14">
        <f>VLOOKUP(D864,lookups!$A$2:$B$6,2,FALSE)</f>
        <v>2</v>
      </c>
      <c r="V864" s="14">
        <f>VLOOKUP(E864,lookups!$A$2:$B$6,2,FALSE)</f>
        <v>5</v>
      </c>
      <c r="W864" s="14">
        <f>VLOOKUP(F864,lookups!$A$2:$B$6,2,FALSE)</f>
        <v>5</v>
      </c>
      <c r="X864" s="14">
        <f>VLOOKUP(G864,lookups!$A$2:$B$6,2,FALSE)</f>
        <v>4</v>
      </c>
      <c r="Y864" s="14">
        <f>VLOOKUP(H864,lookups!$A$2:$B$6,2,FALSE)</f>
        <v>4</v>
      </c>
      <c r="Z864" s="14">
        <f>VLOOKUP(I864,lookups!$A$2:$B$6,2,FALSE)</f>
        <v>2</v>
      </c>
      <c r="AA864">
        <f t="shared" si="135"/>
        <v>31</v>
      </c>
      <c r="AB864" s="16">
        <f t="shared" si="134"/>
        <v>533</v>
      </c>
      <c r="AC864" s="16">
        <f t="shared" si="143"/>
        <v>826</v>
      </c>
      <c r="AD864" s="17">
        <f t="shared" si="142"/>
        <v>0.5883190883190883</v>
      </c>
      <c r="AE864" s="4">
        <f t="shared" si="136"/>
        <v>9</v>
      </c>
      <c r="AF864" s="4">
        <f t="shared" si="137"/>
        <v>7</v>
      </c>
      <c r="AG864" s="4">
        <f t="shared" si="138"/>
        <v>9</v>
      </c>
      <c r="AH864" s="4">
        <f t="shared" si="139"/>
        <v>6</v>
      </c>
      <c r="AI864" s="4">
        <f t="shared" si="140"/>
        <v>16</v>
      </c>
      <c r="AJ864" s="4">
        <f t="shared" si="141"/>
        <v>15</v>
      </c>
      <c r="AK864" s="4" t="s">
        <v>108</v>
      </c>
    </row>
    <row r="865" spans="1:37" x14ac:dyDescent="0.2">
      <c r="A865">
        <v>6497830401</v>
      </c>
      <c r="B865" t="s">
        <v>3</v>
      </c>
      <c r="C865" t="s">
        <v>3</v>
      </c>
      <c r="D865" t="s">
        <v>7</v>
      </c>
      <c r="E865" t="s">
        <v>3</v>
      </c>
      <c r="F865" t="s">
        <v>7</v>
      </c>
      <c r="G865" t="s">
        <v>3</v>
      </c>
      <c r="H865" t="s">
        <v>6</v>
      </c>
      <c r="I865" t="s">
        <v>4</v>
      </c>
      <c r="J865" t="s">
        <v>53</v>
      </c>
      <c r="K865" t="s">
        <v>9</v>
      </c>
      <c r="L865" t="s">
        <v>10</v>
      </c>
      <c r="M865" t="s">
        <v>11</v>
      </c>
      <c r="N865" t="str">
        <f>VLOOKUP(M865,lookups!A$9:B$17,2,FALSE)</f>
        <v>College-graduate</v>
      </c>
      <c r="O865" t="s">
        <v>39</v>
      </c>
      <c r="P865" t="s">
        <v>26</v>
      </c>
      <c r="Q865" t="s">
        <v>27</v>
      </c>
      <c r="R865" t="s">
        <v>33</v>
      </c>
      <c r="S865" s="14">
        <f>VLOOKUP(B865,lookups!$A$2:$B$6,2,FALSE)</f>
        <v>5</v>
      </c>
      <c r="T865" s="14">
        <f>VLOOKUP(C865,lookups!$A$2:$B$6,2,FALSE)</f>
        <v>5</v>
      </c>
      <c r="U865" s="14">
        <f>VLOOKUP(D865,lookups!$A$2:$B$6,2,FALSE)</f>
        <v>4</v>
      </c>
      <c r="V865" s="14">
        <f>VLOOKUP(E865,lookups!$A$2:$B$6,2,FALSE)</f>
        <v>5</v>
      </c>
      <c r="W865" s="14">
        <f>VLOOKUP(F865,lookups!$A$2:$B$6,2,FALSE)</f>
        <v>4</v>
      </c>
      <c r="X865" s="14">
        <f>VLOOKUP(G865,lookups!$A$2:$B$6,2,FALSE)</f>
        <v>5</v>
      </c>
      <c r="Y865" s="14">
        <f>VLOOKUP(H865,lookups!$A$2:$B$6,2,FALSE)</f>
        <v>2</v>
      </c>
      <c r="Z865" s="14">
        <f>VLOOKUP(I865,lookups!$A$2:$B$6,2,FALSE)</f>
        <v>1</v>
      </c>
      <c r="AA865">
        <f t="shared" si="135"/>
        <v>31</v>
      </c>
      <c r="AB865" s="16">
        <f t="shared" si="134"/>
        <v>533</v>
      </c>
      <c r="AC865" s="16">
        <f t="shared" si="143"/>
        <v>826</v>
      </c>
      <c r="AD865" s="17">
        <f t="shared" si="142"/>
        <v>0.5883190883190883</v>
      </c>
      <c r="AE865" s="4">
        <f t="shared" si="136"/>
        <v>10</v>
      </c>
      <c r="AF865" s="4">
        <f t="shared" si="137"/>
        <v>9</v>
      </c>
      <c r="AG865" s="4">
        <f t="shared" si="138"/>
        <v>9</v>
      </c>
      <c r="AH865" s="4">
        <f t="shared" si="139"/>
        <v>3</v>
      </c>
      <c r="AI865" s="4">
        <f t="shared" si="140"/>
        <v>15</v>
      </c>
      <c r="AJ865" s="4">
        <f t="shared" si="141"/>
        <v>16</v>
      </c>
      <c r="AK865" s="4" t="s">
        <v>108</v>
      </c>
    </row>
    <row r="866" spans="1:37" x14ac:dyDescent="0.2">
      <c r="A866">
        <v>6497828752</v>
      </c>
      <c r="B866" t="s">
        <v>3</v>
      </c>
      <c r="C866" t="s">
        <v>7</v>
      </c>
      <c r="D866" t="s">
        <v>6</v>
      </c>
      <c r="E866" t="s">
        <v>7</v>
      </c>
      <c r="F866" t="s">
        <v>3</v>
      </c>
      <c r="G866" t="s">
        <v>3</v>
      </c>
      <c r="H866" t="s">
        <v>7</v>
      </c>
      <c r="I866" t="s">
        <v>6</v>
      </c>
      <c r="J866" t="s">
        <v>53</v>
      </c>
      <c r="K866" t="s">
        <v>21</v>
      </c>
      <c r="L866" t="s">
        <v>10</v>
      </c>
      <c r="M866" t="s">
        <v>44</v>
      </c>
      <c r="N866" t="str">
        <f>VLOOKUP(M866,lookups!A$9:B$17,2,FALSE)</f>
        <v>Post-graduate</v>
      </c>
      <c r="O866" t="s">
        <v>39</v>
      </c>
      <c r="P866" t="s">
        <v>13</v>
      </c>
      <c r="Q866" t="s">
        <v>19</v>
      </c>
      <c r="R866" t="s">
        <v>33</v>
      </c>
      <c r="S866" s="14">
        <f>VLOOKUP(B866,lookups!$A$2:$B$6,2,FALSE)</f>
        <v>5</v>
      </c>
      <c r="T866" s="14">
        <f>VLOOKUP(C866,lookups!$A$2:$B$6,2,FALSE)</f>
        <v>4</v>
      </c>
      <c r="U866" s="14">
        <f>VLOOKUP(D866,lookups!$A$2:$B$6,2,FALSE)</f>
        <v>2</v>
      </c>
      <c r="V866" s="14">
        <f>VLOOKUP(E866,lookups!$A$2:$B$6,2,FALSE)</f>
        <v>4</v>
      </c>
      <c r="W866" s="14">
        <f>VLOOKUP(F866,lookups!$A$2:$B$6,2,FALSE)</f>
        <v>5</v>
      </c>
      <c r="X866" s="14">
        <f>VLOOKUP(G866,lookups!$A$2:$B$6,2,FALSE)</f>
        <v>5</v>
      </c>
      <c r="Y866" s="14">
        <f>VLOOKUP(H866,lookups!$A$2:$B$6,2,FALSE)</f>
        <v>4</v>
      </c>
      <c r="Z866" s="14">
        <f>VLOOKUP(I866,lookups!$A$2:$B$6,2,FALSE)</f>
        <v>2</v>
      </c>
      <c r="AA866">
        <f t="shared" si="135"/>
        <v>31</v>
      </c>
      <c r="AB866" s="16">
        <f t="shared" si="134"/>
        <v>533</v>
      </c>
      <c r="AC866" s="16">
        <f t="shared" si="143"/>
        <v>826</v>
      </c>
      <c r="AD866" s="17">
        <f t="shared" si="142"/>
        <v>0.5883190883190883</v>
      </c>
      <c r="AE866" s="4">
        <f t="shared" si="136"/>
        <v>9</v>
      </c>
      <c r="AF866" s="4">
        <f t="shared" si="137"/>
        <v>6</v>
      </c>
      <c r="AG866" s="4">
        <f t="shared" si="138"/>
        <v>10</v>
      </c>
      <c r="AH866" s="4">
        <f t="shared" si="139"/>
        <v>6</v>
      </c>
      <c r="AI866" s="4">
        <f t="shared" si="140"/>
        <v>16</v>
      </c>
      <c r="AJ866" s="4">
        <f t="shared" si="141"/>
        <v>15</v>
      </c>
      <c r="AK866" s="4" t="s">
        <v>108</v>
      </c>
    </row>
    <row r="867" spans="1:37" x14ac:dyDescent="0.2">
      <c r="A867">
        <v>6497818343</v>
      </c>
      <c r="B867" t="s">
        <v>7</v>
      </c>
      <c r="C867" t="s">
        <v>3</v>
      </c>
      <c r="D867" t="s">
        <v>7</v>
      </c>
      <c r="E867" t="s">
        <v>7</v>
      </c>
      <c r="F867" t="s">
        <v>3</v>
      </c>
      <c r="G867" t="s">
        <v>7</v>
      </c>
      <c r="H867" t="s">
        <v>7</v>
      </c>
      <c r="I867" t="s">
        <v>4</v>
      </c>
      <c r="J867" t="s">
        <v>53</v>
      </c>
      <c r="K867" t="s">
        <v>59</v>
      </c>
      <c r="L867" t="s">
        <v>10</v>
      </c>
      <c r="M867" t="s">
        <v>11</v>
      </c>
      <c r="N867" t="str">
        <f>VLOOKUP(M867,lookups!A$9:B$17,2,FALSE)</f>
        <v>College-graduate</v>
      </c>
      <c r="O867" t="s">
        <v>12</v>
      </c>
      <c r="P867" t="s">
        <v>13</v>
      </c>
      <c r="Q867" t="s">
        <v>19</v>
      </c>
      <c r="R867" t="s">
        <v>30</v>
      </c>
      <c r="S867" s="14">
        <f>VLOOKUP(B867,lookups!$A$2:$B$6,2,FALSE)</f>
        <v>4</v>
      </c>
      <c r="T867" s="14">
        <f>VLOOKUP(C867,lookups!$A$2:$B$6,2,FALSE)</f>
        <v>5</v>
      </c>
      <c r="U867" s="14">
        <f>VLOOKUP(D867,lookups!$A$2:$B$6,2,FALSE)</f>
        <v>4</v>
      </c>
      <c r="V867" s="14">
        <f>VLOOKUP(E867,lookups!$A$2:$B$6,2,FALSE)</f>
        <v>4</v>
      </c>
      <c r="W867" s="14">
        <f>VLOOKUP(F867,lookups!$A$2:$B$6,2,FALSE)</f>
        <v>5</v>
      </c>
      <c r="X867" s="14">
        <f>VLOOKUP(G867,lookups!$A$2:$B$6,2,FALSE)</f>
        <v>4</v>
      </c>
      <c r="Y867" s="14">
        <f>VLOOKUP(H867,lookups!$A$2:$B$6,2,FALSE)</f>
        <v>4</v>
      </c>
      <c r="Z867" s="14">
        <f>VLOOKUP(I867,lookups!$A$2:$B$6,2,FALSE)</f>
        <v>1</v>
      </c>
      <c r="AA867">
        <f t="shared" si="135"/>
        <v>31</v>
      </c>
      <c r="AB867" s="16">
        <f t="shared" si="134"/>
        <v>533</v>
      </c>
      <c r="AC867" s="16">
        <f t="shared" si="143"/>
        <v>826</v>
      </c>
      <c r="AD867" s="17">
        <f t="shared" si="142"/>
        <v>0.5883190883190883</v>
      </c>
      <c r="AE867" s="4">
        <f t="shared" si="136"/>
        <v>9</v>
      </c>
      <c r="AF867" s="4">
        <f t="shared" si="137"/>
        <v>8</v>
      </c>
      <c r="AG867" s="4">
        <f t="shared" si="138"/>
        <v>9</v>
      </c>
      <c r="AH867" s="4">
        <f t="shared" si="139"/>
        <v>5</v>
      </c>
      <c r="AI867" s="4">
        <f t="shared" si="140"/>
        <v>17</v>
      </c>
      <c r="AJ867" s="4">
        <f t="shared" si="141"/>
        <v>14</v>
      </c>
      <c r="AK867" s="4" t="s">
        <v>108</v>
      </c>
    </row>
    <row r="868" spans="1:37" x14ac:dyDescent="0.2">
      <c r="A868">
        <v>6497815880</v>
      </c>
      <c r="B868" t="s">
        <v>7</v>
      </c>
      <c r="C868" t="s">
        <v>7</v>
      </c>
      <c r="D868" t="s">
        <v>3</v>
      </c>
      <c r="E868" t="s">
        <v>3</v>
      </c>
      <c r="F868" t="s">
        <v>3</v>
      </c>
      <c r="G868" t="s">
        <v>7</v>
      </c>
      <c r="H868" t="s">
        <v>7</v>
      </c>
      <c r="I868" t="s">
        <v>5</v>
      </c>
      <c r="J868" t="s">
        <v>53</v>
      </c>
      <c r="K868" t="s">
        <v>63</v>
      </c>
      <c r="L868" t="s">
        <v>10</v>
      </c>
      <c r="M868" t="s">
        <v>44</v>
      </c>
      <c r="N868" t="str">
        <f>VLOOKUP(M868,lookups!A$9:B$17,2,FALSE)</f>
        <v>Post-graduate</v>
      </c>
      <c r="O868" t="s">
        <v>47</v>
      </c>
      <c r="P868" t="s">
        <v>13</v>
      </c>
      <c r="Q868" t="s">
        <v>42</v>
      </c>
      <c r="R868" t="s">
        <v>33</v>
      </c>
      <c r="S868" s="14">
        <f>VLOOKUP(B868,lookups!$A$2:$B$6,2,FALSE)</f>
        <v>4</v>
      </c>
      <c r="T868" s="14">
        <f>VLOOKUP(C868,lookups!$A$2:$B$6,2,FALSE)</f>
        <v>4</v>
      </c>
      <c r="U868" s="14">
        <f>VLOOKUP(D868,lookups!$A$2:$B$6,2,FALSE)</f>
        <v>5</v>
      </c>
      <c r="V868" s="14">
        <f>VLOOKUP(E868,lookups!$A$2:$B$6,2,FALSE)</f>
        <v>5</v>
      </c>
      <c r="W868" s="14">
        <f>VLOOKUP(F868,lookups!$A$2:$B$6,2,FALSE)</f>
        <v>5</v>
      </c>
      <c r="X868" s="14">
        <f>VLOOKUP(G868,lookups!$A$2:$B$6,2,FALSE)</f>
        <v>4</v>
      </c>
      <c r="Y868" s="14">
        <f>VLOOKUP(H868,lookups!$A$2:$B$6,2,FALSE)</f>
        <v>4</v>
      </c>
      <c r="Z868" s="14">
        <f>VLOOKUP(I868,lookups!$A$2:$B$6,2,FALSE)</f>
        <v>0</v>
      </c>
      <c r="AA868">
        <f t="shared" si="135"/>
        <v>31</v>
      </c>
      <c r="AB868" s="16">
        <f t="shared" si="134"/>
        <v>533</v>
      </c>
      <c r="AC868" s="16">
        <f t="shared" si="143"/>
        <v>826</v>
      </c>
      <c r="AD868" s="17">
        <f t="shared" si="142"/>
        <v>0.5883190883190883</v>
      </c>
      <c r="AE868" s="4">
        <f t="shared" si="136"/>
        <v>8</v>
      </c>
      <c r="AF868" s="4">
        <f t="shared" si="137"/>
        <v>10</v>
      </c>
      <c r="AG868" s="4">
        <f t="shared" si="138"/>
        <v>9</v>
      </c>
      <c r="AH868" s="4">
        <f t="shared" si="139"/>
        <v>4</v>
      </c>
      <c r="AI868" s="4">
        <f t="shared" si="140"/>
        <v>18</v>
      </c>
      <c r="AJ868" s="4">
        <f t="shared" si="141"/>
        <v>13</v>
      </c>
      <c r="AK868" s="4" t="s">
        <v>108</v>
      </c>
    </row>
    <row r="869" spans="1:37" x14ac:dyDescent="0.2">
      <c r="A869">
        <v>6497812568</v>
      </c>
      <c r="B869" t="s">
        <v>3</v>
      </c>
      <c r="C869" t="s">
        <v>3</v>
      </c>
      <c r="D869" t="s">
        <v>7</v>
      </c>
      <c r="E869" t="s">
        <v>6</v>
      </c>
      <c r="F869" t="s">
        <v>3</v>
      </c>
      <c r="G869" t="s">
        <v>4</v>
      </c>
      <c r="H869" t="s">
        <v>7</v>
      </c>
      <c r="I869" t="s">
        <v>3</v>
      </c>
      <c r="J869" t="s">
        <v>8</v>
      </c>
      <c r="K869" t="s">
        <v>59</v>
      </c>
      <c r="L869" t="s">
        <v>10</v>
      </c>
      <c r="M869" t="s">
        <v>44</v>
      </c>
      <c r="N869" t="str">
        <f>VLOOKUP(M869,lookups!A$9:B$17,2,FALSE)</f>
        <v>Post-graduate</v>
      </c>
      <c r="O869" t="s">
        <v>39</v>
      </c>
      <c r="P869" t="s">
        <v>13</v>
      </c>
      <c r="Q869" t="s">
        <v>45</v>
      </c>
      <c r="R869" t="s">
        <v>33</v>
      </c>
      <c r="S869" s="14">
        <f>VLOOKUP(B869,lookups!$A$2:$B$6,2,FALSE)</f>
        <v>5</v>
      </c>
      <c r="T869" s="14">
        <f>VLOOKUP(C869,lookups!$A$2:$B$6,2,FALSE)</f>
        <v>5</v>
      </c>
      <c r="U869" s="14">
        <f>VLOOKUP(D869,lookups!$A$2:$B$6,2,FALSE)</f>
        <v>4</v>
      </c>
      <c r="V869" s="14">
        <f>VLOOKUP(E869,lookups!$A$2:$B$6,2,FALSE)</f>
        <v>2</v>
      </c>
      <c r="W869" s="14">
        <f>VLOOKUP(F869,lookups!$A$2:$B$6,2,FALSE)</f>
        <v>5</v>
      </c>
      <c r="X869" s="14">
        <f>VLOOKUP(G869,lookups!$A$2:$B$6,2,FALSE)</f>
        <v>1</v>
      </c>
      <c r="Y869" s="14">
        <f>VLOOKUP(H869,lookups!$A$2:$B$6,2,FALSE)</f>
        <v>4</v>
      </c>
      <c r="Z869" s="14">
        <f>VLOOKUP(I869,lookups!$A$2:$B$6,2,FALSE)</f>
        <v>5</v>
      </c>
      <c r="AA869">
        <f t="shared" si="135"/>
        <v>31</v>
      </c>
      <c r="AB869" s="16">
        <f t="shared" si="134"/>
        <v>533</v>
      </c>
      <c r="AC869" s="16">
        <f t="shared" si="143"/>
        <v>826</v>
      </c>
      <c r="AD869" s="17">
        <f t="shared" si="142"/>
        <v>0.5883190883190883</v>
      </c>
      <c r="AE869" s="4">
        <f t="shared" si="136"/>
        <v>10</v>
      </c>
      <c r="AF869" s="4">
        <f t="shared" si="137"/>
        <v>6</v>
      </c>
      <c r="AG869" s="4">
        <f t="shared" si="138"/>
        <v>6</v>
      </c>
      <c r="AH869" s="4">
        <f t="shared" si="139"/>
        <v>9</v>
      </c>
      <c r="AI869" s="4">
        <f t="shared" si="140"/>
        <v>18</v>
      </c>
      <c r="AJ869" s="4">
        <f t="shared" si="141"/>
        <v>13</v>
      </c>
      <c r="AK869" s="4" t="s">
        <v>108</v>
      </c>
    </row>
    <row r="870" spans="1:37" x14ac:dyDescent="0.2">
      <c r="A870">
        <v>6497809656</v>
      </c>
      <c r="B870" t="s">
        <v>3</v>
      </c>
      <c r="C870" t="s">
        <v>7</v>
      </c>
      <c r="D870" t="s">
        <v>4</v>
      </c>
      <c r="E870" t="s">
        <v>6</v>
      </c>
      <c r="F870" t="s">
        <v>3</v>
      </c>
      <c r="G870" t="s">
        <v>3</v>
      </c>
      <c r="H870" t="s">
        <v>3</v>
      </c>
      <c r="I870" t="s">
        <v>7</v>
      </c>
      <c r="J870" t="s">
        <v>8</v>
      </c>
      <c r="K870" t="s">
        <v>62</v>
      </c>
      <c r="L870" t="s">
        <v>10</v>
      </c>
      <c r="M870" t="s">
        <v>44</v>
      </c>
      <c r="N870" t="str">
        <f>VLOOKUP(M870,lookups!A$9:B$17,2,FALSE)</f>
        <v>Post-graduate</v>
      </c>
      <c r="O870" t="s">
        <v>47</v>
      </c>
      <c r="P870" t="s">
        <v>58</v>
      </c>
      <c r="Q870" t="s">
        <v>14</v>
      </c>
      <c r="R870" t="s">
        <v>33</v>
      </c>
      <c r="S870" s="14">
        <f>VLOOKUP(B870,lookups!$A$2:$B$6,2,FALSE)</f>
        <v>5</v>
      </c>
      <c r="T870" s="14">
        <f>VLOOKUP(C870,lookups!$A$2:$B$6,2,FALSE)</f>
        <v>4</v>
      </c>
      <c r="U870" s="14">
        <f>VLOOKUP(D870,lookups!$A$2:$B$6,2,FALSE)</f>
        <v>1</v>
      </c>
      <c r="V870" s="14">
        <f>VLOOKUP(E870,lookups!$A$2:$B$6,2,FALSE)</f>
        <v>2</v>
      </c>
      <c r="W870" s="14">
        <f>VLOOKUP(F870,lookups!$A$2:$B$6,2,FALSE)</f>
        <v>5</v>
      </c>
      <c r="X870" s="14">
        <f>VLOOKUP(G870,lookups!$A$2:$B$6,2,FALSE)</f>
        <v>5</v>
      </c>
      <c r="Y870" s="14">
        <f>VLOOKUP(H870,lookups!$A$2:$B$6,2,FALSE)</f>
        <v>5</v>
      </c>
      <c r="Z870" s="14">
        <f>VLOOKUP(I870,lookups!$A$2:$B$6,2,FALSE)</f>
        <v>4</v>
      </c>
      <c r="AA870">
        <f t="shared" si="135"/>
        <v>31</v>
      </c>
      <c r="AB870" s="16">
        <f t="shared" si="134"/>
        <v>533</v>
      </c>
      <c r="AC870" s="16">
        <f t="shared" si="143"/>
        <v>826</v>
      </c>
      <c r="AD870" s="17">
        <f t="shared" si="142"/>
        <v>0.5883190883190883</v>
      </c>
      <c r="AE870" s="4">
        <f t="shared" si="136"/>
        <v>9</v>
      </c>
      <c r="AF870" s="4">
        <f t="shared" si="137"/>
        <v>3</v>
      </c>
      <c r="AG870" s="4">
        <f t="shared" si="138"/>
        <v>10</v>
      </c>
      <c r="AH870" s="4">
        <f t="shared" si="139"/>
        <v>9</v>
      </c>
      <c r="AI870" s="4">
        <f t="shared" si="140"/>
        <v>16</v>
      </c>
      <c r="AJ870" s="4">
        <f t="shared" si="141"/>
        <v>15</v>
      </c>
      <c r="AK870" s="4" t="s">
        <v>108</v>
      </c>
    </row>
    <row r="871" spans="1:37" x14ac:dyDescent="0.2">
      <c r="A871">
        <v>6497807403</v>
      </c>
      <c r="B871" t="s">
        <v>3</v>
      </c>
      <c r="C871" t="s">
        <v>7</v>
      </c>
      <c r="D871" t="s">
        <v>3</v>
      </c>
      <c r="E871" t="s">
        <v>3</v>
      </c>
      <c r="F871" t="s">
        <v>3</v>
      </c>
      <c r="G871" t="s">
        <v>3</v>
      </c>
      <c r="H871" t="s">
        <v>4</v>
      </c>
      <c r="I871" t="s">
        <v>4</v>
      </c>
      <c r="J871" t="s">
        <v>53</v>
      </c>
      <c r="K871" t="s">
        <v>59</v>
      </c>
      <c r="L871" t="s">
        <v>10</v>
      </c>
      <c r="M871" t="s">
        <v>44</v>
      </c>
      <c r="N871" t="str">
        <f>VLOOKUP(M871,lookups!A$9:B$17,2,FALSE)</f>
        <v>Post-graduate</v>
      </c>
      <c r="O871" t="s">
        <v>47</v>
      </c>
      <c r="P871" t="s">
        <v>13</v>
      </c>
      <c r="Q871" t="s">
        <v>50</v>
      </c>
      <c r="R871" t="s">
        <v>20</v>
      </c>
      <c r="S871" s="14">
        <f>VLOOKUP(B871,lookups!$A$2:$B$6,2,FALSE)</f>
        <v>5</v>
      </c>
      <c r="T871" s="14">
        <f>VLOOKUP(C871,lookups!$A$2:$B$6,2,FALSE)</f>
        <v>4</v>
      </c>
      <c r="U871" s="14">
        <f>VLOOKUP(D871,lookups!$A$2:$B$6,2,FALSE)</f>
        <v>5</v>
      </c>
      <c r="V871" s="14">
        <f>VLOOKUP(E871,lookups!$A$2:$B$6,2,FALSE)</f>
        <v>5</v>
      </c>
      <c r="W871" s="14">
        <f>VLOOKUP(F871,lookups!$A$2:$B$6,2,FALSE)</f>
        <v>5</v>
      </c>
      <c r="X871" s="14">
        <f>VLOOKUP(G871,lookups!$A$2:$B$6,2,FALSE)</f>
        <v>5</v>
      </c>
      <c r="Y871" s="14">
        <f>VLOOKUP(H871,lookups!$A$2:$B$6,2,FALSE)</f>
        <v>1</v>
      </c>
      <c r="Z871" s="14">
        <f>VLOOKUP(I871,lookups!$A$2:$B$6,2,FALSE)</f>
        <v>1</v>
      </c>
      <c r="AA871">
        <f t="shared" si="135"/>
        <v>31</v>
      </c>
      <c r="AB871" s="16">
        <f t="shared" si="134"/>
        <v>533</v>
      </c>
      <c r="AC871" s="16">
        <f t="shared" si="143"/>
        <v>826</v>
      </c>
      <c r="AD871" s="17">
        <f t="shared" si="142"/>
        <v>0.5883190883190883</v>
      </c>
      <c r="AE871" s="4">
        <f t="shared" si="136"/>
        <v>9</v>
      </c>
      <c r="AF871" s="4">
        <f t="shared" si="137"/>
        <v>10</v>
      </c>
      <c r="AG871" s="4">
        <f t="shared" si="138"/>
        <v>10</v>
      </c>
      <c r="AH871" s="4">
        <f t="shared" si="139"/>
        <v>2</v>
      </c>
      <c r="AI871" s="4">
        <f t="shared" si="140"/>
        <v>16</v>
      </c>
      <c r="AJ871" s="4">
        <f t="shared" si="141"/>
        <v>15</v>
      </c>
      <c r="AK871" s="4" t="s">
        <v>108</v>
      </c>
    </row>
    <row r="872" spans="1:37" x14ac:dyDescent="0.2">
      <c r="A872">
        <v>6497807367</v>
      </c>
      <c r="B872" t="s">
        <v>6</v>
      </c>
      <c r="C872" t="s">
        <v>7</v>
      </c>
      <c r="D872" t="s">
        <v>4</v>
      </c>
      <c r="E872" t="s">
        <v>7</v>
      </c>
      <c r="F872" t="s">
        <v>3</v>
      </c>
      <c r="G872" t="s">
        <v>3</v>
      </c>
      <c r="H872" t="s">
        <v>3</v>
      </c>
      <c r="I872" t="s">
        <v>3</v>
      </c>
      <c r="J872" t="s">
        <v>53</v>
      </c>
      <c r="K872" t="s">
        <v>9</v>
      </c>
      <c r="L872" t="s">
        <v>10</v>
      </c>
      <c r="M872" t="s">
        <v>34</v>
      </c>
      <c r="N872" t="str">
        <f>VLOOKUP(M872,lookups!A$9:B$17,2,FALSE)</f>
        <v>Some college</v>
      </c>
      <c r="O872" t="s">
        <v>38</v>
      </c>
      <c r="P872" t="s">
        <v>13</v>
      </c>
      <c r="Q872" t="s">
        <v>14</v>
      </c>
      <c r="R872" t="s">
        <v>37</v>
      </c>
      <c r="S872" s="14">
        <f>VLOOKUP(B872,lookups!$A$2:$B$6,2,FALSE)</f>
        <v>2</v>
      </c>
      <c r="T872" s="14">
        <f>VLOOKUP(C872,lookups!$A$2:$B$6,2,FALSE)</f>
        <v>4</v>
      </c>
      <c r="U872" s="14">
        <f>VLOOKUP(D872,lookups!$A$2:$B$6,2,FALSE)</f>
        <v>1</v>
      </c>
      <c r="V872" s="14">
        <f>VLOOKUP(E872,lookups!$A$2:$B$6,2,FALSE)</f>
        <v>4</v>
      </c>
      <c r="W872" s="14">
        <f>VLOOKUP(F872,lookups!$A$2:$B$6,2,FALSE)</f>
        <v>5</v>
      </c>
      <c r="X872" s="14">
        <f>VLOOKUP(G872,lookups!$A$2:$B$6,2,FALSE)</f>
        <v>5</v>
      </c>
      <c r="Y872" s="14">
        <f>VLOOKUP(H872,lookups!$A$2:$B$6,2,FALSE)</f>
        <v>5</v>
      </c>
      <c r="Z872" s="14">
        <f>VLOOKUP(I872,lookups!$A$2:$B$6,2,FALSE)</f>
        <v>5</v>
      </c>
      <c r="AA872">
        <f t="shared" si="135"/>
        <v>31</v>
      </c>
      <c r="AB872" s="16">
        <f t="shared" si="134"/>
        <v>533</v>
      </c>
      <c r="AC872" s="16">
        <f t="shared" si="143"/>
        <v>826</v>
      </c>
      <c r="AD872" s="17">
        <f t="shared" si="142"/>
        <v>0.5883190883190883</v>
      </c>
      <c r="AE872" s="4">
        <f t="shared" si="136"/>
        <v>6</v>
      </c>
      <c r="AF872" s="4">
        <f t="shared" si="137"/>
        <v>5</v>
      </c>
      <c r="AG872" s="4">
        <f t="shared" si="138"/>
        <v>10</v>
      </c>
      <c r="AH872" s="4">
        <f t="shared" si="139"/>
        <v>10</v>
      </c>
      <c r="AI872" s="4">
        <f t="shared" si="140"/>
        <v>13</v>
      </c>
      <c r="AJ872" s="4">
        <f t="shared" si="141"/>
        <v>18</v>
      </c>
      <c r="AK872" s="4" t="s">
        <v>108</v>
      </c>
    </row>
    <row r="873" spans="1:37" x14ac:dyDescent="0.2">
      <c r="A873">
        <v>6497803770</v>
      </c>
      <c r="B873" t="s">
        <v>7</v>
      </c>
      <c r="C873" t="s">
        <v>3</v>
      </c>
      <c r="D873" t="s">
        <v>3</v>
      </c>
      <c r="E873" t="s">
        <v>3</v>
      </c>
      <c r="F873" t="s">
        <v>7</v>
      </c>
      <c r="G873" t="s">
        <v>3</v>
      </c>
      <c r="H873" t="s">
        <v>6</v>
      </c>
      <c r="I873" t="s">
        <v>4</v>
      </c>
      <c r="J873" t="s">
        <v>8</v>
      </c>
      <c r="K873" t="s">
        <v>55</v>
      </c>
      <c r="L873" t="s">
        <v>10</v>
      </c>
      <c r="M873" t="s">
        <v>24</v>
      </c>
      <c r="N873" t="str">
        <f>VLOOKUP(M873,lookups!A$9:B$17,2,FALSE)</f>
        <v>High school or less</v>
      </c>
      <c r="O873" t="s">
        <v>25</v>
      </c>
      <c r="P873" t="s">
        <v>48</v>
      </c>
      <c r="Q873" t="s">
        <v>27</v>
      </c>
      <c r="S873" s="14">
        <f>VLOOKUP(B873,lookups!$A$2:$B$6,2,FALSE)</f>
        <v>4</v>
      </c>
      <c r="T873" s="14">
        <f>VLOOKUP(C873,lookups!$A$2:$B$6,2,FALSE)</f>
        <v>5</v>
      </c>
      <c r="U873" s="14">
        <f>VLOOKUP(D873,lookups!$A$2:$B$6,2,FALSE)</f>
        <v>5</v>
      </c>
      <c r="V873" s="14">
        <f>VLOOKUP(E873,lookups!$A$2:$B$6,2,FALSE)</f>
        <v>5</v>
      </c>
      <c r="W873" s="14">
        <f>VLOOKUP(F873,lookups!$A$2:$B$6,2,FALSE)</f>
        <v>4</v>
      </c>
      <c r="X873" s="14">
        <f>VLOOKUP(G873,lookups!$A$2:$B$6,2,FALSE)</f>
        <v>5</v>
      </c>
      <c r="Y873" s="14">
        <f>VLOOKUP(H873,lookups!$A$2:$B$6,2,FALSE)</f>
        <v>2</v>
      </c>
      <c r="Z873" s="14">
        <f>VLOOKUP(I873,lookups!$A$2:$B$6,2,FALSE)</f>
        <v>1</v>
      </c>
      <c r="AA873">
        <f t="shared" si="135"/>
        <v>31</v>
      </c>
      <c r="AB873" s="16">
        <f t="shared" si="134"/>
        <v>533</v>
      </c>
      <c r="AC873" s="16">
        <f t="shared" si="143"/>
        <v>826</v>
      </c>
      <c r="AD873" s="17">
        <f t="shared" si="142"/>
        <v>0.5883190883190883</v>
      </c>
      <c r="AE873" s="4">
        <f t="shared" si="136"/>
        <v>9</v>
      </c>
      <c r="AF873" s="4">
        <f t="shared" si="137"/>
        <v>10</v>
      </c>
      <c r="AG873" s="4">
        <f t="shared" si="138"/>
        <v>9</v>
      </c>
      <c r="AH873" s="4">
        <f t="shared" si="139"/>
        <v>3</v>
      </c>
      <c r="AI873" s="4">
        <f t="shared" si="140"/>
        <v>15</v>
      </c>
      <c r="AJ873" s="4">
        <f t="shared" si="141"/>
        <v>16</v>
      </c>
      <c r="AK873" s="4" t="s">
        <v>108</v>
      </c>
    </row>
    <row r="874" spans="1:37" x14ac:dyDescent="0.2">
      <c r="A874">
        <v>6501133587</v>
      </c>
      <c r="B874" t="s">
        <v>3</v>
      </c>
      <c r="C874" t="s">
        <v>3</v>
      </c>
      <c r="D874" t="s">
        <v>7</v>
      </c>
      <c r="E874" t="s">
        <v>3</v>
      </c>
      <c r="F874" t="s">
        <v>7</v>
      </c>
      <c r="G874" t="s">
        <v>3</v>
      </c>
      <c r="H874" t="s">
        <v>7</v>
      </c>
      <c r="I874" t="s">
        <v>5</v>
      </c>
      <c r="J874" t="s">
        <v>8</v>
      </c>
      <c r="K874" t="s">
        <v>9</v>
      </c>
      <c r="L874" t="s">
        <v>31</v>
      </c>
      <c r="M874" t="s">
        <v>32</v>
      </c>
      <c r="N874" t="str">
        <f>VLOOKUP(M874,lookups!A$9:B$17,2,FALSE)</f>
        <v>High school or less</v>
      </c>
      <c r="O874" t="s">
        <v>17</v>
      </c>
      <c r="P874" t="s">
        <v>36</v>
      </c>
      <c r="Q874" t="s">
        <v>27</v>
      </c>
      <c r="R874" t="s">
        <v>30</v>
      </c>
      <c r="S874" s="14">
        <f>VLOOKUP(B874,lookups!$A$2:$B$6,2,FALSE)</f>
        <v>5</v>
      </c>
      <c r="T874" s="14">
        <f>VLOOKUP(C874,lookups!$A$2:$B$6,2,FALSE)</f>
        <v>5</v>
      </c>
      <c r="U874" s="14">
        <f>VLOOKUP(D874,lookups!$A$2:$B$6,2,FALSE)</f>
        <v>4</v>
      </c>
      <c r="V874" s="14">
        <f>VLOOKUP(E874,lookups!$A$2:$B$6,2,FALSE)</f>
        <v>5</v>
      </c>
      <c r="W874" s="14">
        <f>VLOOKUP(F874,lookups!$A$2:$B$6,2,FALSE)</f>
        <v>4</v>
      </c>
      <c r="X874" s="14">
        <f>VLOOKUP(G874,lookups!$A$2:$B$6,2,FALSE)</f>
        <v>5</v>
      </c>
      <c r="Y874" s="14">
        <f>VLOOKUP(H874,lookups!$A$2:$B$6,2,FALSE)</f>
        <v>4</v>
      </c>
      <c r="Z874" s="14">
        <f>VLOOKUP(I874,lookups!$A$2:$B$6,2,FALSE)</f>
        <v>0</v>
      </c>
      <c r="AA874">
        <f t="shared" si="135"/>
        <v>32</v>
      </c>
      <c r="AB874" s="16">
        <f t="shared" si="134"/>
        <v>437</v>
      </c>
      <c r="AC874" s="16">
        <f t="shared" si="143"/>
        <v>920.5</v>
      </c>
      <c r="AD874" s="17">
        <f t="shared" si="142"/>
        <v>0.65562678062678059</v>
      </c>
      <c r="AE874" s="4">
        <f t="shared" si="136"/>
        <v>10</v>
      </c>
      <c r="AF874" s="4">
        <f t="shared" si="137"/>
        <v>9</v>
      </c>
      <c r="AG874" s="4">
        <f t="shared" si="138"/>
        <v>9</v>
      </c>
      <c r="AH874" s="4">
        <f t="shared" si="139"/>
        <v>4</v>
      </c>
      <c r="AI874" s="4">
        <f t="shared" si="140"/>
        <v>17</v>
      </c>
      <c r="AJ874" s="4">
        <f t="shared" si="141"/>
        <v>15</v>
      </c>
      <c r="AK874" s="4" t="s">
        <v>108</v>
      </c>
    </row>
    <row r="875" spans="1:37" x14ac:dyDescent="0.2">
      <c r="A875">
        <v>6500989139</v>
      </c>
      <c r="B875" t="s">
        <v>3</v>
      </c>
      <c r="C875" t="s">
        <v>7</v>
      </c>
      <c r="D875" t="s">
        <v>6</v>
      </c>
      <c r="E875" t="s">
        <v>7</v>
      </c>
      <c r="F875" t="s">
        <v>7</v>
      </c>
      <c r="G875" t="s">
        <v>3</v>
      </c>
      <c r="H875" t="s">
        <v>7</v>
      </c>
      <c r="I875" t="s">
        <v>7</v>
      </c>
      <c r="J875" t="s">
        <v>8</v>
      </c>
      <c r="K875" t="s">
        <v>9</v>
      </c>
      <c r="L875" t="s">
        <v>10</v>
      </c>
      <c r="M875" t="s">
        <v>11</v>
      </c>
      <c r="N875" t="str">
        <f>VLOOKUP(M875,lookups!A$9:B$17,2,FALSE)</f>
        <v>College-graduate</v>
      </c>
      <c r="O875" t="s">
        <v>17</v>
      </c>
      <c r="P875" t="s">
        <v>13</v>
      </c>
      <c r="Q875" t="s">
        <v>14</v>
      </c>
      <c r="R875" t="s">
        <v>33</v>
      </c>
      <c r="S875" s="14">
        <f>VLOOKUP(B875,lookups!$A$2:$B$6,2,FALSE)</f>
        <v>5</v>
      </c>
      <c r="T875" s="14">
        <f>VLOOKUP(C875,lookups!$A$2:$B$6,2,FALSE)</f>
        <v>4</v>
      </c>
      <c r="U875" s="14">
        <f>VLOOKUP(D875,lookups!$A$2:$B$6,2,FALSE)</f>
        <v>2</v>
      </c>
      <c r="V875" s="14">
        <f>VLOOKUP(E875,lookups!$A$2:$B$6,2,FALSE)</f>
        <v>4</v>
      </c>
      <c r="W875" s="14">
        <f>VLOOKUP(F875,lookups!$A$2:$B$6,2,FALSE)</f>
        <v>4</v>
      </c>
      <c r="X875" s="14">
        <f>VLOOKUP(G875,lookups!$A$2:$B$6,2,FALSE)</f>
        <v>5</v>
      </c>
      <c r="Y875" s="14">
        <f>VLOOKUP(H875,lookups!$A$2:$B$6,2,FALSE)</f>
        <v>4</v>
      </c>
      <c r="Z875" s="14">
        <f>VLOOKUP(I875,lookups!$A$2:$B$6,2,FALSE)</f>
        <v>4</v>
      </c>
      <c r="AA875">
        <f t="shared" si="135"/>
        <v>32</v>
      </c>
      <c r="AB875" s="16">
        <f t="shared" si="134"/>
        <v>437</v>
      </c>
      <c r="AC875" s="16">
        <f t="shared" si="143"/>
        <v>920.5</v>
      </c>
      <c r="AD875" s="17">
        <f t="shared" si="142"/>
        <v>0.65562678062678059</v>
      </c>
      <c r="AE875" s="4">
        <f t="shared" si="136"/>
        <v>9</v>
      </c>
      <c r="AF875" s="4">
        <f t="shared" si="137"/>
        <v>6</v>
      </c>
      <c r="AG875" s="4">
        <f t="shared" si="138"/>
        <v>9</v>
      </c>
      <c r="AH875" s="4">
        <f t="shared" si="139"/>
        <v>8</v>
      </c>
      <c r="AI875" s="4">
        <f t="shared" si="140"/>
        <v>15</v>
      </c>
      <c r="AJ875" s="4">
        <f t="shared" si="141"/>
        <v>17</v>
      </c>
      <c r="AK875" s="4" t="s">
        <v>108</v>
      </c>
    </row>
    <row r="876" spans="1:37" x14ac:dyDescent="0.2">
      <c r="A876">
        <v>6500984432</v>
      </c>
      <c r="B876" t="s">
        <v>3</v>
      </c>
      <c r="C876" t="s">
        <v>3</v>
      </c>
      <c r="D876" t="s">
        <v>4</v>
      </c>
      <c r="E876" t="s">
        <v>3</v>
      </c>
      <c r="F876" t="s">
        <v>3</v>
      </c>
      <c r="G876" t="s">
        <v>3</v>
      </c>
      <c r="H876" t="s">
        <v>7</v>
      </c>
      <c r="I876" t="s">
        <v>6</v>
      </c>
      <c r="J876" t="s">
        <v>8</v>
      </c>
      <c r="K876" t="s">
        <v>9</v>
      </c>
      <c r="L876" t="s">
        <v>10</v>
      </c>
      <c r="M876" t="s">
        <v>32</v>
      </c>
      <c r="N876" t="str">
        <f>VLOOKUP(M876,lookups!A$9:B$17,2,FALSE)</f>
        <v>High school or less</v>
      </c>
      <c r="O876" t="s">
        <v>25</v>
      </c>
      <c r="P876" t="s">
        <v>29</v>
      </c>
      <c r="Q876" t="s">
        <v>27</v>
      </c>
      <c r="R876" t="s">
        <v>23</v>
      </c>
      <c r="S876" s="14">
        <f>VLOOKUP(B876,lookups!$A$2:$B$6,2,FALSE)</f>
        <v>5</v>
      </c>
      <c r="T876" s="14">
        <f>VLOOKUP(C876,lookups!$A$2:$B$6,2,FALSE)</f>
        <v>5</v>
      </c>
      <c r="U876" s="14">
        <f>VLOOKUP(D876,lookups!$A$2:$B$6,2,FALSE)</f>
        <v>1</v>
      </c>
      <c r="V876" s="14">
        <f>VLOOKUP(E876,lookups!$A$2:$B$6,2,FALSE)</f>
        <v>5</v>
      </c>
      <c r="W876" s="14">
        <f>VLOOKUP(F876,lookups!$A$2:$B$6,2,FALSE)</f>
        <v>5</v>
      </c>
      <c r="X876" s="14">
        <f>VLOOKUP(G876,lookups!$A$2:$B$6,2,FALSE)</f>
        <v>5</v>
      </c>
      <c r="Y876" s="14">
        <f>VLOOKUP(H876,lookups!$A$2:$B$6,2,FALSE)</f>
        <v>4</v>
      </c>
      <c r="Z876" s="14">
        <f>VLOOKUP(I876,lookups!$A$2:$B$6,2,FALSE)</f>
        <v>2</v>
      </c>
      <c r="AA876">
        <f t="shared" si="135"/>
        <v>32</v>
      </c>
      <c r="AB876" s="16">
        <f t="shared" si="134"/>
        <v>437</v>
      </c>
      <c r="AC876" s="16">
        <f t="shared" si="143"/>
        <v>920.5</v>
      </c>
      <c r="AD876" s="17">
        <f t="shared" si="142"/>
        <v>0.65562678062678059</v>
      </c>
      <c r="AE876" s="4">
        <f t="shared" si="136"/>
        <v>10</v>
      </c>
      <c r="AF876" s="4">
        <f t="shared" si="137"/>
        <v>6</v>
      </c>
      <c r="AG876" s="4">
        <f t="shared" si="138"/>
        <v>10</v>
      </c>
      <c r="AH876" s="4">
        <f t="shared" si="139"/>
        <v>6</v>
      </c>
      <c r="AI876" s="4">
        <f t="shared" si="140"/>
        <v>15</v>
      </c>
      <c r="AJ876" s="4">
        <f t="shared" si="141"/>
        <v>17</v>
      </c>
      <c r="AK876" s="4" t="s">
        <v>108</v>
      </c>
    </row>
    <row r="877" spans="1:37" x14ac:dyDescent="0.2">
      <c r="A877">
        <v>6500826904</v>
      </c>
      <c r="B877" t="s">
        <v>7</v>
      </c>
      <c r="C877" t="s">
        <v>3</v>
      </c>
      <c r="D877" t="s">
        <v>7</v>
      </c>
      <c r="E877" t="s">
        <v>3</v>
      </c>
      <c r="F877" t="s">
        <v>7</v>
      </c>
      <c r="G877" t="s">
        <v>6</v>
      </c>
      <c r="H877" t="s">
        <v>7</v>
      </c>
      <c r="I877" t="s">
        <v>7</v>
      </c>
      <c r="J877" t="s">
        <v>8</v>
      </c>
      <c r="K877" t="s">
        <v>21</v>
      </c>
      <c r="L877" t="s">
        <v>10</v>
      </c>
      <c r="M877" t="s">
        <v>11</v>
      </c>
      <c r="N877" t="str">
        <f>VLOOKUP(M877,lookups!A$9:B$17,2,FALSE)</f>
        <v>College-graduate</v>
      </c>
      <c r="O877" t="s">
        <v>38</v>
      </c>
      <c r="P877" t="s">
        <v>13</v>
      </c>
      <c r="Q877" t="s">
        <v>14</v>
      </c>
      <c r="R877" t="s">
        <v>33</v>
      </c>
      <c r="S877" s="14">
        <f>VLOOKUP(B877,lookups!$A$2:$B$6,2,FALSE)</f>
        <v>4</v>
      </c>
      <c r="T877" s="14">
        <f>VLOOKUP(C877,lookups!$A$2:$B$6,2,FALSE)</f>
        <v>5</v>
      </c>
      <c r="U877" s="14">
        <f>VLOOKUP(D877,lookups!$A$2:$B$6,2,FALSE)</f>
        <v>4</v>
      </c>
      <c r="V877" s="14">
        <f>VLOOKUP(E877,lookups!$A$2:$B$6,2,FALSE)</f>
        <v>5</v>
      </c>
      <c r="W877" s="14">
        <f>VLOOKUP(F877,lookups!$A$2:$B$6,2,FALSE)</f>
        <v>4</v>
      </c>
      <c r="X877" s="14">
        <f>VLOOKUP(G877,lookups!$A$2:$B$6,2,FALSE)</f>
        <v>2</v>
      </c>
      <c r="Y877" s="14">
        <f>VLOOKUP(H877,lookups!$A$2:$B$6,2,FALSE)</f>
        <v>4</v>
      </c>
      <c r="Z877" s="14">
        <f>VLOOKUP(I877,lookups!$A$2:$B$6,2,FALSE)</f>
        <v>4</v>
      </c>
      <c r="AA877">
        <f t="shared" si="135"/>
        <v>32</v>
      </c>
      <c r="AB877" s="16">
        <f t="shared" si="134"/>
        <v>437</v>
      </c>
      <c r="AC877" s="16">
        <f t="shared" si="143"/>
        <v>920.5</v>
      </c>
      <c r="AD877" s="17">
        <f t="shared" si="142"/>
        <v>0.65562678062678059</v>
      </c>
      <c r="AE877" s="4">
        <f t="shared" si="136"/>
        <v>9</v>
      </c>
      <c r="AF877" s="4">
        <f t="shared" si="137"/>
        <v>9</v>
      </c>
      <c r="AG877" s="4">
        <f t="shared" si="138"/>
        <v>6</v>
      </c>
      <c r="AH877" s="4">
        <f t="shared" si="139"/>
        <v>8</v>
      </c>
      <c r="AI877" s="4">
        <f t="shared" si="140"/>
        <v>16</v>
      </c>
      <c r="AJ877" s="4">
        <f t="shared" si="141"/>
        <v>16</v>
      </c>
      <c r="AK877" s="4" t="s">
        <v>108</v>
      </c>
    </row>
    <row r="878" spans="1:37" x14ac:dyDescent="0.2">
      <c r="A878">
        <v>6500803515</v>
      </c>
      <c r="B878" t="s">
        <v>3</v>
      </c>
      <c r="C878" t="s">
        <v>3</v>
      </c>
      <c r="D878" t="s">
        <v>6</v>
      </c>
      <c r="E878" t="s">
        <v>3</v>
      </c>
      <c r="F878" t="s">
        <v>3</v>
      </c>
      <c r="G878" t="s">
        <v>7</v>
      </c>
      <c r="H878" t="s">
        <v>7</v>
      </c>
      <c r="I878" t="s">
        <v>6</v>
      </c>
      <c r="J878" t="s">
        <v>8</v>
      </c>
      <c r="K878" t="s">
        <v>41</v>
      </c>
      <c r="L878" t="s">
        <v>10</v>
      </c>
      <c r="M878" t="s">
        <v>34</v>
      </c>
      <c r="N878" t="str">
        <f>VLOOKUP(M878,lookups!A$9:B$17,2,FALSE)</f>
        <v>Some college</v>
      </c>
      <c r="O878" t="s">
        <v>25</v>
      </c>
      <c r="P878" t="s">
        <v>18</v>
      </c>
      <c r="Q878" t="s">
        <v>27</v>
      </c>
      <c r="R878" t="s">
        <v>33</v>
      </c>
      <c r="S878" s="14">
        <f>VLOOKUP(B878,lookups!$A$2:$B$6,2,FALSE)</f>
        <v>5</v>
      </c>
      <c r="T878" s="14">
        <f>VLOOKUP(C878,lookups!$A$2:$B$6,2,FALSE)</f>
        <v>5</v>
      </c>
      <c r="U878" s="14">
        <f>VLOOKUP(D878,lookups!$A$2:$B$6,2,FALSE)</f>
        <v>2</v>
      </c>
      <c r="V878" s="14">
        <f>VLOOKUP(E878,lookups!$A$2:$B$6,2,FALSE)</f>
        <v>5</v>
      </c>
      <c r="W878" s="14">
        <f>VLOOKUP(F878,lookups!$A$2:$B$6,2,FALSE)</f>
        <v>5</v>
      </c>
      <c r="X878" s="14">
        <f>VLOOKUP(G878,lookups!$A$2:$B$6,2,FALSE)</f>
        <v>4</v>
      </c>
      <c r="Y878" s="14">
        <f>VLOOKUP(H878,lookups!$A$2:$B$6,2,FALSE)</f>
        <v>4</v>
      </c>
      <c r="Z878" s="14">
        <f>VLOOKUP(I878,lookups!$A$2:$B$6,2,FALSE)</f>
        <v>2</v>
      </c>
      <c r="AA878">
        <f t="shared" si="135"/>
        <v>32</v>
      </c>
      <c r="AB878" s="16">
        <f t="shared" ref="AB878:AB941" si="144">RANK(AA878,AA$2:AA$1405,0)</f>
        <v>437</v>
      </c>
      <c r="AC878" s="16">
        <f t="shared" si="143"/>
        <v>920.5</v>
      </c>
      <c r="AD878" s="17">
        <f t="shared" si="142"/>
        <v>0.65562678062678059</v>
      </c>
      <c r="AE878" s="4">
        <f t="shared" si="136"/>
        <v>10</v>
      </c>
      <c r="AF878" s="4">
        <f t="shared" si="137"/>
        <v>7</v>
      </c>
      <c r="AG878" s="4">
        <f t="shared" si="138"/>
        <v>9</v>
      </c>
      <c r="AH878" s="4">
        <f t="shared" si="139"/>
        <v>6</v>
      </c>
      <c r="AI878" s="4">
        <f t="shared" si="140"/>
        <v>16</v>
      </c>
      <c r="AJ878" s="4">
        <f t="shared" si="141"/>
        <v>16</v>
      </c>
      <c r="AK878" s="4" t="s">
        <v>108</v>
      </c>
    </row>
    <row r="879" spans="1:37" x14ac:dyDescent="0.2">
      <c r="A879">
        <v>6500797536</v>
      </c>
      <c r="B879" t="s">
        <v>3</v>
      </c>
      <c r="C879" t="s">
        <v>6</v>
      </c>
      <c r="D879" t="s">
        <v>4</v>
      </c>
      <c r="E879" t="s">
        <v>3</v>
      </c>
      <c r="F879" t="s">
        <v>3</v>
      </c>
      <c r="G879" t="s">
        <v>3</v>
      </c>
      <c r="H879" t="s">
        <v>3</v>
      </c>
      <c r="I879" t="s">
        <v>7</v>
      </c>
      <c r="J879" t="s">
        <v>8</v>
      </c>
      <c r="K879" t="s">
        <v>21</v>
      </c>
      <c r="L879" t="s">
        <v>10</v>
      </c>
      <c r="M879" t="s">
        <v>34</v>
      </c>
      <c r="N879" t="str">
        <f>VLOOKUP(M879,lookups!A$9:B$17,2,FALSE)</f>
        <v>Some college</v>
      </c>
      <c r="O879" t="s">
        <v>17</v>
      </c>
      <c r="P879" t="s">
        <v>36</v>
      </c>
      <c r="Q879" t="s">
        <v>45</v>
      </c>
      <c r="R879" t="s">
        <v>33</v>
      </c>
      <c r="S879" s="14">
        <f>VLOOKUP(B879,lookups!$A$2:$B$6,2,FALSE)</f>
        <v>5</v>
      </c>
      <c r="T879" s="14">
        <f>VLOOKUP(C879,lookups!$A$2:$B$6,2,FALSE)</f>
        <v>2</v>
      </c>
      <c r="U879" s="14">
        <f>VLOOKUP(D879,lookups!$A$2:$B$6,2,FALSE)</f>
        <v>1</v>
      </c>
      <c r="V879" s="14">
        <f>VLOOKUP(E879,lookups!$A$2:$B$6,2,FALSE)</f>
        <v>5</v>
      </c>
      <c r="W879" s="14">
        <f>VLOOKUP(F879,lookups!$A$2:$B$6,2,FALSE)</f>
        <v>5</v>
      </c>
      <c r="X879" s="14">
        <f>VLOOKUP(G879,lookups!$A$2:$B$6,2,FALSE)</f>
        <v>5</v>
      </c>
      <c r="Y879" s="14">
        <f>VLOOKUP(H879,lookups!$A$2:$B$6,2,FALSE)</f>
        <v>5</v>
      </c>
      <c r="Z879" s="14">
        <f>VLOOKUP(I879,lookups!$A$2:$B$6,2,FALSE)</f>
        <v>4</v>
      </c>
      <c r="AA879">
        <f t="shared" si="135"/>
        <v>32</v>
      </c>
      <c r="AB879" s="16">
        <f t="shared" si="144"/>
        <v>437</v>
      </c>
      <c r="AC879" s="16">
        <f t="shared" si="143"/>
        <v>920.5</v>
      </c>
      <c r="AD879" s="17">
        <f t="shared" si="142"/>
        <v>0.65562678062678059</v>
      </c>
      <c r="AE879" s="4">
        <f t="shared" si="136"/>
        <v>7</v>
      </c>
      <c r="AF879" s="4">
        <f t="shared" si="137"/>
        <v>6</v>
      </c>
      <c r="AG879" s="4">
        <f t="shared" si="138"/>
        <v>10</v>
      </c>
      <c r="AH879" s="4">
        <f t="shared" si="139"/>
        <v>9</v>
      </c>
      <c r="AI879" s="4">
        <f t="shared" si="140"/>
        <v>16</v>
      </c>
      <c r="AJ879" s="4">
        <f t="shared" si="141"/>
        <v>16</v>
      </c>
      <c r="AK879" s="4" t="s">
        <v>108</v>
      </c>
    </row>
    <row r="880" spans="1:37" x14ac:dyDescent="0.2">
      <c r="A880">
        <v>6500781971</v>
      </c>
      <c r="B880" t="s">
        <v>3</v>
      </c>
      <c r="C880" t="s">
        <v>3</v>
      </c>
      <c r="D880" t="s">
        <v>4</v>
      </c>
      <c r="E880" t="s">
        <v>3</v>
      </c>
      <c r="F880" t="s">
        <v>3</v>
      </c>
      <c r="G880" t="s">
        <v>6</v>
      </c>
      <c r="H880" t="s">
        <v>3</v>
      </c>
      <c r="I880" t="s">
        <v>7</v>
      </c>
      <c r="J880" t="s">
        <v>8</v>
      </c>
      <c r="K880" t="s">
        <v>41</v>
      </c>
      <c r="L880" t="s">
        <v>35</v>
      </c>
      <c r="M880" t="s">
        <v>34</v>
      </c>
      <c r="N880" t="str">
        <f>VLOOKUP(M880,lookups!A$9:B$17,2,FALSE)</f>
        <v>Some college</v>
      </c>
      <c r="O880" t="s">
        <v>17</v>
      </c>
      <c r="P880" t="s">
        <v>18</v>
      </c>
      <c r="Q880" t="s">
        <v>22</v>
      </c>
      <c r="R880" t="s">
        <v>28</v>
      </c>
      <c r="S880" s="14">
        <f>VLOOKUP(B880,lookups!$A$2:$B$6,2,FALSE)</f>
        <v>5</v>
      </c>
      <c r="T880" s="14">
        <f>VLOOKUP(C880,lookups!$A$2:$B$6,2,FALSE)</f>
        <v>5</v>
      </c>
      <c r="U880" s="14">
        <f>VLOOKUP(D880,lookups!$A$2:$B$6,2,FALSE)</f>
        <v>1</v>
      </c>
      <c r="V880" s="14">
        <f>VLOOKUP(E880,lookups!$A$2:$B$6,2,FALSE)</f>
        <v>5</v>
      </c>
      <c r="W880" s="14">
        <f>VLOOKUP(F880,lookups!$A$2:$B$6,2,FALSE)</f>
        <v>5</v>
      </c>
      <c r="X880" s="14">
        <f>VLOOKUP(G880,lookups!$A$2:$B$6,2,FALSE)</f>
        <v>2</v>
      </c>
      <c r="Y880" s="14">
        <f>VLOOKUP(H880,lookups!$A$2:$B$6,2,FALSE)</f>
        <v>5</v>
      </c>
      <c r="Z880" s="14">
        <f>VLOOKUP(I880,lookups!$A$2:$B$6,2,FALSE)</f>
        <v>4</v>
      </c>
      <c r="AA880">
        <f t="shared" si="135"/>
        <v>32</v>
      </c>
      <c r="AB880" s="16">
        <f t="shared" si="144"/>
        <v>437</v>
      </c>
      <c r="AC880" s="16">
        <f t="shared" si="143"/>
        <v>920.5</v>
      </c>
      <c r="AD880" s="17">
        <f t="shared" si="142"/>
        <v>0.65562678062678059</v>
      </c>
      <c r="AE880" s="4">
        <f t="shared" si="136"/>
        <v>10</v>
      </c>
      <c r="AF880" s="4">
        <f t="shared" si="137"/>
        <v>6</v>
      </c>
      <c r="AG880" s="4">
        <f t="shared" si="138"/>
        <v>7</v>
      </c>
      <c r="AH880" s="4">
        <f t="shared" si="139"/>
        <v>9</v>
      </c>
      <c r="AI880" s="4">
        <f t="shared" si="140"/>
        <v>16</v>
      </c>
      <c r="AJ880" s="4">
        <f t="shared" si="141"/>
        <v>16</v>
      </c>
      <c r="AK880" s="4" t="s">
        <v>108</v>
      </c>
    </row>
    <row r="881" spans="1:37" x14ac:dyDescent="0.2">
      <c r="A881">
        <v>6500605142</v>
      </c>
      <c r="B881" t="s">
        <v>7</v>
      </c>
      <c r="C881" t="s">
        <v>7</v>
      </c>
      <c r="D881" t="s">
        <v>6</v>
      </c>
      <c r="E881" t="s">
        <v>3</v>
      </c>
      <c r="F881" t="s">
        <v>3</v>
      </c>
      <c r="G881" t="s">
        <v>3</v>
      </c>
      <c r="H881" t="s">
        <v>6</v>
      </c>
      <c r="I881" t="s">
        <v>3</v>
      </c>
      <c r="J881" t="s">
        <v>8</v>
      </c>
      <c r="K881" t="s">
        <v>9</v>
      </c>
      <c r="L881" t="s">
        <v>10</v>
      </c>
      <c r="M881" t="s">
        <v>34</v>
      </c>
      <c r="N881" t="str">
        <f>VLOOKUP(M881,lookups!A$9:B$17,2,FALSE)</f>
        <v>Some college</v>
      </c>
      <c r="O881" t="s">
        <v>17</v>
      </c>
      <c r="P881" t="s">
        <v>48</v>
      </c>
      <c r="Q881" t="s">
        <v>27</v>
      </c>
      <c r="R881" t="s">
        <v>23</v>
      </c>
      <c r="S881" s="14">
        <f>VLOOKUP(B881,lookups!$A$2:$B$6,2,FALSE)</f>
        <v>4</v>
      </c>
      <c r="T881" s="14">
        <f>VLOOKUP(C881,lookups!$A$2:$B$6,2,FALSE)</f>
        <v>4</v>
      </c>
      <c r="U881" s="14">
        <f>VLOOKUP(D881,lookups!$A$2:$B$6,2,FALSE)</f>
        <v>2</v>
      </c>
      <c r="V881" s="14">
        <f>VLOOKUP(E881,lookups!$A$2:$B$6,2,FALSE)</f>
        <v>5</v>
      </c>
      <c r="W881" s="14">
        <f>VLOOKUP(F881,lookups!$A$2:$B$6,2,FALSE)</f>
        <v>5</v>
      </c>
      <c r="X881" s="14">
        <f>VLOOKUP(G881,lookups!$A$2:$B$6,2,FALSE)</f>
        <v>5</v>
      </c>
      <c r="Y881" s="14">
        <f>VLOOKUP(H881,lookups!$A$2:$B$6,2,FALSE)</f>
        <v>2</v>
      </c>
      <c r="Z881" s="14">
        <f>VLOOKUP(I881,lookups!$A$2:$B$6,2,FALSE)</f>
        <v>5</v>
      </c>
      <c r="AA881">
        <f t="shared" si="135"/>
        <v>32</v>
      </c>
      <c r="AB881" s="16">
        <f t="shared" si="144"/>
        <v>437</v>
      </c>
      <c r="AC881" s="16">
        <f t="shared" si="143"/>
        <v>920.5</v>
      </c>
      <c r="AD881" s="17">
        <f t="shared" si="142"/>
        <v>0.65562678062678059</v>
      </c>
      <c r="AE881" s="4">
        <f t="shared" si="136"/>
        <v>8</v>
      </c>
      <c r="AF881" s="4">
        <f t="shared" si="137"/>
        <v>7</v>
      </c>
      <c r="AG881" s="4">
        <f t="shared" si="138"/>
        <v>10</v>
      </c>
      <c r="AH881" s="4">
        <f t="shared" si="139"/>
        <v>7</v>
      </c>
      <c r="AI881" s="4">
        <f t="shared" si="140"/>
        <v>13</v>
      </c>
      <c r="AJ881" s="4">
        <f t="shared" si="141"/>
        <v>19</v>
      </c>
      <c r="AK881" s="4" t="s">
        <v>108</v>
      </c>
    </row>
    <row r="882" spans="1:37" x14ac:dyDescent="0.2">
      <c r="A882">
        <v>6500547587</v>
      </c>
      <c r="B882" t="s">
        <v>7</v>
      </c>
      <c r="C882" t="s">
        <v>3</v>
      </c>
      <c r="D882" t="s">
        <v>3</v>
      </c>
      <c r="E882" t="s">
        <v>6</v>
      </c>
      <c r="F882" t="s">
        <v>3</v>
      </c>
      <c r="G882" t="s">
        <v>3</v>
      </c>
      <c r="H882" t="s">
        <v>3</v>
      </c>
      <c r="I882" t="s">
        <v>4</v>
      </c>
      <c r="J882" t="s">
        <v>8</v>
      </c>
      <c r="K882" t="s">
        <v>21</v>
      </c>
      <c r="L882" t="s">
        <v>10</v>
      </c>
      <c r="M882" t="s">
        <v>52</v>
      </c>
      <c r="N882" t="str">
        <f>VLOOKUP(M882,lookups!A$9:B$17,2,FALSE)</f>
        <v>Post-graduate</v>
      </c>
      <c r="O882" t="s">
        <v>38</v>
      </c>
      <c r="P882" t="s">
        <v>13</v>
      </c>
      <c r="Q882" t="s">
        <v>42</v>
      </c>
      <c r="R882" t="s">
        <v>33</v>
      </c>
      <c r="S882" s="14">
        <f>VLOOKUP(B882,lookups!$A$2:$B$6,2,FALSE)</f>
        <v>4</v>
      </c>
      <c r="T882" s="14">
        <f>VLOOKUP(C882,lookups!$A$2:$B$6,2,FALSE)</f>
        <v>5</v>
      </c>
      <c r="U882" s="14">
        <f>VLOOKUP(D882,lookups!$A$2:$B$6,2,FALSE)</f>
        <v>5</v>
      </c>
      <c r="V882" s="14">
        <f>VLOOKUP(E882,lookups!$A$2:$B$6,2,FALSE)</f>
        <v>2</v>
      </c>
      <c r="W882" s="14">
        <f>VLOOKUP(F882,lookups!$A$2:$B$6,2,FALSE)</f>
        <v>5</v>
      </c>
      <c r="X882" s="14">
        <f>VLOOKUP(G882,lookups!$A$2:$B$6,2,FALSE)</f>
        <v>5</v>
      </c>
      <c r="Y882" s="14">
        <f>VLOOKUP(H882,lookups!$A$2:$B$6,2,FALSE)</f>
        <v>5</v>
      </c>
      <c r="Z882" s="14">
        <f>VLOOKUP(I882,lookups!$A$2:$B$6,2,FALSE)</f>
        <v>1</v>
      </c>
      <c r="AA882">
        <f t="shared" si="135"/>
        <v>32</v>
      </c>
      <c r="AB882" s="16">
        <f t="shared" si="144"/>
        <v>437</v>
      </c>
      <c r="AC882" s="16">
        <f t="shared" si="143"/>
        <v>920.5</v>
      </c>
      <c r="AD882" s="17">
        <f t="shared" si="142"/>
        <v>0.65562678062678059</v>
      </c>
      <c r="AE882" s="4">
        <f t="shared" si="136"/>
        <v>9</v>
      </c>
      <c r="AF882" s="4">
        <f t="shared" si="137"/>
        <v>7</v>
      </c>
      <c r="AG882" s="4">
        <f t="shared" si="138"/>
        <v>10</v>
      </c>
      <c r="AH882" s="4">
        <f t="shared" si="139"/>
        <v>6</v>
      </c>
      <c r="AI882" s="4">
        <f t="shared" si="140"/>
        <v>19</v>
      </c>
      <c r="AJ882" s="4">
        <f t="shared" si="141"/>
        <v>13</v>
      </c>
      <c r="AK882" s="4" t="s">
        <v>108</v>
      </c>
    </row>
    <row r="883" spans="1:37" x14ac:dyDescent="0.2">
      <c r="A883">
        <v>6500216462</v>
      </c>
      <c r="B883" t="s">
        <v>3</v>
      </c>
      <c r="C883" t="s">
        <v>3</v>
      </c>
      <c r="D883" t="s">
        <v>5</v>
      </c>
      <c r="E883" t="s">
        <v>3</v>
      </c>
      <c r="F883" t="s">
        <v>3</v>
      </c>
      <c r="G883" t="s">
        <v>3</v>
      </c>
      <c r="H883" t="s">
        <v>3</v>
      </c>
      <c r="I883" t="s">
        <v>6</v>
      </c>
      <c r="J883" t="s">
        <v>8</v>
      </c>
      <c r="K883" t="s">
        <v>21</v>
      </c>
      <c r="L883" t="s">
        <v>31</v>
      </c>
      <c r="M883" t="s">
        <v>34</v>
      </c>
      <c r="N883" t="str">
        <f>VLOOKUP(M883,lookups!A$9:B$17,2,FALSE)</f>
        <v>Some college</v>
      </c>
      <c r="O883" t="s">
        <v>25</v>
      </c>
      <c r="P883" t="s">
        <v>13</v>
      </c>
      <c r="Q883" t="s">
        <v>22</v>
      </c>
      <c r="R883" t="s">
        <v>28</v>
      </c>
      <c r="S883" s="14">
        <f>VLOOKUP(B883,lookups!$A$2:$B$6,2,FALSE)</f>
        <v>5</v>
      </c>
      <c r="T883" s="14">
        <f>VLOOKUP(C883,lookups!$A$2:$B$6,2,FALSE)</f>
        <v>5</v>
      </c>
      <c r="U883" s="14">
        <f>VLOOKUP(D883,lookups!$A$2:$B$6,2,FALSE)</f>
        <v>0</v>
      </c>
      <c r="V883" s="14">
        <f>VLOOKUP(E883,lookups!$A$2:$B$6,2,FALSE)</f>
        <v>5</v>
      </c>
      <c r="W883" s="14">
        <f>VLOOKUP(F883,lookups!$A$2:$B$6,2,FALSE)</f>
        <v>5</v>
      </c>
      <c r="X883" s="14">
        <f>VLOOKUP(G883,lookups!$A$2:$B$6,2,FALSE)</f>
        <v>5</v>
      </c>
      <c r="Y883" s="14">
        <f>VLOOKUP(H883,lookups!$A$2:$B$6,2,FALSE)</f>
        <v>5</v>
      </c>
      <c r="Z883" s="14">
        <f>VLOOKUP(I883,lookups!$A$2:$B$6,2,FALSE)</f>
        <v>2</v>
      </c>
      <c r="AA883">
        <f t="shared" si="135"/>
        <v>32</v>
      </c>
      <c r="AB883" s="16">
        <f t="shared" si="144"/>
        <v>437</v>
      </c>
      <c r="AC883" s="16">
        <f t="shared" si="143"/>
        <v>920.5</v>
      </c>
      <c r="AD883" s="17">
        <f t="shared" si="142"/>
        <v>0.65562678062678059</v>
      </c>
      <c r="AE883" s="4">
        <f t="shared" si="136"/>
        <v>10</v>
      </c>
      <c r="AF883" s="4">
        <f t="shared" si="137"/>
        <v>5</v>
      </c>
      <c r="AG883" s="4">
        <f t="shared" si="138"/>
        <v>10</v>
      </c>
      <c r="AH883" s="4">
        <f t="shared" si="139"/>
        <v>7</v>
      </c>
      <c r="AI883" s="4">
        <f t="shared" si="140"/>
        <v>15</v>
      </c>
      <c r="AJ883" s="4">
        <f t="shared" si="141"/>
        <v>17</v>
      </c>
      <c r="AK883" s="4" t="s">
        <v>108</v>
      </c>
    </row>
    <row r="884" spans="1:37" x14ac:dyDescent="0.2">
      <c r="A884">
        <v>6500143911</v>
      </c>
      <c r="B884" t="s">
        <v>3</v>
      </c>
      <c r="C884" t="s">
        <v>3</v>
      </c>
      <c r="D884" t="s">
        <v>3</v>
      </c>
      <c r="E884" t="s">
        <v>7</v>
      </c>
      <c r="F884" t="s">
        <v>3</v>
      </c>
      <c r="G884" t="s">
        <v>7</v>
      </c>
      <c r="H884" t="s">
        <v>6</v>
      </c>
      <c r="I884" t="s">
        <v>6</v>
      </c>
      <c r="J884" t="s">
        <v>8</v>
      </c>
      <c r="K884" t="s">
        <v>9</v>
      </c>
      <c r="L884" t="s">
        <v>54</v>
      </c>
      <c r="M884" t="s">
        <v>11</v>
      </c>
      <c r="N884" t="str">
        <f>VLOOKUP(M884,lookups!A$9:B$17,2,FALSE)</f>
        <v>College-graduate</v>
      </c>
      <c r="O884" t="s">
        <v>39</v>
      </c>
      <c r="P884" t="s">
        <v>13</v>
      </c>
      <c r="Q884" t="s">
        <v>22</v>
      </c>
      <c r="R884" t="s">
        <v>20</v>
      </c>
      <c r="S884" s="14">
        <f>VLOOKUP(B884,lookups!$A$2:$B$6,2,FALSE)</f>
        <v>5</v>
      </c>
      <c r="T884" s="14">
        <f>VLOOKUP(C884,lookups!$A$2:$B$6,2,FALSE)</f>
        <v>5</v>
      </c>
      <c r="U884" s="14">
        <f>VLOOKUP(D884,lookups!$A$2:$B$6,2,FALSE)</f>
        <v>5</v>
      </c>
      <c r="V884" s="14">
        <f>VLOOKUP(E884,lookups!$A$2:$B$6,2,FALSE)</f>
        <v>4</v>
      </c>
      <c r="W884" s="14">
        <f>VLOOKUP(F884,lookups!$A$2:$B$6,2,FALSE)</f>
        <v>5</v>
      </c>
      <c r="X884" s="14">
        <f>VLOOKUP(G884,lookups!$A$2:$B$6,2,FALSE)</f>
        <v>4</v>
      </c>
      <c r="Y884" s="14">
        <f>VLOOKUP(H884,lookups!$A$2:$B$6,2,FALSE)</f>
        <v>2</v>
      </c>
      <c r="Z884" s="14">
        <f>VLOOKUP(I884,lookups!$A$2:$B$6,2,FALSE)</f>
        <v>2</v>
      </c>
      <c r="AA884">
        <f t="shared" si="135"/>
        <v>32</v>
      </c>
      <c r="AB884" s="16">
        <f t="shared" si="144"/>
        <v>437</v>
      </c>
      <c r="AC884" s="16">
        <f t="shared" si="143"/>
        <v>920.5</v>
      </c>
      <c r="AD884" s="17">
        <f t="shared" si="142"/>
        <v>0.65562678062678059</v>
      </c>
      <c r="AE884" s="4">
        <f t="shared" si="136"/>
        <v>10</v>
      </c>
      <c r="AF884" s="4">
        <f t="shared" si="137"/>
        <v>9</v>
      </c>
      <c r="AG884" s="4">
        <f t="shared" si="138"/>
        <v>9</v>
      </c>
      <c r="AH884" s="4">
        <f t="shared" si="139"/>
        <v>4</v>
      </c>
      <c r="AI884" s="4">
        <f t="shared" si="140"/>
        <v>17</v>
      </c>
      <c r="AJ884" s="4">
        <f t="shared" si="141"/>
        <v>15</v>
      </c>
      <c r="AK884" s="4" t="s">
        <v>108</v>
      </c>
    </row>
    <row r="885" spans="1:37" x14ac:dyDescent="0.2">
      <c r="A885">
        <v>6499979611</v>
      </c>
      <c r="B885" t="s">
        <v>3</v>
      </c>
      <c r="C885" t="s">
        <v>7</v>
      </c>
      <c r="D885" t="s">
        <v>6</v>
      </c>
      <c r="E885" t="s">
        <v>3</v>
      </c>
      <c r="F885" t="s">
        <v>3</v>
      </c>
      <c r="G885" t="s">
        <v>7</v>
      </c>
      <c r="H885" t="s">
        <v>3</v>
      </c>
      <c r="I885" t="s">
        <v>6</v>
      </c>
      <c r="J885" t="s">
        <v>8</v>
      </c>
      <c r="K885" t="s">
        <v>9</v>
      </c>
      <c r="L885" t="s">
        <v>10</v>
      </c>
      <c r="M885" t="s">
        <v>11</v>
      </c>
      <c r="N885" t="str">
        <f>VLOOKUP(M885,lookups!A$9:B$17,2,FALSE)</f>
        <v>College-graduate</v>
      </c>
      <c r="O885" t="s">
        <v>38</v>
      </c>
      <c r="P885" t="s">
        <v>13</v>
      </c>
      <c r="Q885" t="s">
        <v>45</v>
      </c>
      <c r="R885" t="s">
        <v>43</v>
      </c>
      <c r="S885" s="14">
        <f>VLOOKUP(B885,lookups!$A$2:$B$6,2,FALSE)</f>
        <v>5</v>
      </c>
      <c r="T885" s="14">
        <f>VLOOKUP(C885,lookups!$A$2:$B$6,2,FALSE)</f>
        <v>4</v>
      </c>
      <c r="U885" s="14">
        <f>VLOOKUP(D885,lookups!$A$2:$B$6,2,FALSE)</f>
        <v>2</v>
      </c>
      <c r="V885" s="14">
        <f>VLOOKUP(E885,lookups!$A$2:$B$6,2,FALSE)</f>
        <v>5</v>
      </c>
      <c r="W885" s="14">
        <f>VLOOKUP(F885,lookups!$A$2:$B$6,2,FALSE)</f>
        <v>5</v>
      </c>
      <c r="X885" s="14">
        <f>VLOOKUP(G885,lookups!$A$2:$B$6,2,FALSE)</f>
        <v>4</v>
      </c>
      <c r="Y885" s="14">
        <f>VLOOKUP(H885,lookups!$A$2:$B$6,2,FALSE)</f>
        <v>5</v>
      </c>
      <c r="Z885" s="14">
        <f>VLOOKUP(I885,lookups!$A$2:$B$6,2,FALSE)</f>
        <v>2</v>
      </c>
      <c r="AA885">
        <f t="shared" si="135"/>
        <v>32</v>
      </c>
      <c r="AB885" s="16">
        <f t="shared" si="144"/>
        <v>437</v>
      </c>
      <c r="AC885" s="16">
        <f t="shared" si="143"/>
        <v>920.5</v>
      </c>
      <c r="AD885" s="17">
        <f t="shared" si="142"/>
        <v>0.65562678062678059</v>
      </c>
      <c r="AE885" s="4">
        <f t="shared" si="136"/>
        <v>9</v>
      </c>
      <c r="AF885" s="4">
        <f t="shared" si="137"/>
        <v>7</v>
      </c>
      <c r="AG885" s="4">
        <f t="shared" si="138"/>
        <v>9</v>
      </c>
      <c r="AH885" s="4">
        <f t="shared" si="139"/>
        <v>7</v>
      </c>
      <c r="AI885" s="4">
        <f t="shared" si="140"/>
        <v>17</v>
      </c>
      <c r="AJ885" s="4">
        <f t="shared" si="141"/>
        <v>15</v>
      </c>
      <c r="AK885" s="4" t="s">
        <v>108</v>
      </c>
    </row>
    <row r="886" spans="1:37" x14ac:dyDescent="0.2">
      <c r="A886">
        <v>6499750764</v>
      </c>
      <c r="B886" t="s">
        <v>7</v>
      </c>
      <c r="C886" t="s">
        <v>3</v>
      </c>
      <c r="D886" t="s">
        <v>7</v>
      </c>
      <c r="E886" t="s">
        <v>3</v>
      </c>
      <c r="F886" t="s">
        <v>3</v>
      </c>
      <c r="G886" t="s">
        <v>3</v>
      </c>
      <c r="H886" t="s">
        <v>6</v>
      </c>
      <c r="I886" t="s">
        <v>6</v>
      </c>
      <c r="J886" t="s">
        <v>8</v>
      </c>
      <c r="K886" t="s">
        <v>9</v>
      </c>
      <c r="L886" t="s">
        <v>31</v>
      </c>
      <c r="M886" t="s">
        <v>11</v>
      </c>
      <c r="N886" t="str">
        <f>VLOOKUP(M886,lookups!A$9:B$17,2,FALSE)</f>
        <v>College-graduate</v>
      </c>
      <c r="O886" t="s">
        <v>39</v>
      </c>
      <c r="P886" t="s">
        <v>13</v>
      </c>
      <c r="Q886" t="s">
        <v>14</v>
      </c>
      <c r="R886" t="s">
        <v>20</v>
      </c>
      <c r="S886" s="14">
        <f>VLOOKUP(B886,lookups!$A$2:$B$6,2,FALSE)</f>
        <v>4</v>
      </c>
      <c r="T886" s="14">
        <f>VLOOKUP(C886,lookups!$A$2:$B$6,2,FALSE)</f>
        <v>5</v>
      </c>
      <c r="U886" s="14">
        <f>VLOOKUP(D886,lookups!$A$2:$B$6,2,FALSE)</f>
        <v>4</v>
      </c>
      <c r="V886" s="14">
        <f>VLOOKUP(E886,lookups!$A$2:$B$6,2,FALSE)</f>
        <v>5</v>
      </c>
      <c r="W886" s="14">
        <f>VLOOKUP(F886,lookups!$A$2:$B$6,2,FALSE)</f>
        <v>5</v>
      </c>
      <c r="X886" s="14">
        <f>VLOOKUP(G886,lookups!$A$2:$B$6,2,FALSE)</f>
        <v>5</v>
      </c>
      <c r="Y886" s="14">
        <f>VLOOKUP(H886,lookups!$A$2:$B$6,2,FALSE)</f>
        <v>2</v>
      </c>
      <c r="Z886" s="14">
        <f>VLOOKUP(I886,lookups!$A$2:$B$6,2,FALSE)</f>
        <v>2</v>
      </c>
      <c r="AA886">
        <f t="shared" si="135"/>
        <v>32</v>
      </c>
      <c r="AB886" s="16">
        <f t="shared" si="144"/>
        <v>437</v>
      </c>
      <c r="AC886" s="16">
        <f t="shared" si="143"/>
        <v>920.5</v>
      </c>
      <c r="AD886" s="17">
        <f t="shared" si="142"/>
        <v>0.65562678062678059</v>
      </c>
      <c r="AE886" s="4">
        <f t="shared" si="136"/>
        <v>9</v>
      </c>
      <c r="AF886" s="4">
        <f t="shared" si="137"/>
        <v>9</v>
      </c>
      <c r="AG886" s="4">
        <f t="shared" si="138"/>
        <v>10</v>
      </c>
      <c r="AH886" s="4">
        <f t="shared" si="139"/>
        <v>4</v>
      </c>
      <c r="AI886" s="4">
        <f t="shared" si="140"/>
        <v>15</v>
      </c>
      <c r="AJ886" s="4">
        <f t="shared" si="141"/>
        <v>17</v>
      </c>
      <c r="AK886" s="4" t="s">
        <v>108</v>
      </c>
    </row>
    <row r="887" spans="1:37" x14ac:dyDescent="0.2">
      <c r="A887">
        <v>6499733646</v>
      </c>
      <c r="B887" t="s">
        <v>7</v>
      </c>
      <c r="C887" t="s">
        <v>7</v>
      </c>
      <c r="D887" t="s">
        <v>6</v>
      </c>
      <c r="E887" t="s">
        <v>3</v>
      </c>
      <c r="F887" t="s">
        <v>7</v>
      </c>
      <c r="G887" t="s">
        <v>7</v>
      </c>
      <c r="H887" t="s">
        <v>7</v>
      </c>
      <c r="I887" t="s">
        <v>3</v>
      </c>
      <c r="J887" t="s">
        <v>8</v>
      </c>
      <c r="K887" t="s">
        <v>21</v>
      </c>
      <c r="L887" t="s">
        <v>31</v>
      </c>
      <c r="M887" t="s">
        <v>32</v>
      </c>
      <c r="N887" t="str">
        <f>VLOOKUP(M887,lookups!A$9:B$17,2,FALSE)</f>
        <v>High school or less</v>
      </c>
      <c r="O887" t="s">
        <v>17</v>
      </c>
      <c r="P887" t="s">
        <v>29</v>
      </c>
      <c r="Q887" t="s">
        <v>22</v>
      </c>
      <c r="R887" t="s">
        <v>40</v>
      </c>
      <c r="S887" s="14">
        <f>VLOOKUP(B887,lookups!$A$2:$B$6,2,FALSE)</f>
        <v>4</v>
      </c>
      <c r="T887" s="14">
        <f>VLOOKUP(C887,lookups!$A$2:$B$6,2,FALSE)</f>
        <v>4</v>
      </c>
      <c r="U887" s="14">
        <f>VLOOKUP(D887,lookups!$A$2:$B$6,2,FALSE)</f>
        <v>2</v>
      </c>
      <c r="V887" s="14">
        <f>VLOOKUP(E887,lookups!$A$2:$B$6,2,FALSE)</f>
        <v>5</v>
      </c>
      <c r="W887" s="14">
        <f>VLOOKUP(F887,lookups!$A$2:$B$6,2,FALSE)</f>
        <v>4</v>
      </c>
      <c r="X887" s="14">
        <f>VLOOKUP(G887,lookups!$A$2:$B$6,2,FALSE)</f>
        <v>4</v>
      </c>
      <c r="Y887" s="14">
        <f>VLOOKUP(H887,lookups!$A$2:$B$6,2,FALSE)</f>
        <v>4</v>
      </c>
      <c r="Z887" s="14">
        <f>VLOOKUP(I887,lookups!$A$2:$B$6,2,FALSE)</f>
        <v>5</v>
      </c>
      <c r="AA887">
        <f t="shared" si="135"/>
        <v>32</v>
      </c>
      <c r="AB887" s="16">
        <f t="shared" si="144"/>
        <v>437</v>
      </c>
      <c r="AC887" s="16">
        <f t="shared" si="143"/>
        <v>920.5</v>
      </c>
      <c r="AD887" s="17">
        <f t="shared" si="142"/>
        <v>0.65562678062678059</v>
      </c>
      <c r="AE887" s="4">
        <f t="shared" si="136"/>
        <v>8</v>
      </c>
      <c r="AF887" s="4">
        <f t="shared" si="137"/>
        <v>7</v>
      </c>
      <c r="AG887" s="4">
        <f t="shared" si="138"/>
        <v>8</v>
      </c>
      <c r="AH887" s="4">
        <f t="shared" si="139"/>
        <v>9</v>
      </c>
      <c r="AI887" s="4">
        <f t="shared" si="140"/>
        <v>14</v>
      </c>
      <c r="AJ887" s="4">
        <f t="shared" si="141"/>
        <v>18</v>
      </c>
      <c r="AK887" s="4" t="s">
        <v>108</v>
      </c>
    </row>
    <row r="888" spans="1:37" x14ac:dyDescent="0.2">
      <c r="A888">
        <v>6499319709</v>
      </c>
      <c r="B888" t="s">
        <v>7</v>
      </c>
      <c r="C888" t="s">
        <v>3</v>
      </c>
      <c r="D888" t="s">
        <v>3</v>
      </c>
      <c r="E888" t="s">
        <v>3</v>
      </c>
      <c r="F888" t="s">
        <v>4</v>
      </c>
      <c r="G888" t="s">
        <v>6</v>
      </c>
      <c r="H888" t="s">
        <v>3</v>
      </c>
      <c r="I888" t="s">
        <v>3</v>
      </c>
      <c r="J888" t="s">
        <v>8</v>
      </c>
      <c r="K888" t="s">
        <v>9</v>
      </c>
      <c r="L888" t="s">
        <v>35</v>
      </c>
      <c r="M888" t="s">
        <v>32</v>
      </c>
      <c r="N888" t="str">
        <f>VLOOKUP(M888,lookups!A$9:B$17,2,FALSE)</f>
        <v>High school or less</v>
      </c>
      <c r="O888" t="s">
        <v>17</v>
      </c>
      <c r="P888" t="s">
        <v>13</v>
      </c>
      <c r="Q888" t="s">
        <v>22</v>
      </c>
      <c r="R888" t="s">
        <v>30</v>
      </c>
      <c r="S888" s="14">
        <f>VLOOKUP(B888,lookups!$A$2:$B$6,2,FALSE)</f>
        <v>4</v>
      </c>
      <c r="T888" s="14">
        <f>VLOOKUP(C888,lookups!$A$2:$B$6,2,FALSE)</f>
        <v>5</v>
      </c>
      <c r="U888" s="14">
        <f>VLOOKUP(D888,lookups!$A$2:$B$6,2,FALSE)</f>
        <v>5</v>
      </c>
      <c r="V888" s="14">
        <f>VLOOKUP(E888,lookups!$A$2:$B$6,2,FALSE)</f>
        <v>5</v>
      </c>
      <c r="W888" s="14">
        <f>VLOOKUP(F888,lookups!$A$2:$B$6,2,FALSE)</f>
        <v>1</v>
      </c>
      <c r="X888" s="14">
        <f>VLOOKUP(G888,lookups!$A$2:$B$6,2,FALSE)</f>
        <v>2</v>
      </c>
      <c r="Y888" s="14">
        <f>VLOOKUP(H888,lookups!$A$2:$B$6,2,FALSE)</f>
        <v>5</v>
      </c>
      <c r="Z888" s="14">
        <f>VLOOKUP(I888,lookups!$A$2:$B$6,2,FALSE)</f>
        <v>5</v>
      </c>
      <c r="AA888">
        <f t="shared" si="135"/>
        <v>32</v>
      </c>
      <c r="AB888" s="16">
        <f t="shared" si="144"/>
        <v>437</v>
      </c>
      <c r="AC888" s="16">
        <f t="shared" si="143"/>
        <v>920.5</v>
      </c>
      <c r="AD888" s="17">
        <f t="shared" si="142"/>
        <v>0.65562678062678059</v>
      </c>
      <c r="AE888" s="4">
        <f t="shared" si="136"/>
        <v>9</v>
      </c>
      <c r="AF888" s="4">
        <f t="shared" si="137"/>
        <v>10</v>
      </c>
      <c r="AG888" s="4">
        <f t="shared" si="138"/>
        <v>3</v>
      </c>
      <c r="AH888" s="4">
        <f t="shared" si="139"/>
        <v>10</v>
      </c>
      <c r="AI888" s="4">
        <f t="shared" si="140"/>
        <v>15</v>
      </c>
      <c r="AJ888" s="4">
        <f t="shared" si="141"/>
        <v>17</v>
      </c>
      <c r="AK888" s="4" t="s">
        <v>108</v>
      </c>
    </row>
    <row r="889" spans="1:37" x14ac:dyDescent="0.2">
      <c r="A889">
        <v>6499119335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  <c r="H889" t="s">
        <v>7</v>
      </c>
      <c r="I889" t="s">
        <v>7</v>
      </c>
      <c r="J889" t="s">
        <v>8</v>
      </c>
      <c r="K889" t="s">
        <v>21</v>
      </c>
      <c r="L889" t="s">
        <v>10</v>
      </c>
      <c r="M889" t="s">
        <v>60</v>
      </c>
      <c r="N889" t="str">
        <f>VLOOKUP(M889,lookups!A$9:B$17,2,FALSE)</f>
        <v>High school or less</v>
      </c>
      <c r="O889" t="s">
        <v>17</v>
      </c>
      <c r="P889" t="s">
        <v>13</v>
      </c>
      <c r="Q889" t="s">
        <v>45</v>
      </c>
      <c r="R889" t="s">
        <v>43</v>
      </c>
      <c r="S889" s="14">
        <f>VLOOKUP(B889,lookups!$A$2:$B$6,2,FALSE)</f>
        <v>4</v>
      </c>
      <c r="T889" s="14">
        <f>VLOOKUP(C889,lookups!$A$2:$B$6,2,FALSE)</f>
        <v>4</v>
      </c>
      <c r="U889" s="14">
        <f>VLOOKUP(D889,lookups!$A$2:$B$6,2,FALSE)</f>
        <v>4</v>
      </c>
      <c r="V889" s="14">
        <f>VLOOKUP(E889,lookups!$A$2:$B$6,2,FALSE)</f>
        <v>4</v>
      </c>
      <c r="W889" s="14">
        <f>VLOOKUP(F889,lookups!$A$2:$B$6,2,FALSE)</f>
        <v>4</v>
      </c>
      <c r="X889" s="14">
        <f>VLOOKUP(G889,lookups!$A$2:$B$6,2,FALSE)</f>
        <v>4</v>
      </c>
      <c r="Y889" s="14">
        <f>VLOOKUP(H889,lookups!$A$2:$B$6,2,FALSE)</f>
        <v>4</v>
      </c>
      <c r="Z889" s="14">
        <f>VLOOKUP(I889,lookups!$A$2:$B$6,2,FALSE)</f>
        <v>4</v>
      </c>
      <c r="AA889">
        <f t="shared" si="135"/>
        <v>32</v>
      </c>
      <c r="AB889" s="16">
        <f t="shared" si="144"/>
        <v>437</v>
      </c>
      <c r="AC889" s="16">
        <f t="shared" si="143"/>
        <v>920.5</v>
      </c>
      <c r="AD889" s="17">
        <f t="shared" si="142"/>
        <v>0.65562678062678059</v>
      </c>
      <c r="AE889" s="4">
        <f t="shared" si="136"/>
        <v>8</v>
      </c>
      <c r="AF889" s="4">
        <f t="shared" si="137"/>
        <v>8</v>
      </c>
      <c r="AG889" s="4">
        <f t="shared" si="138"/>
        <v>8</v>
      </c>
      <c r="AH889" s="4">
        <f t="shared" si="139"/>
        <v>8</v>
      </c>
      <c r="AI889" s="4">
        <f t="shared" si="140"/>
        <v>16</v>
      </c>
      <c r="AJ889" s="4">
        <f t="shared" si="141"/>
        <v>16</v>
      </c>
      <c r="AK889" s="4" t="s">
        <v>108</v>
      </c>
    </row>
    <row r="890" spans="1:37" x14ac:dyDescent="0.2">
      <c r="A890">
        <v>6498898104</v>
      </c>
      <c r="B890" t="s">
        <v>7</v>
      </c>
      <c r="C890" t="s">
        <v>7</v>
      </c>
      <c r="D890" t="s">
        <v>4</v>
      </c>
      <c r="E890" t="s">
        <v>7</v>
      </c>
      <c r="F890" t="s">
        <v>3</v>
      </c>
      <c r="G890" t="s">
        <v>3</v>
      </c>
      <c r="H890" t="s">
        <v>3</v>
      </c>
      <c r="I890" t="s">
        <v>7</v>
      </c>
      <c r="J890" t="s">
        <v>8</v>
      </c>
      <c r="K890" t="s">
        <v>9</v>
      </c>
      <c r="L890" t="s">
        <v>35</v>
      </c>
      <c r="M890" t="s">
        <v>11</v>
      </c>
      <c r="N890" t="str">
        <f>VLOOKUP(M890,lookups!A$9:B$17,2,FALSE)</f>
        <v>College-graduate</v>
      </c>
      <c r="O890" t="s">
        <v>38</v>
      </c>
      <c r="P890" t="s">
        <v>13</v>
      </c>
      <c r="Q890" t="s">
        <v>45</v>
      </c>
      <c r="R890" t="s">
        <v>28</v>
      </c>
      <c r="S890" s="14">
        <f>VLOOKUP(B890,lookups!$A$2:$B$6,2,FALSE)</f>
        <v>4</v>
      </c>
      <c r="T890" s="14">
        <f>VLOOKUP(C890,lookups!$A$2:$B$6,2,FALSE)</f>
        <v>4</v>
      </c>
      <c r="U890" s="14">
        <f>VLOOKUP(D890,lookups!$A$2:$B$6,2,FALSE)</f>
        <v>1</v>
      </c>
      <c r="V890" s="14">
        <f>VLOOKUP(E890,lookups!$A$2:$B$6,2,FALSE)</f>
        <v>4</v>
      </c>
      <c r="W890" s="14">
        <f>VLOOKUP(F890,lookups!$A$2:$B$6,2,FALSE)</f>
        <v>5</v>
      </c>
      <c r="X890" s="14">
        <f>VLOOKUP(G890,lookups!$A$2:$B$6,2,FALSE)</f>
        <v>5</v>
      </c>
      <c r="Y890" s="14">
        <f>VLOOKUP(H890,lookups!$A$2:$B$6,2,FALSE)</f>
        <v>5</v>
      </c>
      <c r="Z890" s="14">
        <f>VLOOKUP(I890,lookups!$A$2:$B$6,2,FALSE)</f>
        <v>4</v>
      </c>
      <c r="AA890">
        <f t="shared" si="135"/>
        <v>32</v>
      </c>
      <c r="AB890" s="16">
        <f t="shared" si="144"/>
        <v>437</v>
      </c>
      <c r="AC890" s="16">
        <f t="shared" si="143"/>
        <v>920.5</v>
      </c>
      <c r="AD890" s="17">
        <f t="shared" si="142"/>
        <v>0.65562678062678059</v>
      </c>
      <c r="AE890" s="4">
        <f t="shared" si="136"/>
        <v>8</v>
      </c>
      <c r="AF890" s="4">
        <f t="shared" si="137"/>
        <v>5</v>
      </c>
      <c r="AG890" s="4">
        <f t="shared" si="138"/>
        <v>10</v>
      </c>
      <c r="AH890" s="4">
        <f t="shared" si="139"/>
        <v>9</v>
      </c>
      <c r="AI890" s="4">
        <f t="shared" si="140"/>
        <v>15</v>
      </c>
      <c r="AJ890" s="4">
        <f t="shared" si="141"/>
        <v>17</v>
      </c>
      <c r="AK890" s="4" t="s">
        <v>108</v>
      </c>
    </row>
    <row r="891" spans="1:37" x14ac:dyDescent="0.2">
      <c r="A891">
        <v>6498885006</v>
      </c>
      <c r="B891" t="s">
        <v>7</v>
      </c>
      <c r="C891" t="s">
        <v>7</v>
      </c>
      <c r="D891" t="s">
        <v>7</v>
      </c>
      <c r="E891" t="s">
        <v>3</v>
      </c>
      <c r="F891" t="s">
        <v>3</v>
      </c>
      <c r="G891" t="s">
        <v>7</v>
      </c>
      <c r="H891" t="s">
        <v>7</v>
      </c>
      <c r="I891" t="s">
        <v>6</v>
      </c>
      <c r="J891" t="s">
        <v>8</v>
      </c>
      <c r="K891" t="s">
        <v>9</v>
      </c>
      <c r="L891" t="s">
        <v>10</v>
      </c>
      <c r="M891" t="s">
        <v>11</v>
      </c>
      <c r="N891" t="str">
        <f>VLOOKUP(M891,lookups!A$9:B$17,2,FALSE)</f>
        <v>College-graduate</v>
      </c>
      <c r="O891" t="s">
        <v>12</v>
      </c>
      <c r="P891" t="s">
        <v>13</v>
      </c>
      <c r="Q891" t="s">
        <v>22</v>
      </c>
      <c r="R891" t="s">
        <v>28</v>
      </c>
      <c r="S891" s="14">
        <f>VLOOKUP(B891,lookups!$A$2:$B$6,2,FALSE)</f>
        <v>4</v>
      </c>
      <c r="T891" s="14">
        <f>VLOOKUP(C891,lookups!$A$2:$B$6,2,FALSE)</f>
        <v>4</v>
      </c>
      <c r="U891" s="14">
        <f>VLOOKUP(D891,lookups!$A$2:$B$6,2,FALSE)</f>
        <v>4</v>
      </c>
      <c r="V891" s="14">
        <f>VLOOKUP(E891,lookups!$A$2:$B$6,2,FALSE)</f>
        <v>5</v>
      </c>
      <c r="W891" s="14">
        <f>VLOOKUP(F891,lookups!$A$2:$B$6,2,FALSE)</f>
        <v>5</v>
      </c>
      <c r="X891" s="14">
        <f>VLOOKUP(G891,lookups!$A$2:$B$6,2,FALSE)</f>
        <v>4</v>
      </c>
      <c r="Y891" s="14">
        <f>VLOOKUP(H891,lookups!$A$2:$B$6,2,FALSE)</f>
        <v>4</v>
      </c>
      <c r="Z891" s="14">
        <f>VLOOKUP(I891,lookups!$A$2:$B$6,2,FALSE)</f>
        <v>2</v>
      </c>
      <c r="AA891">
        <f t="shared" si="135"/>
        <v>32</v>
      </c>
      <c r="AB891" s="16">
        <f t="shared" si="144"/>
        <v>437</v>
      </c>
      <c r="AC891" s="16">
        <f t="shared" si="143"/>
        <v>920.5</v>
      </c>
      <c r="AD891" s="17">
        <f t="shared" si="142"/>
        <v>0.65562678062678059</v>
      </c>
      <c r="AE891" s="4">
        <f t="shared" si="136"/>
        <v>8</v>
      </c>
      <c r="AF891" s="4">
        <f t="shared" si="137"/>
        <v>9</v>
      </c>
      <c r="AG891" s="4">
        <f t="shared" si="138"/>
        <v>9</v>
      </c>
      <c r="AH891" s="4">
        <f t="shared" si="139"/>
        <v>6</v>
      </c>
      <c r="AI891" s="4">
        <f t="shared" si="140"/>
        <v>17</v>
      </c>
      <c r="AJ891" s="4">
        <f t="shared" si="141"/>
        <v>15</v>
      </c>
      <c r="AK891" s="4" t="s">
        <v>108</v>
      </c>
    </row>
    <row r="892" spans="1:37" x14ac:dyDescent="0.2">
      <c r="A892">
        <v>6498863031</v>
      </c>
      <c r="B892" t="s">
        <v>3</v>
      </c>
      <c r="C892" t="s">
        <v>3</v>
      </c>
      <c r="D892" t="s">
        <v>7</v>
      </c>
      <c r="E892" t="s">
        <v>3</v>
      </c>
      <c r="F892" t="s">
        <v>7</v>
      </c>
      <c r="G892" t="s">
        <v>7</v>
      </c>
      <c r="H892" t="s">
        <v>7</v>
      </c>
      <c r="I892" t="s">
        <v>4</v>
      </c>
      <c r="J892" t="s">
        <v>8</v>
      </c>
      <c r="K892" t="s">
        <v>55</v>
      </c>
      <c r="L892" t="s">
        <v>10</v>
      </c>
      <c r="M892" t="s">
        <v>34</v>
      </c>
      <c r="N892" t="str">
        <f>VLOOKUP(M892,lookups!A$9:B$17,2,FALSE)</f>
        <v>Some college</v>
      </c>
      <c r="O892" t="s">
        <v>12</v>
      </c>
      <c r="P892" t="s">
        <v>29</v>
      </c>
      <c r="Q892" t="s">
        <v>45</v>
      </c>
      <c r="R892" t="s">
        <v>23</v>
      </c>
      <c r="S892" s="14">
        <f>VLOOKUP(B892,lookups!$A$2:$B$6,2,FALSE)</f>
        <v>5</v>
      </c>
      <c r="T892" s="14">
        <f>VLOOKUP(C892,lookups!$A$2:$B$6,2,FALSE)</f>
        <v>5</v>
      </c>
      <c r="U892" s="14">
        <f>VLOOKUP(D892,lookups!$A$2:$B$6,2,FALSE)</f>
        <v>4</v>
      </c>
      <c r="V892" s="14">
        <f>VLOOKUP(E892,lookups!$A$2:$B$6,2,FALSE)</f>
        <v>5</v>
      </c>
      <c r="W892" s="14">
        <f>VLOOKUP(F892,lookups!$A$2:$B$6,2,FALSE)</f>
        <v>4</v>
      </c>
      <c r="X892" s="14">
        <f>VLOOKUP(G892,lookups!$A$2:$B$6,2,FALSE)</f>
        <v>4</v>
      </c>
      <c r="Y892" s="14">
        <f>VLOOKUP(H892,lookups!$A$2:$B$6,2,FALSE)</f>
        <v>4</v>
      </c>
      <c r="Z892" s="14">
        <f>VLOOKUP(I892,lookups!$A$2:$B$6,2,FALSE)</f>
        <v>1</v>
      </c>
      <c r="AA892">
        <f t="shared" si="135"/>
        <v>32</v>
      </c>
      <c r="AB892" s="16">
        <f t="shared" si="144"/>
        <v>437</v>
      </c>
      <c r="AC892" s="16">
        <f t="shared" si="143"/>
        <v>920.5</v>
      </c>
      <c r="AD892" s="17">
        <f t="shared" si="142"/>
        <v>0.65562678062678059</v>
      </c>
      <c r="AE892" s="4">
        <f t="shared" si="136"/>
        <v>10</v>
      </c>
      <c r="AF892" s="4">
        <f t="shared" si="137"/>
        <v>9</v>
      </c>
      <c r="AG892" s="4">
        <f t="shared" si="138"/>
        <v>8</v>
      </c>
      <c r="AH892" s="4">
        <f t="shared" si="139"/>
        <v>5</v>
      </c>
      <c r="AI892" s="4">
        <f t="shared" si="140"/>
        <v>17</v>
      </c>
      <c r="AJ892" s="4">
        <f t="shared" si="141"/>
        <v>15</v>
      </c>
      <c r="AK892" s="4" t="s">
        <v>108</v>
      </c>
    </row>
    <row r="893" spans="1:37" x14ac:dyDescent="0.2">
      <c r="A893">
        <v>6498806848</v>
      </c>
      <c r="B893" t="s">
        <v>3</v>
      </c>
      <c r="C893" t="s">
        <v>7</v>
      </c>
      <c r="D893" t="s">
        <v>3</v>
      </c>
      <c r="E893" t="s">
        <v>5</v>
      </c>
      <c r="F893" t="s">
        <v>3</v>
      </c>
      <c r="G893" t="s">
        <v>3</v>
      </c>
      <c r="H893" t="s">
        <v>7</v>
      </c>
      <c r="I893" t="s">
        <v>7</v>
      </c>
      <c r="J893" t="s">
        <v>8</v>
      </c>
      <c r="K893" t="s">
        <v>55</v>
      </c>
      <c r="L893" t="s">
        <v>10</v>
      </c>
      <c r="M893" t="s">
        <v>11</v>
      </c>
      <c r="N893" t="str">
        <f>VLOOKUP(M893,lookups!A$9:B$17,2,FALSE)</f>
        <v>College-graduate</v>
      </c>
      <c r="O893" t="s">
        <v>39</v>
      </c>
      <c r="P893" t="s">
        <v>13</v>
      </c>
      <c r="Q893" t="s">
        <v>22</v>
      </c>
      <c r="R893" t="s">
        <v>37</v>
      </c>
      <c r="S893" s="14">
        <f>VLOOKUP(B893,lookups!$A$2:$B$6,2,FALSE)</f>
        <v>5</v>
      </c>
      <c r="T893" s="14">
        <f>VLOOKUP(C893,lookups!$A$2:$B$6,2,FALSE)</f>
        <v>4</v>
      </c>
      <c r="U893" s="14">
        <f>VLOOKUP(D893,lookups!$A$2:$B$6,2,FALSE)</f>
        <v>5</v>
      </c>
      <c r="V893" s="14">
        <f>VLOOKUP(E893,lookups!$A$2:$B$6,2,FALSE)</f>
        <v>0</v>
      </c>
      <c r="W893" s="14">
        <f>VLOOKUP(F893,lookups!$A$2:$B$6,2,FALSE)</f>
        <v>5</v>
      </c>
      <c r="X893" s="14">
        <f>VLOOKUP(G893,lookups!$A$2:$B$6,2,FALSE)</f>
        <v>5</v>
      </c>
      <c r="Y893" s="14">
        <f>VLOOKUP(H893,lookups!$A$2:$B$6,2,FALSE)</f>
        <v>4</v>
      </c>
      <c r="Z893" s="14">
        <f>VLOOKUP(I893,lookups!$A$2:$B$6,2,FALSE)</f>
        <v>4</v>
      </c>
      <c r="AA893">
        <f t="shared" si="135"/>
        <v>32</v>
      </c>
      <c r="AB893" s="16">
        <f t="shared" si="144"/>
        <v>437</v>
      </c>
      <c r="AC893" s="16">
        <f t="shared" si="143"/>
        <v>920.5</v>
      </c>
      <c r="AD893" s="17">
        <f t="shared" si="142"/>
        <v>0.65562678062678059</v>
      </c>
      <c r="AE893" s="4">
        <f t="shared" si="136"/>
        <v>9</v>
      </c>
      <c r="AF893" s="4">
        <f t="shared" si="137"/>
        <v>5</v>
      </c>
      <c r="AG893" s="4">
        <f t="shared" si="138"/>
        <v>10</v>
      </c>
      <c r="AH893" s="4">
        <f t="shared" si="139"/>
        <v>8</v>
      </c>
      <c r="AI893" s="4">
        <f t="shared" si="140"/>
        <v>19</v>
      </c>
      <c r="AJ893" s="4">
        <f t="shared" si="141"/>
        <v>13</v>
      </c>
      <c r="AK893" s="4" t="s">
        <v>108</v>
      </c>
    </row>
    <row r="894" spans="1:37" x14ac:dyDescent="0.2">
      <c r="A894">
        <v>6498804399</v>
      </c>
      <c r="B894" t="s">
        <v>3</v>
      </c>
      <c r="C894" t="s">
        <v>7</v>
      </c>
      <c r="D894" t="s">
        <v>6</v>
      </c>
      <c r="E894" t="s">
        <v>3</v>
      </c>
      <c r="F894" t="s">
        <v>3</v>
      </c>
      <c r="G894" t="s">
        <v>3</v>
      </c>
      <c r="H894" t="s">
        <v>7</v>
      </c>
      <c r="I894" t="s">
        <v>6</v>
      </c>
      <c r="J894" t="s">
        <v>8</v>
      </c>
      <c r="K894" t="s">
        <v>62</v>
      </c>
      <c r="L894" t="s">
        <v>10</v>
      </c>
      <c r="M894" t="s">
        <v>44</v>
      </c>
      <c r="N894" t="str">
        <f>VLOOKUP(M894,lookups!A$9:B$17,2,FALSE)</f>
        <v>Post-graduate</v>
      </c>
      <c r="O894" t="s">
        <v>47</v>
      </c>
      <c r="P894" t="s">
        <v>58</v>
      </c>
      <c r="Q894" t="s">
        <v>27</v>
      </c>
      <c r="R894" t="s">
        <v>20</v>
      </c>
      <c r="S894" s="14">
        <f>VLOOKUP(B894,lookups!$A$2:$B$6,2,FALSE)</f>
        <v>5</v>
      </c>
      <c r="T894" s="14">
        <f>VLOOKUP(C894,lookups!$A$2:$B$6,2,FALSE)</f>
        <v>4</v>
      </c>
      <c r="U894" s="14">
        <f>VLOOKUP(D894,lookups!$A$2:$B$6,2,FALSE)</f>
        <v>2</v>
      </c>
      <c r="V894" s="14">
        <f>VLOOKUP(E894,lookups!$A$2:$B$6,2,FALSE)</f>
        <v>5</v>
      </c>
      <c r="W894" s="14">
        <f>VLOOKUP(F894,lookups!$A$2:$B$6,2,FALSE)</f>
        <v>5</v>
      </c>
      <c r="X894" s="14">
        <f>VLOOKUP(G894,lookups!$A$2:$B$6,2,FALSE)</f>
        <v>5</v>
      </c>
      <c r="Y894" s="14">
        <f>VLOOKUP(H894,lookups!$A$2:$B$6,2,FALSE)</f>
        <v>4</v>
      </c>
      <c r="Z894" s="14">
        <f>VLOOKUP(I894,lookups!$A$2:$B$6,2,FALSE)</f>
        <v>2</v>
      </c>
      <c r="AA894">
        <f t="shared" si="135"/>
        <v>32</v>
      </c>
      <c r="AB894" s="16">
        <f t="shared" si="144"/>
        <v>437</v>
      </c>
      <c r="AC894" s="16">
        <f t="shared" si="143"/>
        <v>920.5</v>
      </c>
      <c r="AD894" s="17">
        <f t="shared" si="142"/>
        <v>0.65562678062678059</v>
      </c>
      <c r="AE894" s="4">
        <f t="shared" si="136"/>
        <v>9</v>
      </c>
      <c r="AF894" s="4">
        <f t="shared" si="137"/>
        <v>7</v>
      </c>
      <c r="AG894" s="4">
        <f t="shared" si="138"/>
        <v>10</v>
      </c>
      <c r="AH894" s="4">
        <f t="shared" si="139"/>
        <v>6</v>
      </c>
      <c r="AI894" s="4">
        <f t="shared" si="140"/>
        <v>16</v>
      </c>
      <c r="AJ894" s="4">
        <f t="shared" si="141"/>
        <v>16</v>
      </c>
      <c r="AK894" s="4" t="s">
        <v>108</v>
      </c>
    </row>
    <row r="895" spans="1:37" x14ac:dyDescent="0.2">
      <c r="A895">
        <v>6498790828</v>
      </c>
      <c r="B895" t="s">
        <v>7</v>
      </c>
      <c r="C895" t="s">
        <v>3</v>
      </c>
      <c r="D895" t="s">
        <v>7</v>
      </c>
      <c r="E895" t="s">
        <v>3</v>
      </c>
      <c r="F895" t="s">
        <v>3</v>
      </c>
      <c r="G895" t="s">
        <v>7</v>
      </c>
      <c r="H895" t="s">
        <v>7</v>
      </c>
      <c r="I895" t="s">
        <v>4</v>
      </c>
      <c r="J895" t="s">
        <v>8</v>
      </c>
      <c r="K895" t="s">
        <v>21</v>
      </c>
      <c r="L895" t="s">
        <v>10</v>
      </c>
      <c r="M895" t="s">
        <v>44</v>
      </c>
      <c r="N895" t="str">
        <f>VLOOKUP(M895,lookups!A$9:B$17,2,FALSE)</f>
        <v>Post-graduate</v>
      </c>
      <c r="O895" t="s">
        <v>38</v>
      </c>
      <c r="P895" t="s">
        <v>13</v>
      </c>
      <c r="Q895" t="s">
        <v>42</v>
      </c>
      <c r="R895" t="s">
        <v>23</v>
      </c>
      <c r="S895" s="14">
        <f>VLOOKUP(B895,lookups!$A$2:$B$6,2,FALSE)</f>
        <v>4</v>
      </c>
      <c r="T895" s="14">
        <f>VLOOKUP(C895,lookups!$A$2:$B$6,2,FALSE)</f>
        <v>5</v>
      </c>
      <c r="U895" s="14">
        <f>VLOOKUP(D895,lookups!$A$2:$B$6,2,FALSE)</f>
        <v>4</v>
      </c>
      <c r="V895" s="14">
        <f>VLOOKUP(E895,lookups!$A$2:$B$6,2,FALSE)</f>
        <v>5</v>
      </c>
      <c r="W895" s="14">
        <f>VLOOKUP(F895,lookups!$A$2:$B$6,2,FALSE)</f>
        <v>5</v>
      </c>
      <c r="X895" s="14">
        <f>VLOOKUP(G895,lookups!$A$2:$B$6,2,FALSE)</f>
        <v>4</v>
      </c>
      <c r="Y895" s="14">
        <f>VLOOKUP(H895,lookups!$A$2:$B$6,2,FALSE)</f>
        <v>4</v>
      </c>
      <c r="Z895" s="14">
        <f>VLOOKUP(I895,lookups!$A$2:$B$6,2,FALSE)</f>
        <v>1</v>
      </c>
      <c r="AA895">
        <f t="shared" si="135"/>
        <v>32</v>
      </c>
      <c r="AB895" s="16">
        <f t="shared" si="144"/>
        <v>437</v>
      </c>
      <c r="AC895" s="16">
        <f t="shared" si="143"/>
        <v>920.5</v>
      </c>
      <c r="AD895" s="17">
        <f t="shared" si="142"/>
        <v>0.65562678062678059</v>
      </c>
      <c r="AE895" s="4">
        <f t="shared" si="136"/>
        <v>9</v>
      </c>
      <c r="AF895" s="4">
        <f t="shared" si="137"/>
        <v>9</v>
      </c>
      <c r="AG895" s="4">
        <f t="shared" si="138"/>
        <v>9</v>
      </c>
      <c r="AH895" s="4">
        <f t="shared" si="139"/>
        <v>5</v>
      </c>
      <c r="AI895" s="4">
        <f t="shared" si="140"/>
        <v>17</v>
      </c>
      <c r="AJ895" s="4">
        <f t="shared" si="141"/>
        <v>15</v>
      </c>
      <c r="AK895" s="4" t="s">
        <v>108</v>
      </c>
    </row>
    <row r="896" spans="1:37" x14ac:dyDescent="0.2">
      <c r="A896">
        <v>6498774363</v>
      </c>
      <c r="B896" t="s">
        <v>4</v>
      </c>
      <c r="C896" t="s">
        <v>3</v>
      </c>
      <c r="D896" t="s">
        <v>7</v>
      </c>
      <c r="E896" t="s">
        <v>3</v>
      </c>
      <c r="F896" t="s">
        <v>3</v>
      </c>
      <c r="G896" t="s">
        <v>3</v>
      </c>
      <c r="H896" t="s">
        <v>3</v>
      </c>
      <c r="I896" t="s">
        <v>6</v>
      </c>
      <c r="J896" t="s">
        <v>8</v>
      </c>
      <c r="K896" t="s">
        <v>59</v>
      </c>
      <c r="L896" t="s">
        <v>31</v>
      </c>
      <c r="M896" t="s">
        <v>32</v>
      </c>
      <c r="N896" t="str">
        <f>VLOOKUP(M896,lookups!A$9:B$17,2,FALSE)</f>
        <v>High school or less</v>
      </c>
      <c r="O896" t="s">
        <v>17</v>
      </c>
      <c r="P896" t="s">
        <v>13</v>
      </c>
      <c r="Q896" t="s">
        <v>14</v>
      </c>
      <c r="R896" t="s">
        <v>33</v>
      </c>
      <c r="S896" s="14">
        <f>VLOOKUP(B896,lookups!$A$2:$B$6,2,FALSE)</f>
        <v>1</v>
      </c>
      <c r="T896" s="14">
        <f>VLOOKUP(C896,lookups!$A$2:$B$6,2,FALSE)</f>
        <v>5</v>
      </c>
      <c r="U896" s="14">
        <f>VLOOKUP(D896,lookups!$A$2:$B$6,2,FALSE)</f>
        <v>4</v>
      </c>
      <c r="V896" s="14">
        <f>VLOOKUP(E896,lookups!$A$2:$B$6,2,FALSE)</f>
        <v>5</v>
      </c>
      <c r="W896" s="14">
        <f>VLOOKUP(F896,lookups!$A$2:$B$6,2,FALSE)</f>
        <v>5</v>
      </c>
      <c r="X896" s="14">
        <f>VLOOKUP(G896,lookups!$A$2:$B$6,2,FALSE)</f>
        <v>5</v>
      </c>
      <c r="Y896" s="14">
        <f>VLOOKUP(H896,lookups!$A$2:$B$6,2,FALSE)</f>
        <v>5</v>
      </c>
      <c r="Z896" s="14">
        <f>VLOOKUP(I896,lookups!$A$2:$B$6,2,FALSE)</f>
        <v>2</v>
      </c>
      <c r="AA896">
        <f t="shared" si="135"/>
        <v>32</v>
      </c>
      <c r="AB896" s="16">
        <f t="shared" si="144"/>
        <v>437</v>
      </c>
      <c r="AC896" s="16">
        <f t="shared" si="143"/>
        <v>920.5</v>
      </c>
      <c r="AD896" s="17">
        <f t="shared" si="142"/>
        <v>0.65562678062678059</v>
      </c>
      <c r="AE896" s="4">
        <f t="shared" si="136"/>
        <v>6</v>
      </c>
      <c r="AF896" s="4">
        <f t="shared" si="137"/>
        <v>9</v>
      </c>
      <c r="AG896" s="4">
        <f t="shared" si="138"/>
        <v>10</v>
      </c>
      <c r="AH896" s="4">
        <f t="shared" si="139"/>
        <v>7</v>
      </c>
      <c r="AI896" s="4">
        <f t="shared" si="140"/>
        <v>15</v>
      </c>
      <c r="AJ896" s="4">
        <f t="shared" si="141"/>
        <v>17</v>
      </c>
      <c r="AK896" s="4" t="s">
        <v>108</v>
      </c>
    </row>
    <row r="897" spans="1:37" x14ac:dyDescent="0.2">
      <c r="A897">
        <v>6498712976</v>
      </c>
      <c r="B897" t="s">
        <v>7</v>
      </c>
      <c r="C897" t="s">
        <v>3</v>
      </c>
      <c r="D897" t="s">
        <v>4</v>
      </c>
      <c r="E897" t="s">
        <v>3</v>
      </c>
      <c r="F897" t="s">
        <v>3</v>
      </c>
      <c r="G897" t="s">
        <v>3</v>
      </c>
      <c r="H897" t="s">
        <v>3</v>
      </c>
      <c r="I897" t="s">
        <v>6</v>
      </c>
      <c r="J897" t="s">
        <v>8</v>
      </c>
      <c r="K897" t="s">
        <v>55</v>
      </c>
      <c r="L897" t="s">
        <v>10</v>
      </c>
      <c r="M897" t="s">
        <v>44</v>
      </c>
      <c r="N897" t="str">
        <f>VLOOKUP(M897,lookups!A$9:B$17,2,FALSE)</f>
        <v>Post-graduate</v>
      </c>
      <c r="O897" t="s">
        <v>38</v>
      </c>
      <c r="P897" t="s">
        <v>13</v>
      </c>
      <c r="Q897" t="s">
        <v>19</v>
      </c>
      <c r="R897" t="s">
        <v>28</v>
      </c>
      <c r="S897" s="14">
        <f>VLOOKUP(B897,lookups!$A$2:$B$6,2,FALSE)</f>
        <v>4</v>
      </c>
      <c r="T897" s="14">
        <f>VLOOKUP(C897,lookups!$A$2:$B$6,2,FALSE)</f>
        <v>5</v>
      </c>
      <c r="U897" s="14">
        <f>VLOOKUP(D897,lookups!$A$2:$B$6,2,FALSE)</f>
        <v>1</v>
      </c>
      <c r="V897" s="14">
        <f>VLOOKUP(E897,lookups!$A$2:$B$6,2,FALSE)</f>
        <v>5</v>
      </c>
      <c r="W897" s="14">
        <f>VLOOKUP(F897,lookups!$A$2:$B$6,2,FALSE)</f>
        <v>5</v>
      </c>
      <c r="X897" s="14">
        <f>VLOOKUP(G897,lookups!$A$2:$B$6,2,FALSE)</f>
        <v>5</v>
      </c>
      <c r="Y897" s="14">
        <f>VLOOKUP(H897,lookups!$A$2:$B$6,2,FALSE)</f>
        <v>5</v>
      </c>
      <c r="Z897" s="14">
        <f>VLOOKUP(I897,lookups!$A$2:$B$6,2,FALSE)</f>
        <v>2</v>
      </c>
      <c r="AA897">
        <f t="shared" si="135"/>
        <v>32</v>
      </c>
      <c r="AB897" s="16">
        <f t="shared" si="144"/>
        <v>437</v>
      </c>
      <c r="AC897" s="16">
        <f t="shared" si="143"/>
        <v>920.5</v>
      </c>
      <c r="AD897" s="17">
        <f t="shared" si="142"/>
        <v>0.65562678062678059</v>
      </c>
      <c r="AE897" s="4">
        <f t="shared" si="136"/>
        <v>9</v>
      </c>
      <c r="AF897" s="4">
        <f t="shared" si="137"/>
        <v>6</v>
      </c>
      <c r="AG897" s="4">
        <f t="shared" si="138"/>
        <v>10</v>
      </c>
      <c r="AH897" s="4">
        <f t="shared" si="139"/>
        <v>7</v>
      </c>
      <c r="AI897" s="4">
        <f t="shared" si="140"/>
        <v>15</v>
      </c>
      <c r="AJ897" s="4">
        <f t="shared" si="141"/>
        <v>17</v>
      </c>
      <c r="AK897" s="4" t="s">
        <v>108</v>
      </c>
    </row>
    <row r="898" spans="1:37" x14ac:dyDescent="0.2">
      <c r="A898">
        <v>6498704296</v>
      </c>
      <c r="B898" t="s">
        <v>7</v>
      </c>
      <c r="C898" t="s">
        <v>6</v>
      </c>
      <c r="D898" t="s">
        <v>7</v>
      </c>
      <c r="E898" t="s">
        <v>7</v>
      </c>
      <c r="F898" t="s">
        <v>3</v>
      </c>
      <c r="G898" t="s">
        <v>3</v>
      </c>
      <c r="H898" t="s">
        <v>7</v>
      </c>
      <c r="I898" t="s">
        <v>7</v>
      </c>
      <c r="J898" t="s">
        <v>8</v>
      </c>
      <c r="K898" t="s">
        <v>59</v>
      </c>
      <c r="L898" t="s">
        <v>10</v>
      </c>
      <c r="M898" t="s">
        <v>11</v>
      </c>
      <c r="N898" t="str">
        <f>VLOOKUP(M898,lookups!A$9:B$17,2,FALSE)</f>
        <v>College-graduate</v>
      </c>
      <c r="O898" t="s">
        <v>47</v>
      </c>
      <c r="P898" t="s">
        <v>13</v>
      </c>
      <c r="Q898" t="s">
        <v>14</v>
      </c>
      <c r="R898" t="s">
        <v>30</v>
      </c>
      <c r="S898" s="14">
        <f>VLOOKUP(B898,lookups!$A$2:$B$6,2,FALSE)</f>
        <v>4</v>
      </c>
      <c r="T898" s="14">
        <f>VLOOKUP(C898,lookups!$A$2:$B$6,2,FALSE)</f>
        <v>2</v>
      </c>
      <c r="U898" s="14">
        <f>VLOOKUP(D898,lookups!$A$2:$B$6,2,FALSE)</f>
        <v>4</v>
      </c>
      <c r="V898" s="14">
        <f>VLOOKUP(E898,lookups!$A$2:$B$6,2,FALSE)</f>
        <v>4</v>
      </c>
      <c r="W898" s="14">
        <f>VLOOKUP(F898,lookups!$A$2:$B$6,2,FALSE)</f>
        <v>5</v>
      </c>
      <c r="X898" s="14">
        <f>VLOOKUP(G898,lookups!$A$2:$B$6,2,FALSE)</f>
        <v>5</v>
      </c>
      <c r="Y898" s="14">
        <f>VLOOKUP(H898,lookups!$A$2:$B$6,2,FALSE)</f>
        <v>4</v>
      </c>
      <c r="Z898" s="14">
        <f>VLOOKUP(I898,lookups!$A$2:$B$6,2,FALSE)</f>
        <v>4</v>
      </c>
      <c r="AA898">
        <f t="shared" ref="AA898:AA961" si="145">SUM(S898:Z898)</f>
        <v>32</v>
      </c>
      <c r="AB898" s="16">
        <f t="shared" si="144"/>
        <v>437</v>
      </c>
      <c r="AC898" s="16">
        <f t="shared" si="143"/>
        <v>920.5</v>
      </c>
      <c r="AD898" s="17">
        <f t="shared" si="142"/>
        <v>0.65562678062678059</v>
      </c>
      <c r="AE898" s="4">
        <f t="shared" ref="AE898:AE961" si="146">S898+T898</f>
        <v>6</v>
      </c>
      <c r="AF898" s="4">
        <f t="shared" ref="AF898:AF961" si="147">U898+V898</f>
        <v>8</v>
      </c>
      <c r="AG898" s="4">
        <f t="shared" ref="AG898:AG961" si="148">W898+X898</f>
        <v>10</v>
      </c>
      <c r="AH898" s="4">
        <f t="shared" ref="AH898:AH961" si="149">Y898+Z898</f>
        <v>8</v>
      </c>
      <c r="AI898" s="4">
        <f t="shared" ref="AI898:AI961" si="150">S898+U898+W898+Y898</f>
        <v>17</v>
      </c>
      <c r="AJ898" s="4">
        <f t="shared" ref="AJ898:AJ961" si="151">T898+V898+X898+Z898</f>
        <v>15</v>
      </c>
      <c r="AK898" s="4" t="s">
        <v>108</v>
      </c>
    </row>
    <row r="899" spans="1:37" x14ac:dyDescent="0.2">
      <c r="A899">
        <v>6498701844</v>
      </c>
      <c r="B899" t="s">
        <v>3</v>
      </c>
      <c r="C899" t="s">
        <v>7</v>
      </c>
      <c r="D899" t="s">
        <v>6</v>
      </c>
      <c r="E899" t="s">
        <v>3</v>
      </c>
      <c r="F899" t="s">
        <v>3</v>
      </c>
      <c r="G899" t="s">
        <v>7</v>
      </c>
      <c r="H899" t="s">
        <v>6</v>
      </c>
      <c r="I899" t="s">
        <v>3</v>
      </c>
      <c r="J899" t="s">
        <v>8</v>
      </c>
      <c r="K899" t="s">
        <v>59</v>
      </c>
      <c r="L899" t="s">
        <v>10</v>
      </c>
      <c r="M899" t="s">
        <v>34</v>
      </c>
      <c r="N899" t="str">
        <f>VLOOKUP(M899,lookups!A$9:B$17,2,FALSE)</f>
        <v>Some college</v>
      </c>
      <c r="O899" t="s">
        <v>12</v>
      </c>
      <c r="P899" t="s">
        <v>13</v>
      </c>
      <c r="Q899" t="s">
        <v>14</v>
      </c>
      <c r="R899" t="s">
        <v>28</v>
      </c>
      <c r="S899" s="14">
        <f>VLOOKUP(B899,lookups!$A$2:$B$6,2,FALSE)</f>
        <v>5</v>
      </c>
      <c r="T899" s="14">
        <f>VLOOKUP(C899,lookups!$A$2:$B$6,2,FALSE)</f>
        <v>4</v>
      </c>
      <c r="U899" s="14">
        <f>VLOOKUP(D899,lookups!$A$2:$B$6,2,FALSE)</f>
        <v>2</v>
      </c>
      <c r="V899" s="14">
        <f>VLOOKUP(E899,lookups!$A$2:$B$6,2,FALSE)</f>
        <v>5</v>
      </c>
      <c r="W899" s="14">
        <f>VLOOKUP(F899,lookups!$A$2:$B$6,2,FALSE)</f>
        <v>5</v>
      </c>
      <c r="X899" s="14">
        <f>VLOOKUP(G899,lookups!$A$2:$B$6,2,FALSE)</f>
        <v>4</v>
      </c>
      <c r="Y899" s="14">
        <f>VLOOKUP(H899,lookups!$A$2:$B$6,2,FALSE)</f>
        <v>2</v>
      </c>
      <c r="Z899" s="14">
        <f>VLOOKUP(I899,lookups!$A$2:$B$6,2,FALSE)</f>
        <v>5</v>
      </c>
      <c r="AA899">
        <f t="shared" si="145"/>
        <v>32</v>
      </c>
      <c r="AB899" s="16">
        <f t="shared" si="144"/>
        <v>437</v>
      </c>
      <c r="AC899" s="16">
        <f t="shared" si="143"/>
        <v>920.5</v>
      </c>
      <c r="AD899" s="17">
        <f t="shared" ref="AD899:AD962" si="152">AC899/1404</f>
        <v>0.65562678062678059</v>
      </c>
      <c r="AE899" s="4">
        <f t="shared" si="146"/>
        <v>9</v>
      </c>
      <c r="AF899" s="4">
        <f t="shared" si="147"/>
        <v>7</v>
      </c>
      <c r="AG899" s="4">
        <f t="shared" si="148"/>
        <v>9</v>
      </c>
      <c r="AH899" s="4">
        <f t="shared" si="149"/>
        <v>7</v>
      </c>
      <c r="AI899" s="4">
        <f t="shared" si="150"/>
        <v>14</v>
      </c>
      <c r="AJ899" s="4">
        <f t="shared" si="151"/>
        <v>18</v>
      </c>
      <c r="AK899" s="4" t="s">
        <v>108</v>
      </c>
    </row>
    <row r="900" spans="1:37" x14ac:dyDescent="0.2">
      <c r="A900">
        <v>6498693591</v>
      </c>
      <c r="B900" t="s">
        <v>3</v>
      </c>
      <c r="C900" t="s">
        <v>3</v>
      </c>
      <c r="D900" t="s">
        <v>6</v>
      </c>
      <c r="E900" t="s">
        <v>3</v>
      </c>
      <c r="F900" t="s">
        <v>3</v>
      </c>
      <c r="G900" t="s">
        <v>3</v>
      </c>
      <c r="H900" t="s">
        <v>5</v>
      </c>
      <c r="I900" t="s">
        <v>3</v>
      </c>
      <c r="J900" t="s">
        <v>8</v>
      </c>
      <c r="K900" t="s">
        <v>55</v>
      </c>
      <c r="L900" t="s">
        <v>10</v>
      </c>
      <c r="M900" t="s">
        <v>11</v>
      </c>
      <c r="N900" t="str">
        <f>VLOOKUP(M900,lookups!A$9:B$17,2,FALSE)</f>
        <v>College-graduate</v>
      </c>
      <c r="O900" t="s">
        <v>47</v>
      </c>
      <c r="P900" t="s">
        <v>29</v>
      </c>
      <c r="Q900" t="s">
        <v>45</v>
      </c>
      <c r="R900" t="s">
        <v>40</v>
      </c>
      <c r="S900" s="14">
        <f>VLOOKUP(B900,lookups!$A$2:$B$6,2,FALSE)</f>
        <v>5</v>
      </c>
      <c r="T900" s="14">
        <f>VLOOKUP(C900,lookups!$A$2:$B$6,2,FALSE)</f>
        <v>5</v>
      </c>
      <c r="U900" s="14">
        <f>VLOOKUP(D900,lookups!$A$2:$B$6,2,FALSE)</f>
        <v>2</v>
      </c>
      <c r="V900" s="14">
        <f>VLOOKUP(E900,lookups!$A$2:$B$6,2,FALSE)</f>
        <v>5</v>
      </c>
      <c r="W900" s="14">
        <f>VLOOKUP(F900,lookups!$A$2:$B$6,2,FALSE)</f>
        <v>5</v>
      </c>
      <c r="X900" s="14">
        <f>VLOOKUP(G900,lookups!$A$2:$B$6,2,FALSE)</f>
        <v>5</v>
      </c>
      <c r="Y900" s="14">
        <f>VLOOKUP(H900,lookups!$A$2:$B$6,2,FALSE)</f>
        <v>0</v>
      </c>
      <c r="Z900" s="14">
        <f>VLOOKUP(I900,lookups!$A$2:$B$6,2,FALSE)</f>
        <v>5</v>
      </c>
      <c r="AA900">
        <f t="shared" si="145"/>
        <v>32</v>
      </c>
      <c r="AB900" s="16">
        <f t="shared" si="144"/>
        <v>437</v>
      </c>
      <c r="AC900" s="16">
        <f t="shared" si="143"/>
        <v>920.5</v>
      </c>
      <c r="AD900" s="17">
        <f t="shared" si="152"/>
        <v>0.65562678062678059</v>
      </c>
      <c r="AE900" s="4">
        <f t="shared" si="146"/>
        <v>10</v>
      </c>
      <c r="AF900" s="4">
        <f t="shared" si="147"/>
        <v>7</v>
      </c>
      <c r="AG900" s="4">
        <f t="shared" si="148"/>
        <v>10</v>
      </c>
      <c r="AH900" s="4">
        <f t="shared" si="149"/>
        <v>5</v>
      </c>
      <c r="AI900" s="4">
        <f t="shared" si="150"/>
        <v>12</v>
      </c>
      <c r="AJ900" s="4">
        <f t="shared" si="151"/>
        <v>20</v>
      </c>
      <c r="AK900" s="4" t="s">
        <v>108</v>
      </c>
    </row>
    <row r="901" spans="1:37" x14ac:dyDescent="0.2">
      <c r="A901">
        <v>6498666459</v>
      </c>
      <c r="B901" t="s">
        <v>6</v>
      </c>
      <c r="C901" t="s">
        <v>6</v>
      </c>
      <c r="D901" t="s">
        <v>7</v>
      </c>
      <c r="E901" t="s">
        <v>3</v>
      </c>
      <c r="F901" t="s">
        <v>3</v>
      </c>
      <c r="G901" t="s">
        <v>3</v>
      </c>
      <c r="H901" t="s">
        <v>3</v>
      </c>
      <c r="I901" t="s">
        <v>7</v>
      </c>
      <c r="J901" t="s">
        <v>8</v>
      </c>
      <c r="K901" t="s">
        <v>62</v>
      </c>
      <c r="L901" t="s">
        <v>10</v>
      </c>
      <c r="M901" t="s">
        <v>11</v>
      </c>
      <c r="N901" t="str">
        <f>VLOOKUP(M901,lookups!A$9:B$17,2,FALSE)</f>
        <v>College-graduate</v>
      </c>
      <c r="O901" t="s">
        <v>39</v>
      </c>
      <c r="P901" t="s">
        <v>58</v>
      </c>
      <c r="Q901" t="s">
        <v>2</v>
      </c>
      <c r="R901" t="s">
        <v>33</v>
      </c>
      <c r="S901" s="14">
        <f>VLOOKUP(B901,lookups!$A$2:$B$6,2,FALSE)</f>
        <v>2</v>
      </c>
      <c r="T901" s="14">
        <f>VLOOKUP(C901,lookups!$A$2:$B$6,2,FALSE)</f>
        <v>2</v>
      </c>
      <c r="U901" s="14">
        <f>VLOOKUP(D901,lookups!$A$2:$B$6,2,FALSE)</f>
        <v>4</v>
      </c>
      <c r="V901" s="14">
        <f>VLOOKUP(E901,lookups!$A$2:$B$6,2,FALSE)</f>
        <v>5</v>
      </c>
      <c r="W901" s="14">
        <f>VLOOKUP(F901,lookups!$A$2:$B$6,2,FALSE)</f>
        <v>5</v>
      </c>
      <c r="X901" s="14">
        <f>VLOOKUP(G901,lookups!$A$2:$B$6,2,FALSE)</f>
        <v>5</v>
      </c>
      <c r="Y901" s="14">
        <f>VLOOKUP(H901,lookups!$A$2:$B$6,2,FALSE)</f>
        <v>5</v>
      </c>
      <c r="Z901" s="14">
        <f>VLOOKUP(I901,lookups!$A$2:$B$6,2,FALSE)</f>
        <v>4</v>
      </c>
      <c r="AA901">
        <f t="shared" si="145"/>
        <v>32</v>
      </c>
      <c r="AB901" s="16">
        <f t="shared" si="144"/>
        <v>437</v>
      </c>
      <c r="AC901" s="16">
        <f t="shared" si="143"/>
        <v>920.5</v>
      </c>
      <c r="AD901" s="17">
        <f t="shared" si="152"/>
        <v>0.65562678062678059</v>
      </c>
      <c r="AE901" s="4">
        <f t="shared" si="146"/>
        <v>4</v>
      </c>
      <c r="AF901" s="4">
        <f t="shared" si="147"/>
        <v>9</v>
      </c>
      <c r="AG901" s="4">
        <f t="shared" si="148"/>
        <v>10</v>
      </c>
      <c r="AH901" s="4">
        <f t="shared" si="149"/>
        <v>9</v>
      </c>
      <c r="AI901" s="4">
        <f t="shared" si="150"/>
        <v>16</v>
      </c>
      <c r="AJ901" s="4">
        <f t="shared" si="151"/>
        <v>16</v>
      </c>
      <c r="AK901" s="4" t="s">
        <v>108</v>
      </c>
    </row>
    <row r="902" spans="1:37" x14ac:dyDescent="0.2">
      <c r="A902">
        <v>6498537513</v>
      </c>
      <c r="B902" t="s">
        <v>3</v>
      </c>
      <c r="C902" t="s">
        <v>3</v>
      </c>
      <c r="D902" t="s">
        <v>7</v>
      </c>
      <c r="E902" t="s">
        <v>3</v>
      </c>
      <c r="F902" t="s">
        <v>3</v>
      </c>
      <c r="G902" t="s">
        <v>6</v>
      </c>
      <c r="H902" t="s">
        <v>7</v>
      </c>
      <c r="I902" t="s">
        <v>6</v>
      </c>
      <c r="J902" t="s">
        <v>53</v>
      </c>
      <c r="K902" t="s">
        <v>55</v>
      </c>
      <c r="L902" t="s">
        <v>1</v>
      </c>
      <c r="M902" t="s">
        <v>24</v>
      </c>
      <c r="N902" t="str">
        <f>VLOOKUP(M902,lookups!A$9:B$17,2,FALSE)</f>
        <v>High school or less</v>
      </c>
      <c r="O902" t="s">
        <v>25</v>
      </c>
      <c r="P902" t="s">
        <v>48</v>
      </c>
      <c r="Q902" t="s">
        <v>27</v>
      </c>
      <c r="R902" t="s">
        <v>43</v>
      </c>
      <c r="S902" s="14">
        <f>VLOOKUP(B902,lookups!$A$2:$B$6,2,FALSE)</f>
        <v>5</v>
      </c>
      <c r="T902" s="14">
        <f>VLOOKUP(C902,lookups!$A$2:$B$6,2,FALSE)</f>
        <v>5</v>
      </c>
      <c r="U902" s="14">
        <f>VLOOKUP(D902,lookups!$A$2:$B$6,2,FALSE)</f>
        <v>4</v>
      </c>
      <c r="V902" s="14">
        <f>VLOOKUP(E902,lookups!$A$2:$B$6,2,FALSE)</f>
        <v>5</v>
      </c>
      <c r="W902" s="14">
        <f>VLOOKUP(F902,lookups!$A$2:$B$6,2,FALSE)</f>
        <v>5</v>
      </c>
      <c r="X902" s="14">
        <f>VLOOKUP(G902,lookups!$A$2:$B$6,2,FALSE)</f>
        <v>2</v>
      </c>
      <c r="Y902" s="14">
        <f>VLOOKUP(H902,lookups!$A$2:$B$6,2,FALSE)</f>
        <v>4</v>
      </c>
      <c r="Z902" s="14">
        <f>VLOOKUP(I902,lookups!$A$2:$B$6,2,FALSE)</f>
        <v>2</v>
      </c>
      <c r="AA902">
        <f t="shared" si="145"/>
        <v>32</v>
      </c>
      <c r="AB902" s="16">
        <f t="shared" si="144"/>
        <v>437</v>
      </c>
      <c r="AC902" s="16">
        <f t="shared" ref="AC902:AC965" si="153">_xlfn.RANK.AVG(AA902,AA$2:AA$1405,1)</f>
        <v>920.5</v>
      </c>
      <c r="AD902" s="17">
        <f t="shared" si="152"/>
        <v>0.65562678062678059</v>
      </c>
      <c r="AE902" s="4">
        <f t="shared" si="146"/>
        <v>10</v>
      </c>
      <c r="AF902" s="4">
        <f t="shared" si="147"/>
        <v>9</v>
      </c>
      <c r="AG902" s="4">
        <f t="shared" si="148"/>
        <v>7</v>
      </c>
      <c r="AH902" s="4">
        <f t="shared" si="149"/>
        <v>6</v>
      </c>
      <c r="AI902" s="4">
        <f t="shared" si="150"/>
        <v>18</v>
      </c>
      <c r="AJ902" s="4">
        <f t="shared" si="151"/>
        <v>14</v>
      </c>
      <c r="AK902" s="4" t="s">
        <v>108</v>
      </c>
    </row>
    <row r="903" spans="1:37" x14ac:dyDescent="0.2">
      <c r="A903">
        <v>6498509295</v>
      </c>
      <c r="B903" t="s">
        <v>3</v>
      </c>
      <c r="C903" t="s">
        <v>7</v>
      </c>
      <c r="D903" t="s">
        <v>6</v>
      </c>
      <c r="E903" t="s">
        <v>3</v>
      </c>
      <c r="F903" t="s">
        <v>7</v>
      </c>
      <c r="G903" t="s">
        <v>7</v>
      </c>
      <c r="H903" t="s">
        <v>7</v>
      </c>
      <c r="I903" t="s">
        <v>7</v>
      </c>
      <c r="J903" t="s">
        <v>8</v>
      </c>
      <c r="K903" t="s">
        <v>59</v>
      </c>
      <c r="L903" t="s">
        <v>10</v>
      </c>
      <c r="M903" t="s">
        <v>11</v>
      </c>
      <c r="N903" t="str">
        <f>VLOOKUP(M903,lookups!A$9:B$17,2,FALSE)</f>
        <v>College-graduate</v>
      </c>
      <c r="O903" t="s">
        <v>39</v>
      </c>
      <c r="P903" t="s">
        <v>13</v>
      </c>
      <c r="Q903" t="s">
        <v>42</v>
      </c>
      <c r="R903" t="s">
        <v>33</v>
      </c>
      <c r="S903" s="14">
        <f>VLOOKUP(B903,lookups!$A$2:$B$6,2,FALSE)</f>
        <v>5</v>
      </c>
      <c r="T903" s="14">
        <f>VLOOKUP(C903,lookups!$A$2:$B$6,2,FALSE)</f>
        <v>4</v>
      </c>
      <c r="U903" s="14">
        <f>VLOOKUP(D903,lookups!$A$2:$B$6,2,FALSE)</f>
        <v>2</v>
      </c>
      <c r="V903" s="14">
        <f>VLOOKUP(E903,lookups!$A$2:$B$6,2,FALSE)</f>
        <v>5</v>
      </c>
      <c r="W903" s="14">
        <f>VLOOKUP(F903,lookups!$A$2:$B$6,2,FALSE)</f>
        <v>4</v>
      </c>
      <c r="X903" s="14">
        <f>VLOOKUP(G903,lookups!$A$2:$B$6,2,FALSE)</f>
        <v>4</v>
      </c>
      <c r="Y903" s="14">
        <f>VLOOKUP(H903,lookups!$A$2:$B$6,2,FALSE)</f>
        <v>4</v>
      </c>
      <c r="Z903" s="14">
        <f>VLOOKUP(I903,lookups!$A$2:$B$6,2,FALSE)</f>
        <v>4</v>
      </c>
      <c r="AA903">
        <f t="shared" si="145"/>
        <v>32</v>
      </c>
      <c r="AB903" s="16">
        <f t="shared" si="144"/>
        <v>437</v>
      </c>
      <c r="AC903" s="16">
        <f t="shared" si="153"/>
        <v>920.5</v>
      </c>
      <c r="AD903" s="17">
        <f t="shared" si="152"/>
        <v>0.65562678062678059</v>
      </c>
      <c r="AE903" s="4">
        <f t="shared" si="146"/>
        <v>9</v>
      </c>
      <c r="AF903" s="4">
        <f t="shared" si="147"/>
        <v>7</v>
      </c>
      <c r="AG903" s="4">
        <f t="shared" si="148"/>
        <v>8</v>
      </c>
      <c r="AH903" s="4">
        <f t="shared" si="149"/>
        <v>8</v>
      </c>
      <c r="AI903" s="4">
        <f t="shared" si="150"/>
        <v>15</v>
      </c>
      <c r="AJ903" s="4">
        <f t="shared" si="151"/>
        <v>17</v>
      </c>
      <c r="AK903" s="4" t="s">
        <v>108</v>
      </c>
    </row>
    <row r="904" spans="1:37" x14ac:dyDescent="0.2">
      <c r="A904">
        <v>6498472556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  <c r="H904" t="s">
        <v>7</v>
      </c>
      <c r="I904" t="s">
        <v>7</v>
      </c>
      <c r="J904" t="s">
        <v>8</v>
      </c>
      <c r="K904" t="s">
        <v>21</v>
      </c>
      <c r="L904" t="s">
        <v>31</v>
      </c>
      <c r="M904" t="s">
        <v>34</v>
      </c>
      <c r="N904" t="str">
        <f>VLOOKUP(M904,lookups!A$9:B$17,2,FALSE)</f>
        <v>Some college</v>
      </c>
      <c r="O904" t="s">
        <v>47</v>
      </c>
      <c r="P904" t="s">
        <v>18</v>
      </c>
      <c r="Q904" t="s">
        <v>50</v>
      </c>
      <c r="R904" t="s">
        <v>33</v>
      </c>
      <c r="S904" s="14">
        <f>VLOOKUP(B904,lookups!$A$2:$B$6,2,FALSE)</f>
        <v>4</v>
      </c>
      <c r="T904" s="14">
        <f>VLOOKUP(C904,lookups!$A$2:$B$6,2,FALSE)</f>
        <v>4</v>
      </c>
      <c r="U904" s="14">
        <f>VLOOKUP(D904,lookups!$A$2:$B$6,2,FALSE)</f>
        <v>4</v>
      </c>
      <c r="V904" s="14">
        <f>VLOOKUP(E904,lookups!$A$2:$B$6,2,FALSE)</f>
        <v>4</v>
      </c>
      <c r="W904" s="14">
        <f>VLOOKUP(F904,lookups!$A$2:$B$6,2,FALSE)</f>
        <v>4</v>
      </c>
      <c r="X904" s="14">
        <f>VLOOKUP(G904,lookups!$A$2:$B$6,2,FALSE)</f>
        <v>4</v>
      </c>
      <c r="Y904" s="14">
        <f>VLOOKUP(H904,lookups!$A$2:$B$6,2,FALSE)</f>
        <v>4</v>
      </c>
      <c r="Z904" s="14">
        <f>VLOOKUP(I904,lookups!$A$2:$B$6,2,FALSE)</f>
        <v>4</v>
      </c>
      <c r="AA904">
        <f t="shared" si="145"/>
        <v>32</v>
      </c>
      <c r="AB904" s="16">
        <f t="shared" si="144"/>
        <v>437</v>
      </c>
      <c r="AC904" s="16">
        <f t="shared" si="153"/>
        <v>920.5</v>
      </c>
      <c r="AD904" s="17">
        <f t="shared" si="152"/>
        <v>0.65562678062678059</v>
      </c>
      <c r="AE904" s="4">
        <f t="shared" si="146"/>
        <v>8</v>
      </c>
      <c r="AF904" s="4">
        <f t="shared" si="147"/>
        <v>8</v>
      </c>
      <c r="AG904" s="4">
        <f t="shared" si="148"/>
        <v>8</v>
      </c>
      <c r="AH904" s="4">
        <f t="shared" si="149"/>
        <v>8</v>
      </c>
      <c r="AI904" s="4">
        <f t="shared" si="150"/>
        <v>16</v>
      </c>
      <c r="AJ904" s="4">
        <f t="shared" si="151"/>
        <v>16</v>
      </c>
      <c r="AK904" s="4" t="s">
        <v>108</v>
      </c>
    </row>
    <row r="905" spans="1:37" x14ac:dyDescent="0.2">
      <c r="A905">
        <v>6498463910</v>
      </c>
      <c r="B905" t="s">
        <v>3</v>
      </c>
      <c r="C905" t="s">
        <v>7</v>
      </c>
      <c r="D905" t="s">
        <v>6</v>
      </c>
      <c r="E905" t="s">
        <v>3</v>
      </c>
      <c r="F905" t="s">
        <v>7</v>
      </c>
      <c r="G905" t="s">
        <v>7</v>
      </c>
      <c r="H905" t="s">
        <v>7</v>
      </c>
      <c r="I905" t="s">
        <v>7</v>
      </c>
      <c r="J905" t="s">
        <v>8</v>
      </c>
      <c r="K905" t="s">
        <v>55</v>
      </c>
      <c r="L905" t="s">
        <v>10</v>
      </c>
      <c r="M905" t="s">
        <v>52</v>
      </c>
      <c r="N905" t="str">
        <f>VLOOKUP(M905,lookups!A$9:B$17,2,FALSE)</f>
        <v>Post-graduate</v>
      </c>
      <c r="O905" t="s">
        <v>47</v>
      </c>
      <c r="P905" t="s">
        <v>13</v>
      </c>
      <c r="Q905" t="s">
        <v>14</v>
      </c>
      <c r="R905" t="s">
        <v>40</v>
      </c>
      <c r="S905" s="14">
        <f>VLOOKUP(B905,lookups!$A$2:$B$6,2,FALSE)</f>
        <v>5</v>
      </c>
      <c r="T905" s="14">
        <f>VLOOKUP(C905,lookups!$A$2:$B$6,2,FALSE)</f>
        <v>4</v>
      </c>
      <c r="U905" s="14">
        <f>VLOOKUP(D905,lookups!$A$2:$B$6,2,FALSE)</f>
        <v>2</v>
      </c>
      <c r="V905" s="14">
        <f>VLOOKUP(E905,lookups!$A$2:$B$6,2,FALSE)</f>
        <v>5</v>
      </c>
      <c r="W905" s="14">
        <f>VLOOKUP(F905,lookups!$A$2:$B$6,2,FALSE)</f>
        <v>4</v>
      </c>
      <c r="X905" s="14">
        <f>VLOOKUP(G905,lookups!$A$2:$B$6,2,FALSE)</f>
        <v>4</v>
      </c>
      <c r="Y905" s="14">
        <f>VLOOKUP(H905,lookups!$A$2:$B$6,2,FALSE)</f>
        <v>4</v>
      </c>
      <c r="Z905" s="14">
        <f>VLOOKUP(I905,lookups!$A$2:$B$6,2,FALSE)</f>
        <v>4</v>
      </c>
      <c r="AA905">
        <f t="shared" si="145"/>
        <v>32</v>
      </c>
      <c r="AB905" s="16">
        <f t="shared" si="144"/>
        <v>437</v>
      </c>
      <c r="AC905" s="16">
        <f t="shared" si="153"/>
        <v>920.5</v>
      </c>
      <c r="AD905" s="17">
        <f t="shared" si="152"/>
        <v>0.65562678062678059</v>
      </c>
      <c r="AE905" s="4">
        <f t="shared" si="146"/>
        <v>9</v>
      </c>
      <c r="AF905" s="4">
        <f t="shared" si="147"/>
        <v>7</v>
      </c>
      <c r="AG905" s="4">
        <f t="shared" si="148"/>
        <v>8</v>
      </c>
      <c r="AH905" s="4">
        <f t="shared" si="149"/>
        <v>8</v>
      </c>
      <c r="AI905" s="4">
        <f t="shared" si="150"/>
        <v>15</v>
      </c>
      <c r="AJ905" s="4">
        <f t="shared" si="151"/>
        <v>17</v>
      </c>
      <c r="AK905" s="4" t="s">
        <v>108</v>
      </c>
    </row>
    <row r="906" spans="1:37" x14ac:dyDescent="0.2">
      <c r="A906">
        <v>6498460553</v>
      </c>
      <c r="B906" t="s">
        <v>3</v>
      </c>
      <c r="C906" t="s">
        <v>3</v>
      </c>
      <c r="D906" t="s">
        <v>6</v>
      </c>
      <c r="E906" t="s">
        <v>3</v>
      </c>
      <c r="F906" t="s">
        <v>3</v>
      </c>
      <c r="G906" t="s">
        <v>7</v>
      </c>
      <c r="H906" t="s">
        <v>7</v>
      </c>
      <c r="I906" t="s">
        <v>6</v>
      </c>
      <c r="J906" t="s">
        <v>53</v>
      </c>
      <c r="K906" t="s">
        <v>62</v>
      </c>
      <c r="L906" t="s">
        <v>10</v>
      </c>
      <c r="M906" t="s">
        <v>44</v>
      </c>
      <c r="N906" t="str">
        <f>VLOOKUP(M906,lookups!A$9:B$17,2,FALSE)</f>
        <v>Post-graduate</v>
      </c>
      <c r="O906" t="s">
        <v>12</v>
      </c>
      <c r="P906" t="s">
        <v>58</v>
      </c>
      <c r="Q906" t="s">
        <v>27</v>
      </c>
      <c r="R906" t="s">
        <v>37</v>
      </c>
      <c r="S906" s="14">
        <f>VLOOKUP(B906,lookups!$A$2:$B$6,2,FALSE)</f>
        <v>5</v>
      </c>
      <c r="T906" s="14">
        <f>VLOOKUP(C906,lookups!$A$2:$B$6,2,FALSE)</f>
        <v>5</v>
      </c>
      <c r="U906" s="14">
        <f>VLOOKUP(D906,lookups!$A$2:$B$6,2,FALSE)</f>
        <v>2</v>
      </c>
      <c r="V906" s="14">
        <f>VLOOKUP(E906,lookups!$A$2:$B$6,2,FALSE)</f>
        <v>5</v>
      </c>
      <c r="W906" s="14">
        <f>VLOOKUP(F906,lookups!$A$2:$B$6,2,FALSE)</f>
        <v>5</v>
      </c>
      <c r="X906" s="14">
        <f>VLOOKUP(G906,lookups!$A$2:$B$6,2,FALSE)</f>
        <v>4</v>
      </c>
      <c r="Y906" s="14">
        <f>VLOOKUP(H906,lookups!$A$2:$B$6,2,FALSE)</f>
        <v>4</v>
      </c>
      <c r="Z906" s="14">
        <f>VLOOKUP(I906,lookups!$A$2:$B$6,2,FALSE)</f>
        <v>2</v>
      </c>
      <c r="AA906">
        <f t="shared" si="145"/>
        <v>32</v>
      </c>
      <c r="AB906" s="16">
        <f t="shared" si="144"/>
        <v>437</v>
      </c>
      <c r="AC906" s="16">
        <f t="shared" si="153"/>
        <v>920.5</v>
      </c>
      <c r="AD906" s="17">
        <f t="shared" si="152"/>
        <v>0.65562678062678059</v>
      </c>
      <c r="AE906" s="4">
        <f t="shared" si="146"/>
        <v>10</v>
      </c>
      <c r="AF906" s="4">
        <f t="shared" si="147"/>
        <v>7</v>
      </c>
      <c r="AG906" s="4">
        <f t="shared" si="148"/>
        <v>9</v>
      </c>
      <c r="AH906" s="4">
        <f t="shared" si="149"/>
        <v>6</v>
      </c>
      <c r="AI906" s="4">
        <f t="shared" si="150"/>
        <v>16</v>
      </c>
      <c r="AJ906" s="4">
        <f t="shared" si="151"/>
        <v>16</v>
      </c>
      <c r="AK906" s="4" t="s">
        <v>108</v>
      </c>
    </row>
    <row r="907" spans="1:37" x14ac:dyDescent="0.2">
      <c r="A907">
        <v>6498458814</v>
      </c>
      <c r="B907" t="s">
        <v>3</v>
      </c>
      <c r="C907" t="s">
        <v>3</v>
      </c>
      <c r="D907" t="s">
        <v>7</v>
      </c>
      <c r="E907" t="s">
        <v>3</v>
      </c>
      <c r="F907" t="s">
        <v>3</v>
      </c>
      <c r="G907" t="s">
        <v>7</v>
      </c>
      <c r="H907" t="s">
        <v>6</v>
      </c>
      <c r="I907" t="s">
        <v>6</v>
      </c>
      <c r="J907" t="s">
        <v>53</v>
      </c>
      <c r="K907" t="s">
        <v>55</v>
      </c>
      <c r="L907" t="s">
        <v>10</v>
      </c>
      <c r="M907" t="s">
        <v>11</v>
      </c>
      <c r="N907" t="str">
        <f>VLOOKUP(M907,lookups!A$9:B$17,2,FALSE)</f>
        <v>College-graduate</v>
      </c>
      <c r="O907" t="s">
        <v>38</v>
      </c>
      <c r="P907" t="s">
        <v>58</v>
      </c>
      <c r="Q907" t="s">
        <v>27</v>
      </c>
      <c r="R907" t="s">
        <v>28</v>
      </c>
      <c r="S907" s="14">
        <f>VLOOKUP(B907,lookups!$A$2:$B$6,2,FALSE)</f>
        <v>5</v>
      </c>
      <c r="T907" s="14">
        <f>VLOOKUP(C907,lookups!$A$2:$B$6,2,FALSE)</f>
        <v>5</v>
      </c>
      <c r="U907" s="14">
        <f>VLOOKUP(D907,lookups!$A$2:$B$6,2,FALSE)</f>
        <v>4</v>
      </c>
      <c r="V907" s="14">
        <f>VLOOKUP(E907,lookups!$A$2:$B$6,2,FALSE)</f>
        <v>5</v>
      </c>
      <c r="W907" s="14">
        <f>VLOOKUP(F907,lookups!$A$2:$B$6,2,FALSE)</f>
        <v>5</v>
      </c>
      <c r="X907" s="14">
        <f>VLOOKUP(G907,lookups!$A$2:$B$6,2,FALSE)</f>
        <v>4</v>
      </c>
      <c r="Y907" s="14">
        <f>VLOOKUP(H907,lookups!$A$2:$B$6,2,FALSE)</f>
        <v>2</v>
      </c>
      <c r="Z907" s="14">
        <f>VLOOKUP(I907,lookups!$A$2:$B$6,2,FALSE)</f>
        <v>2</v>
      </c>
      <c r="AA907">
        <f t="shared" si="145"/>
        <v>32</v>
      </c>
      <c r="AB907" s="16">
        <f t="shared" si="144"/>
        <v>437</v>
      </c>
      <c r="AC907" s="16">
        <f t="shared" si="153"/>
        <v>920.5</v>
      </c>
      <c r="AD907" s="17">
        <f t="shared" si="152"/>
        <v>0.65562678062678059</v>
      </c>
      <c r="AE907" s="4">
        <f t="shared" si="146"/>
        <v>10</v>
      </c>
      <c r="AF907" s="4">
        <f t="shared" si="147"/>
        <v>9</v>
      </c>
      <c r="AG907" s="4">
        <f t="shared" si="148"/>
        <v>9</v>
      </c>
      <c r="AH907" s="4">
        <f t="shared" si="149"/>
        <v>4</v>
      </c>
      <c r="AI907" s="4">
        <f t="shared" si="150"/>
        <v>16</v>
      </c>
      <c r="AJ907" s="4">
        <f t="shared" si="151"/>
        <v>16</v>
      </c>
      <c r="AK907" s="4" t="s">
        <v>108</v>
      </c>
    </row>
    <row r="908" spans="1:37" x14ac:dyDescent="0.2">
      <c r="A908">
        <v>6498448365</v>
      </c>
      <c r="B908" t="s">
        <v>3</v>
      </c>
      <c r="C908" t="s">
        <v>3</v>
      </c>
      <c r="D908" t="s">
        <v>5</v>
      </c>
      <c r="E908" t="s">
        <v>3</v>
      </c>
      <c r="F908" t="s">
        <v>3</v>
      </c>
      <c r="G908" t="s">
        <v>3</v>
      </c>
      <c r="H908" t="s">
        <v>3</v>
      </c>
      <c r="I908" t="s">
        <v>6</v>
      </c>
      <c r="J908" t="s">
        <v>53</v>
      </c>
      <c r="K908" t="s">
        <v>55</v>
      </c>
      <c r="L908" t="s">
        <v>10</v>
      </c>
      <c r="M908" t="s">
        <v>11</v>
      </c>
      <c r="N908" t="str">
        <f>VLOOKUP(M908,lookups!A$9:B$17,2,FALSE)</f>
        <v>College-graduate</v>
      </c>
      <c r="O908" t="s">
        <v>12</v>
      </c>
      <c r="P908" t="s">
        <v>13</v>
      </c>
      <c r="Q908" t="s">
        <v>45</v>
      </c>
      <c r="R908" t="s">
        <v>37</v>
      </c>
      <c r="S908" s="14">
        <f>VLOOKUP(B908,lookups!$A$2:$B$6,2,FALSE)</f>
        <v>5</v>
      </c>
      <c r="T908" s="14">
        <f>VLOOKUP(C908,lookups!$A$2:$B$6,2,FALSE)</f>
        <v>5</v>
      </c>
      <c r="U908" s="14">
        <f>VLOOKUP(D908,lookups!$A$2:$B$6,2,FALSE)</f>
        <v>0</v>
      </c>
      <c r="V908" s="14">
        <f>VLOOKUP(E908,lookups!$A$2:$B$6,2,FALSE)</f>
        <v>5</v>
      </c>
      <c r="W908" s="14">
        <f>VLOOKUP(F908,lookups!$A$2:$B$6,2,FALSE)</f>
        <v>5</v>
      </c>
      <c r="X908" s="14">
        <f>VLOOKUP(G908,lookups!$A$2:$B$6,2,FALSE)</f>
        <v>5</v>
      </c>
      <c r="Y908" s="14">
        <f>VLOOKUP(H908,lookups!$A$2:$B$6,2,FALSE)</f>
        <v>5</v>
      </c>
      <c r="Z908" s="14">
        <f>VLOOKUP(I908,lookups!$A$2:$B$6,2,FALSE)</f>
        <v>2</v>
      </c>
      <c r="AA908">
        <f t="shared" si="145"/>
        <v>32</v>
      </c>
      <c r="AB908" s="16">
        <f t="shared" si="144"/>
        <v>437</v>
      </c>
      <c r="AC908" s="16">
        <f t="shared" si="153"/>
        <v>920.5</v>
      </c>
      <c r="AD908" s="17">
        <f t="shared" si="152"/>
        <v>0.65562678062678059</v>
      </c>
      <c r="AE908" s="4">
        <f t="shared" si="146"/>
        <v>10</v>
      </c>
      <c r="AF908" s="4">
        <f t="shared" si="147"/>
        <v>5</v>
      </c>
      <c r="AG908" s="4">
        <f t="shared" si="148"/>
        <v>10</v>
      </c>
      <c r="AH908" s="4">
        <f t="shared" si="149"/>
        <v>7</v>
      </c>
      <c r="AI908" s="4">
        <f t="shared" si="150"/>
        <v>15</v>
      </c>
      <c r="AJ908" s="4">
        <f t="shared" si="151"/>
        <v>17</v>
      </c>
      <c r="AK908" s="4" t="s">
        <v>108</v>
      </c>
    </row>
    <row r="909" spans="1:37" x14ac:dyDescent="0.2">
      <c r="A909">
        <v>6498432987</v>
      </c>
      <c r="B909" t="s">
        <v>7</v>
      </c>
      <c r="C909" t="s">
        <v>7</v>
      </c>
      <c r="D909" t="s">
        <v>6</v>
      </c>
      <c r="E909" t="s">
        <v>3</v>
      </c>
      <c r="F909" t="s">
        <v>3</v>
      </c>
      <c r="G909" t="s">
        <v>7</v>
      </c>
      <c r="H909" t="s">
        <v>7</v>
      </c>
      <c r="I909" t="s">
        <v>7</v>
      </c>
      <c r="J909" t="s">
        <v>8</v>
      </c>
      <c r="K909" t="s">
        <v>55</v>
      </c>
      <c r="L909" t="s">
        <v>10</v>
      </c>
      <c r="M909" t="s">
        <v>34</v>
      </c>
      <c r="N909" t="str">
        <f>VLOOKUP(M909,lookups!A$9:B$17,2,FALSE)</f>
        <v>Some college</v>
      </c>
      <c r="O909" t="s">
        <v>47</v>
      </c>
      <c r="P909" t="s">
        <v>58</v>
      </c>
      <c r="Q909" t="s">
        <v>27</v>
      </c>
      <c r="R909" t="s">
        <v>33</v>
      </c>
      <c r="S909" s="14">
        <f>VLOOKUP(B909,lookups!$A$2:$B$6,2,FALSE)</f>
        <v>4</v>
      </c>
      <c r="T909" s="14">
        <f>VLOOKUP(C909,lookups!$A$2:$B$6,2,FALSE)</f>
        <v>4</v>
      </c>
      <c r="U909" s="14">
        <f>VLOOKUP(D909,lookups!$A$2:$B$6,2,FALSE)</f>
        <v>2</v>
      </c>
      <c r="V909" s="14">
        <f>VLOOKUP(E909,lookups!$A$2:$B$6,2,FALSE)</f>
        <v>5</v>
      </c>
      <c r="W909" s="14">
        <f>VLOOKUP(F909,lookups!$A$2:$B$6,2,FALSE)</f>
        <v>5</v>
      </c>
      <c r="X909" s="14">
        <f>VLOOKUP(G909,lookups!$A$2:$B$6,2,FALSE)</f>
        <v>4</v>
      </c>
      <c r="Y909" s="14">
        <f>VLOOKUP(H909,lookups!$A$2:$B$6,2,FALSE)</f>
        <v>4</v>
      </c>
      <c r="Z909" s="14">
        <f>VLOOKUP(I909,lookups!$A$2:$B$6,2,FALSE)</f>
        <v>4</v>
      </c>
      <c r="AA909">
        <f t="shared" si="145"/>
        <v>32</v>
      </c>
      <c r="AB909" s="16">
        <f t="shared" si="144"/>
        <v>437</v>
      </c>
      <c r="AC909" s="16">
        <f t="shared" si="153"/>
        <v>920.5</v>
      </c>
      <c r="AD909" s="17">
        <f t="shared" si="152"/>
        <v>0.65562678062678059</v>
      </c>
      <c r="AE909" s="4">
        <f t="shared" si="146"/>
        <v>8</v>
      </c>
      <c r="AF909" s="4">
        <f t="shared" si="147"/>
        <v>7</v>
      </c>
      <c r="AG909" s="4">
        <f t="shared" si="148"/>
        <v>9</v>
      </c>
      <c r="AH909" s="4">
        <f t="shared" si="149"/>
        <v>8</v>
      </c>
      <c r="AI909" s="4">
        <f t="shared" si="150"/>
        <v>15</v>
      </c>
      <c r="AJ909" s="4">
        <f t="shared" si="151"/>
        <v>17</v>
      </c>
      <c r="AK909" s="4" t="s">
        <v>108</v>
      </c>
    </row>
    <row r="910" spans="1:37" x14ac:dyDescent="0.2">
      <c r="A910">
        <v>6498428056</v>
      </c>
      <c r="B910" t="s">
        <v>3</v>
      </c>
      <c r="C910" t="s">
        <v>7</v>
      </c>
      <c r="D910" t="s">
        <v>6</v>
      </c>
      <c r="E910" t="s">
        <v>3</v>
      </c>
      <c r="F910" t="s">
        <v>7</v>
      </c>
      <c r="G910" t="s">
        <v>6</v>
      </c>
      <c r="H910" t="s">
        <v>3</v>
      </c>
      <c r="I910" t="s">
        <v>3</v>
      </c>
      <c r="J910" t="s">
        <v>53</v>
      </c>
      <c r="K910" t="s">
        <v>59</v>
      </c>
      <c r="L910" t="s">
        <v>54</v>
      </c>
      <c r="M910" t="s">
        <v>44</v>
      </c>
      <c r="N910" t="str">
        <f>VLOOKUP(M910,lookups!A$9:B$17,2,FALSE)</f>
        <v>Post-graduate</v>
      </c>
      <c r="O910" t="s">
        <v>39</v>
      </c>
      <c r="P910" t="s">
        <v>13</v>
      </c>
      <c r="Q910" t="s">
        <v>42</v>
      </c>
      <c r="R910" t="s">
        <v>20</v>
      </c>
      <c r="S910" s="14">
        <f>VLOOKUP(B910,lookups!$A$2:$B$6,2,FALSE)</f>
        <v>5</v>
      </c>
      <c r="T910" s="14">
        <f>VLOOKUP(C910,lookups!$A$2:$B$6,2,FALSE)</f>
        <v>4</v>
      </c>
      <c r="U910" s="14">
        <f>VLOOKUP(D910,lookups!$A$2:$B$6,2,FALSE)</f>
        <v>2</v>
      </c>
      <c r="V910" s="14">
        <f>VLOOKUP(E910,lookups!$A$2:$B$6,2,FALSE)</f>
        <v>5</v>
      </c>
      <c r="W910" s="14">
        <f>VLOOKUP(F910,lookups!$A$2:$B$6,2,FALSE)</f>
        <v>4</v>
      </c>
      <c r="X910" s="14">
        <f>VLOOKUP(G910,lookups!$A$2:$B$6,2,FALSE)</f>
        <v>2</v>
      </c>
      <c r="Y910" s="14">
        <f>VLOOKUP(H910,lookups!$A$2:$B$6,2,FALSE)</f>
        <v>5</v>
      </c>
      <c r="Z910" s="14">
        <f>VLOOKUP(I910,lookups!$A$2:$B$6,2,FALSE)</f>
        <v>5</v>
      </c>
      <c r="AA910">
        <f t="shared" si="145"/>
        <v>32</v>
      </c>
      <c r="AB910" s="16">
        <f t="shared" si="144"/>
        <v>437</v>
      </c>
      <c r="AC910" s="16">
        <f t="shared" si="153"/>
        <v>920.5</v>
      </c>
      <c r="AD910" s="17">
        <f t="shared" si="152"/>
        <v>0.65562678062678059</v>
      </c>
      <c r="AE910" s="4">
        <f t="shared" si="146"/>
        <v>9</v>
      </c>
      <c r="AF910" s="4">
        <f t="shared" si="147"/>
        <v>7</v>
      </c>
      <c r="AG910" s="4">
        <f t="shared" si="148"/>
        <v>6</v>
      </c>
      <c r="AH910" s="4">
        <f t="shared" si="149"/>
        <v>10</v>
      </c>
      <c r="AI910" s="4">
        <f t="shared" si="150"/>
        <v>16</v>
      </c>
      <c r="AJ910" s="4">
        <f t="shared" si="151"/>
        <v>16</v>
      </c>
      <c r="AK910" s="4" t="s">
        <v>108</v>
      </c>
    </row>
    <row r="911" spans="1:37" x14ac:dyDescent="0.2">
      <c r="A911">
        <v>6498419043</v>
      </c>
      <c r="B911" t="s">
        <v>7</v>
      </c>
      <c r="C911" t="s">
        <v>7</v>
      </c>
      <c r="D911" t="s">
        <v>7</v>
      </c>
      <c r="E911" t="s">
        <v>7</v>
      </c>
      <c r="F911" t="s">
        <v>3</v>
      </c>
      <c r="G911" t="s">
        <v>7</v>
      </c>
      <c r="H911" t="s">
        <v>3</v>
      </c>
      <c r="I911" t="s">
        <v>6</v>
      </c>
      <c r="J911" t="s">
        <v>53</v>
      </c>
      <c r="K911" t="s">
        <v>62</v>
      </c>
      <c r="L911" t="s">
        <v>10</v>
      </c>
      <c r="M911" t="s">
        <v>34</v>
      </c>
      <c r="N911" t="str">
        <f>VLOOKUP(M911,lookups!A$9:B$17,2,FALSE)</f>
        <v>Some college</v>
      </c>
      <c r="O911" t="s">
        <v>17</v>
      </c>
      <c r="P911" t="s">
        <v>58</v>
      </c>
      <c r="Q911" t="s">
        <v>27</v>
      </c>
      <c r="R911" t="s">
        <v>20</v>
      </c>
      <c r="S911" s="14">
        <f>VLOOKUP(B911,lookups!$A$2:$B$6,2,FALSE)</f>
        <v>4</v>
      </c>
      <c r="T911" s="14">
        <f>VLOOKUP(C911,lookups!$A$2:$B$6,2,FALSE)</f>
        <v>4</v>
      </c>
      <c r="U911" s="14">
        <f>VLOOKUP(D911,lookups!$A$2:$B$6,2,FALSE)</f>
        <v>4</v>
      </c>
      <c r="V911" s="14">
        <f>VLOOKUP(E911,lookups!$A$2:$B$6,2,FALSE)</f>
        <v>4</v>
      </c>
      <c r="W911" s="14">
        <f>VLOOKUP(F911,lookups!$A$2:$B$6,2,FALSE)</f>
        <v>5</v>
      </c>
      <c r="X911" s="14">
        <f>VLOOKUP(G911,lookups!$A$2:$B$6,2,FALSE)</f>
        <v>4</v>
      </c>
      <c r="Y911" s="14">
        <f>VLOOKUP(H911,lookups!$A$2:$B$6,2,FALSE)</f>
        <v>5</v>
      </c>
      <c r="Z911" s="14">
        <f>VLOOKUP(I911,lookups!$A$2:$B$6,2,FALSE)</f>
        <v>2</v>
      </c>
      <c r="AA911">
        <f t="shared" si="145"/>
        <v>32</v>
      </c>
      <c r="AB911" s="16">
        <f t="shared" si="144"/>
        <v>437</v>
      </c>
      <c r="AC911" s="16">
        <f t="shared" si="153"/>
        <v>920.5</v>
      </c>
      <c r="AD911" s="17">
        <f t="shared" si="152"/>
        <v>0.65562678062678059</v>
      </c>
      <c r="AE911" s="4">
        <f t="shared" si="146"/>
        <v>8</v>
      </c>
      <c r="AF911" s="4">
        <f t="shared" si="147"/>
        <v>8</v>
      </c>
      <c r="AG911" s="4">
        <f t="shared" si="148"/>
        <v>9</v>
      </c>
      <c r="AH911" s="4">
        <f t="shared" si="149"/>
        <v>7</v>
      </c>
      <c r="AI911" s="4">
        <f t="shared" si="150"/>
        <v>18</v>
      </c>
      <c r="AJ911" s="4">
        <f t="shared" si="151"/>
        <v>14</v>
      </c>
      <c r="AK911" s="4" t="s">
        <v>108</v>
      </c>
    </row>
    <row r="912" spans="1:37" x14ac:dyDescent="0.2">
      <c r="A912">
        <v>6498407464</v>
      </c>
      <c r="B912" t="s">
        <v>3</v>
      </c>
      <c r="C912" t="s">
        <v>3</v>
      </c>
      <c r="D912" t="s">
        <v>6</v>
      </c>
      <c r="E912" t="s">
        <v>3</v>
      </c>
      <c r="F912" t="s">
        <v>3</v>
      </c>
      <c r="G912" t="s">
        <v>3</v>
      </c>
      <c r="H912" t="s">
        <v>3</v>
      </c>
      <c r="I912" t="s">
        <v>5</v>
      </c>
      <c r="J912" t="s">
        <v>8</v>
      </c>
      <c r="K912" t="s">
        <v>9</v>
      </c>
      <c r="L912" t="s">
        <v>10</v>
      </c>
      <c r="M912" t="s">
        <v>24</v>
      </c>
      <c r="N912" t="str">
        <f>VLOOKUP(M912,lookups!A$9:B$17,2,FALSE)</f>
        <v>High school or less</v>
      </c>
      <c r="O912" t="s">
        <v>25</v>
      </c>
      <c r="P912" t="s">
        <v>48</v>
      </c>
      <c r="Q912" t="s">
        <v>27</v>
      </c>
      <c r="R912" t="s">
        <v>37</v>
      </c>
      <c r="S912" s="14">
        <f>VLOOKUP(B912,lookups!$A$2:$B$6,2,FALSE)</f>
        <v>5</v>
      </c>
      <c r="T912" s="14">
        <f>VLOOKUP(C912,lookups!$A$2:$B$6,2,FALSE)</f>
        <v>5</v>
      </c>
      <c r="U912" s="14">
        <f>VLOOKUP(D912,lookups!$A$2:$B$6,2,FALSE)</f>
        <v>2</v>
      </c>
      <c r="V912" s="14">
        <f>VLOOKUP(E912,lookups!$A$2:$B$6,2,FALSE)</f>
        <v>5</v>
      </c>
      <c r="W912" s="14">
        <f>VLOOKUP(F912,lookups!$A$2:$B$6,2,FALSE)</f>
        <v>5</v>
      </c>
      <c r="X912" s="14">
        <f>VLOOKUP(G912,lookups!$A$2:$B$6,2,FALSE)</f>
        <v>5</v>
      </c>
      <c r="Y912" s="14">
        <f>VLOOKUP(H912,lookups!$A$2:$B$6,2,FALSE)</f>
        <v>5</v>
      </c>
      <c r="Z912" s="14">
        <f>VLOOKUP(I912,lookups!$A$2:$B$6,2,FALSE)</f>
        <v>0</v>
      </c>
      <c r="AA912">
        <f t="shared" si="145"/>
        <v>32</v>
      </c>
      <c r="AB912" s="16">
        <f t="shared" si="144"/>
        <v>437</v>
      </c>
      <c r="AC912" s="16">
        <f t="shared" si="153"/>
        <v>920.5</v>
      </c>
      <c r="AD912" s="17">
        <f t="shared" si="152"/>
        <v>0.65562678062678059</v>
      </c>
      <c r="AE912" s="4">
        <f t="shared" si="146"/>
        <v>10</v>
      </c>
      <c r="AF912" s="4">
        <f t="shared" si="147"/>
        <v>7</v>
      </c>
      <c r="AG912" s="4">
        <f t="shared" si="148"/>
        <v>10</v>
      </c>
      <c r="AH912" s="4">
        <f t="shared" si="149"/>
        <v>5</v>
      </c>
      <c r="AI912" s="4">
        <f t="shared" si="150"/>
        <v>17</v>
      </c>
      <c r="AJ912" s="4">
        <f t="shared" si="151"/>
        <v>15</v>
      </c>
      <c r="AK912" s="4" t="s">
        <v>108</v>
      </c>
    </row>
    <row r="913" spans="1:37" x14ac:dyDescent="0.2">
      <c r="A913">
        <v>6498406976</v>
      </c>
      <c r="B913" t="s">
        <v>7</v>
      </c>
      <c r="C913" t="s">
        <v>3</v>
      </c>
      <c r="D913" t="s">
        <v>3</v>
      </c>
      <c r="E913" t="s">
        <v>7</v>
      </c>
      <c r="F913" t="s">
        <v>3</v>
      </c>
      <c r="G913" t="s">
        <v>3</v>
      </c>
      <c r="H913" t="s">
        <v>6</v>
      </c>
      <c r="I913" t="s">
        <v>6</v>
      </c>
      <c r="J913" t="s">
        <v>53</v>
      </c>
      <c r="K913" t="s">
        <v>59</v>
      </c>
      <c r="L913" t="s">
        <v>10</v>
      </c>
      <c r="M913" t="s">
        <v>11</v>
      </c>
      <c r="N913" t="str">
        <f>VLOOKUP(M913,lookups!A$9:B$17,2,FALSE)</f>
        <v>College-graduate</v>
      </c>
      <c r="O913" t="s">
        <v>25</v>
      </c>
      <c r="P913" t="s">
        <v>29</v>
      </c>
      <c r="Q913" t="s">
        <v>14</v>
      </c>
      <c r="R913" t="s">
        <v>23</v>
      </c>
      <c r="S913" s="14">
        <f>VLOOKUP(B913,lookups!$A$2:$B$6,2,FALSE)</f>
        <v>4</v>
      </c>
      <c r="T913" s="14">
        <f>VLOOKUP(C913,lookups!$A$2:$B$6,2,FALSE)</f>
        <v>5</v>
      </c>
      <c r="U913" s="14">
        <f>VLOOKUP(D913,lookups!$A$2:$B$6,2,FALSE)</f>
        <v>5</v>
      </c>
      <c r="V913" s="14">
        <f>VLOOKUP(E913,lookups!$A$2:$B$6,2,FALSE)</f>
        <v>4</v>
      </c>
      <c r="W913" s="14">
        <f>VLOOKUP(F913,lookups!$A$2:$B$6,2,FALSE)</f>
        <v>5</v>
      </c>
      <c r="X913" s="14">
        <f>VLOOKUP(G913,lookups!$A$2:$B$6,2,FALSE)</f>
        <v>5</v>
      </c>
      <c r="Y913" s="14">
        <f>VLOOKUP(H913,lookups!$A$2:$B$6,2,FALSE)</f>
        <v>2</v>
      </c>
      <c r="Z913" s="14">
        <f>VLOOKUP(I913,lookups!$A$2:$B$6,2,FALSE)</f>
        <v>2</v>
      </c>
      <c r="AA913">
        <f t="shared" si="145"/>
        <v>32</v>
      </c>
      <c r="AB913" s="16">
        <f t="shared" si="144"/>
        <v>437</v>
      </c>
      <c r="AC913" s="16">
        <f t="shared" si="153"/>
        <v>920.5</v>
      </c>
      <c r="AD913" s="17">
        <f t="shared" si="152"/>
        <v>0.65562678062678059</v>
      </c>
      <c r="AE913" s="4">
        <f t="shared" si="146"/>
        <v>9</v>
      </c>
      <c r="AF913" s="4">
        <f t="shared" si="147"/>
        <v>9</v>
      </c>
      <c r="AG913" s="4">
        <f t="shared" si="148"/>
        <v>10</v>
      </c>
      <c r="AH913" s="4">
        <f t="shared" si="149"/>
        <v>4</v>
      </c>
      <c r="AI913" s="4">
        <f t="shared" si="150"/>
        <v>16</v>
      </c>
      <c r="AJ913" s="4">
        <f t="shared" si="151"/>
        <v>16</v>
      </c>
      <c r="AK913" s="4" t="s">
        <v>108</v>
      </c>
    </row>
    <row r="914" spans="1:37" x14ac:dyDescent="0.2">
      <c r="A914">
        <v>6498404960</v>
      </c>
      <c r="B914" t="s">
        <v>3</v>
      </c>
      <c r="C914" t="s">
        <v>6</v>
      </c>
      <c r="D914" t="s">
        <v>7</v>
      </c>
      <c r="E914" t="s">
        <v>3</v>
      </c>
      <c r="F914" t="s">
        <v>3</v>
      </c>
      <c r="G914" t="s">
        <v>3</v>
      </c>
      <c r="H914" t="s">
        <v>7</v>
      </c>
      <c r="I914" t="s">
        <v>6</v>
      </c>
      <c r="J914" t="s">
        <v>8</v>
      </c>
      <c r="K914" t="s">
        <v>9</v>
      </c>
      <c r="L914" t="s">
        <v>10</v>
      </c>
      <c r="M914" t="s">
        <v>34</v>
      </c>
      <c r="N914" t="str">
        <f>VLOOKUP(M914,lookups!A$9:B$17,2,FALSE)</f>
        <v>Some college</v>
      </c>
      <c r="O914" t="s">
        <v>12</v>
      </c>
      <c r="P914" t="s">
        <v>13</v>
      </c>
      <c r="Q914" t="s">
        <v>51</v>
      </c>
      <c r="R914" t="s">
        <v>20</v>
      </c>
      <c r="S914" s="14">
        <f>VLOOKUP(B914,lookups!$A$2:$B$6,2,FALSE)</f>
        <v>5</v>
      </c>
      <c r="T914" s="14">
        <f>VLOOKUP(C914,lookups!$A$2:$B$6,2,FALSE)</f>
        <v>2</v>
      </c>
      <c r="U914" s="14">
        <f>VLOOKUP(D914,lookups!$A$2:$B$6,2,FALSE)</f>
        <v>4</v>
      </c>
      <c r="V914" s="14">
        <f>VLOOKUP(E914,lookups!$A$2:$B$6,2,FALSE)</f>
        <v>5</v>
      </c>
      <c r="W914" s="14">
        <f>VLOOKUP(F914,lookups!$A$2:$B$6,2,FALSE)</f>
        <v>5</v>
      </c>
      <c r="X914" s="14">
        <f>VLOOKUP(G914,lookups!$A$2:$B$6,2,FALSE)</f>
        <v>5</v>
      </c>
      <c r="Y914" s="14">
        <f>VLOOKUP(H914,lookups!$A$2:$B$6,2,FALSE)</f>
        <v>4</v>
      </c>
      <c r="Z914" s="14">
        <f>VLOOKUP(I914,lookups!$A$2:$B$6,2,FALSE)</f>
        <v>2</v>
      </c>
      <c r="AA914">
        <f t="shared" si="145"/>
        <v>32</v>
      </c>
      <c r="AB914" s="16">
        <f t="shared" si="144"/>
        <v>437</v>
      </c>
      <c r="AC914" s="16">
        <f t="shared" si="153"/>
        <v>920.5</v>
      </c>
      <c r="AD914" s="17">
        <f t="shared" si="152"/>
        <v>0.65562678062678059</v>
      </c>
      <c r="AE914" s="4">
        <f t="shared" si="146"/>
        <v>7</v>
      </c>
      <c r="AF914" s="4">
        <f t="shared" si="147"/>
        <v>9</v>
      </c>
      <c r="AG914" s="4">
        <f t="shared" si="148"/>
        <v>10</v>
      </c>
      <c r="AH914" s="4">
        <f t="shared" si="149"/>
        <v>6</v>
      </c>
      <c r="AI914" s="4">
        <f t="shared" si="150"/>
        <v>18</v>
      </c>
      <c r="AJ914" s="4">
        <f t="shared" si="151"/>
        <v>14</v>
      </c>
      <c r="AK914" s="4" t="s">
        <v>108</v>
      </c>
    </row>
    <row r="915" spans="1:37" x14ac:dyDescent="0.2">
      <c r="A915">
        <v>6498399824</v>
      </c>
      <c r="B915" t="s">
        <v>7</v>
      </c>
      <c r="C915" t="s">
        <v>3</v>
      </c>
      <c r="D915" t="s">
        <v>3</v>
      </c>
      <c r="E915" t="s">
        <v>3</v>
      </c>
      <c r="F915" t="s">
        <v>7</v>
      </c>
      <c r="G915" t="s">
        <v>4</v>
      </c>
      <c r="H915" t="s">
        <v>7</v>
      </c>
      <c r="I915" t="s">
        <v>7</v>
      </c>
      <c r="J915" t="s">
        <v>53</v>
      </c>
      <c r="K915" t="s">
        <v>41</v>
      </c>
      <c r="L915" t="s">
        <v>10</v>
      </c>
      <c r="M915" t="s">
        <v>34</v>
      </c>
      <c r="N915" t="str">
        <f>VLOOKUP(M915,lookups!A$9:B$17,2,FALSE)</f>
        <v>Some college</v>
      </c>
      <c r="O915" t="s">
        <v>12</v>
      </c>
      <c r="P915" t="s">
        <v>18</v>
      </c>
      <c r="Q915" t="s">
        <v>27</v>
      </c>
      <c r="R915" t="s">
        <v>37</v>
      </c>
      <c r="S915" s="14">
        <f>VLOOKUP(B915,lookups!$A$2:$B$6,2,FALSE)</f>
        <v>4</v>
      </c>
      <c r="T915" s="14">
        <f>VLOOKUP(C915,lookups!$A$2:$B$6,2,FALSE)</f>
        <v>5</v>
      </c>
      <c r="U915" s="14">
        <f>VLOOKUP(D915,lookups!$A$2:$B$6,2,FALSE)</f>
        <v>5</v>
      </c>
      <c r="V915" s="14">
        <f>VLOOKUP(E915,lookups!$A$2:$B$6,2,FALSE)</f>
        <v>5</v>
      </c>
      <c r="W915" s="14">
        <f>VLOOKUP(F915,lookups!$A$2:$B$6,2,FALSE)</f>
        <v>4</v>
      </c>
      <c r="X915" s="14">
        <f>VLOOKUP(G915,lookups!$A$2:$B$6,2,FALSE)</f>
        <v>1</v>
      </c>
      <c r="Y915" s="14">
        <f>VLOOKUP(H915,lookups!$A$2:$B$6,2,FALSE)</f>
        <v>4</v>
      </c>
      <c r="Z915" s="14">
        <f>VLOOKUP(I915,lookups!$A$2:$B$6,2,FALSE)</f>
        <v>4</v>
      </c>
      <c r="AA915">
        <f t="shared" si="145"/>
        <v>32</v>
      </c>
      <c r="AB915" s="16">
        <f t="shared" si="144"/>
        <v>437</v>
      </c>
      <c r="AC915" s="16">
        <f t="shared" si="153"/>
        <v>920.5</v>
      </c>
      <c r="AD915" s="17">
        <f t="shared" si="152"/>
        <v>0.65562678062678059</v>
      </c>
      <c r="AE915" s="4">
        <f t="shared" si="146"/>
        <v>9</v>
      </c>
      <c r="AF915" s="4">
        <f t="shared" si="147"/>
        <v>10</v>
      </c>
      <c r="AG915" s="4">
        <f t="shared" si="148"/>
        <v>5</v>
      </c>
      <c r="AH915" s="4">
        <f t="shared" si="149"/>
        <v>8</v>
      </c>
      <c r="AI915" s="4">
        <f t="shared" si="150"/>
        <v>17</v>
      </c>
      <c r="AJ915" s="4">
        <f t="shared" si="151"/>
        <v>15</v>
      </c>
      <c r="AK915" s="4" t="s">
        <v>108</v>
      </c>
    </row>
    <row r="916" spans="1:37" x14ac:dyDescent="0.2">
      <c r="A916">
        <v>6498390574</v>
      </c>
      <c r="B916" t="s">
        <v>3</v>
      </c>
      <c r="C916" t="s">
        <v>3</v>
      </c>
      <c r="D916" t="s">
        <v>4</v>
      </c>
      <c r="E916" t="s">
        <v>3</v>
      </c>
      <c r="F916" t="s">
        <v>3</v>
      </c>
      <c r="G916" t="s">
        <v>3</v>
      </c>
      <c r="H916" t="s">
        <v>3</v>
      </c>
      <c r="I916" t="s">
        <v>4</v>
      </c>
      <c r="J916" t="s">
        <v>8</v>
      </c>
      <c r="K916" t="s">
        <v>59</v>
      </c>
      <c r="L916" t="s">
        <v>10</v>
      </c>
      <c r="M916" t="s">
        <v>11</v>
      </c>
      <c r="N916" t="str">
        <f>VLOOKUP(M916,lookups!A$9:B$17,2,FALSE)</f>
        <v>College-graduate</v>
      </c>
      <c r="O916" t="s">
        <v>25</v>
      </c>
      <c r="P916" t="s">
        <v>36</v>
      </c>
      <c r="Q916" t="s">
        <v>45</v>
      </c>
      <c r="R916" t="s">
        <v>37</v>
      </c>
      <c r="S916" s="14">
        <f>VLOOKUP(B916,lookups!$A$2:$B$6,2,FALSE)</f>
        <v>5</v>
      </c>
      <c r="T916" s="14">
        <f>VLOOKUP(C916,lookups!$A$2:$B$6,2,FALSE)</f>
        <v>5</v>
      </c>
      <c r="U916" s="14">
        <f>VLOOKUP(D916,lookups!$A$2:$B$6,2,FALSE)</f>
        <v>1</v>
      </c>
      <c r="V916" s="14">
        <f>VLOOKUP(E916,lookups!$A$2:$B$6,2,FALSE)</f>
        <v>5</v>
      </c>
      <c r="W916" s="14">
        <f>VLOOKUP(F916,lookups!$A$2:$B$6,2,FALSE)</f>
        <v>5</v>
      </c>
      <c r="X916" s="14">
        <f>VLOOKUP(G916,lookups!$A$2:$B$6,2,FALSE)</f>
        <v>5</v>
      </c>
      <c r="Y916" s="14">
        <f>VLOOKUP(H916,lookups!$A$2:$B$6,2,FALSE)</f>
        <v>5</v>
      </c>
      <c r="Z916" s="14">
        <f>VLOOKUP(I916,lookups!$A$2:$B$6,2,FALSE)</f>
        <v>1</v>
      </c>
      <c r="AA916">
        <f t="shared" si="145"/>
        <v>32</v>
      </c>
      <c r="AB916" s="16">
        <f t="shared" si="144"/>
        <v>437</v>
      </c>
      <c r="AC916" s="16">
        <f t="shared" si="153"/>
        <v>920.5</v>
      </c>
      <c r="AD916" s="17">
        <f t="shared" si="152"/>
        <v>0.65562678062678059</v>
      </c>
      <c r="AE916" s="4">
        <f t="shared" si="146"/>
        <v>10</v>
      </c>
      <c r="AF916" s="4">
        <f t="shared" si="147"/>
        <v>6</v>
      </c>
      <c r="AG916" s="4">
        <f t="shared" si="148"/>
        <v>10</v>
      </c>
      <c r="AH916" s="4">
        <f t="shared" si="149"/>
        <v>6</v>
      </c>
      <c r="AI916" s="4">
        <f t="shared" si="150"/>
        <v>16</v>
      </c>
      <c r="AJ916" s="4">
        <f t="shared" si="151"/>
        <v>16</v>
      </c>
      <c r="AK916" s="4" t="s">
        <v>108</v>
      </c>
    </row>
    <row r="917" spans="1:37" x14ac:dyDescent="0.2">
      <c r="A917">
        <v>6498377572</v>
      </c>
      <c r="B917" t="s">
        <v>7</v>
      </c>
      <c r="C917" t="s">
        <v>3</v>
      </c>
      <c r="D917" t="s">
        <v>6</v>
      </c>
      <c r="E917" t="s">
        <v>3</v>
      </c>
      <c r="F917" t="s">
        <v>3</v>
      </c>
      <c r="G917" t="s">
        <v>6</v>
      </c>
      <c r="H917" t="s">
        <v>3</v>
      </c>
      <c r="I917" t="s">
        <v>7</v>
      </c>
      <c r="J917" t="s">
        <v>53</v>
      </c>
      <c r="K917" t="s">
        <v>9</v>
      </c>
      <c r="L917" t="s">
        <v>10</v>
      </c>
      <c r="M917" t="s">
        <v>44</v>
      </c>
      <c r="N917" t="str">
        <f>VLOOKUP(M917,lookups!A$9:B$17,2,FALSE)</f>
        <v>Post-graduate</v>
      </c>
      <c r="O917" t="s">
        <v>39</v>
      </c>
      <c r="P917" t="s">
        <v>13</v>
      </c>
      <c r="Q917" t="s">
        <v>42</v>
      </c>
      <c r="R917" t="s">
        <v>20</v>
      </c>
      <c r="S917" s="14">
        <f>VLOOKUP(B917,lookups!$A$2:$B$6,2,FALSE)</f>
        <v>4</v>
      </c>
      <c r="T917" s="14">
        <f>VLOOKUP(C917,lookups!$A$2:$B$6,2,FALSE)</f>
        <v>5</v>
      </c>
      <c r="U917" s="14">
        <f>VLOOKUP(D917,lookups!$A$2:$B$6,2,FALSE)</f>
        <v>2</v>
      </c>
      <c r="V917" s="14">
        <f>VLOOKUP(E917,lookups!$A$2:$B$6,2,FALSE)</f>
        <v>5</v>
      </c>
      <c r="W917" s="14">
        <f>VLOOKUP(F917,lookups!$A$2:$B$6,2,FALSE)</f>
        <v>5</v>
      </c>
      <c r="X917" s="14">
        <f>VLOOKUP(G917,lookups!$A$2:$B$6,2,FALSE)</f>
        <v>2</v>
      </c>
      <c r="Y917" s="14">
        <f>VLOOKUP(H917,lookups!$A$2:$B$6,2,FALSE)</f>
        <v>5</v>
      </c>
      <c r="Z917" s="14">
        <f>VLOOKUP(I917,lookups!$A$2:$B$6,2,FALSE)</f>
        <v>4</v>
      </c>
      <c r="AA917">
        <f t="shared" si="145"/>
        <v>32</v>
      </c>
      <c r="AB917" s="16">
        <f t="shared" si="144"/>
        <v>437</v>
      </c>
      <c r="AC917" s="16">
        <f t="shared" si="153"/>
        <v>920.5</v>
      </c>
      <c r="AD917" s="17">
        <f t="shared" si="152"/>
        <v>0.65562678062678059</v>
      </c>
      <c r="AE917" s="4">
        <f t="shared" si="146"/>
        <v>9</v>
      </c>
      <c r="AF917" s="4">
        <f t="shared" si="147"/>
        <v>7</v>
      </c>
      <c r="AG917" s="4">
        <f t="shared" si="148"/>
        <v>7</v>
      </c>
      <c r="AH917" s="4">
        <f t="shared" si="149"/>
        <v>9</v>
      </c>
      <c r="AI917" s="4">
        <f t="shared" si="150"/>
        <v>16</v>
      </c>
      <c r="AJ917" s="4">
        <f t="shared" si="151"/>
        <v>16</v>
      </c>
      <c r="AK917" s="4" t="s">
        <v>108</v>
      </c>
    </row>
    <row r="918" spans="1:37" x14ac:dyDescent="0.2">
      <c r="A918">
        <v>6498373883</v>
      </c>
      <c r="B918" t="s">
        <v>3</v>
      </c>
      <c r="C918" t="s">
        <v>3</v>
      </c>
      <c r="D918" t="s">
        <v>7</v>
      </c>
      <c r="E918" t="s">
        <v>7</v>
      </c>
      <c r="F918" t="s">
        <v>7</v>
      </c>
      <c r="G918" t="s">
        <v>3</v>
      </c>
      <c r="H918" t="s">
        <v>7</v>
      </c>
      <c r="I918" t="s">
        <v>4</v>
      </c>
      <c r="J918" t="s">
        <v>8</v>
      </c>
      <c r="K918" t="s">
        <v>62</v>
      </c>
      <c r="L918" t="s">
        <v>10</v>
      </c>
      <c r="M918" t="s">
        <v>11</v>
      </c>
      <c r="N918" t="str">
        <f>VLOOKUP(M918,lookups!A$9:B$17,2,FALSE)</f>
        <v>College-graduate</v>
      </c>
      <c r="O918" t="s">
        <v>38</v>
      </c>
      <c r="P918" t="s">
        <v>29</v>
      </c>
      <c r="Q918" t="s">
        <v>42</v>
      </c>
      <c r="R918" t="s">
        <v>20</v>
      </c>
      <c r="S918" s="14">
        <f>VLOOKUP(B918,lookups!$A$2:$B$6,2,FALSE)</f>
        <v>5</v>
      </c>
      <c r="T918" s="14">
        <f>VLOOKUP(C918,lookups!$A$2:$B$6,2,FALSE)</f>
        <v>5</v>
      </c>
      <c r="U918" s="14">
        <f>VLOOKUP(D918,lookups!$A$2:$B$6,2,FALSE)</f>
        <v>4</v>
      </c>
      <c r="V918" s="14">
        <f>VLOOKUP(E918,lookups!$A$2:$B$6,2,FALSE)</f>
        <v>4</v>
      </c>
      <c r="W918" s="14">
        <f>VLOOKUP(F918,lookups!$A$2:$B$6,2,FALSE)</f>
        <v>4</v>
      </c>
      <c r="X918" s="14">
        <f>VLOOKUP(G918,lookups!$A$2:$B$6,2,FALSE)</f>
        <v>5</v>
      </c>
      <c r="Y918" s="14">
        <f>VLOOKUP(H918,lookups!$A$2:$B$6,2,FALSE)</f>
        <v>4</v>
      </c>
      <c r="Z918" s="14">
        <f>VLOOKUP(I918,lookups!$A$2:$B$6,2,FALSE)</f>
        <v>1</v>
      </c>
      <c r="AA918">
        <f t="shared" si="145"/>
        <v>32</v>
      </c>
      <c r="AB918" s="16">
        <f t="shared" si="144"/>
        <v>437</v>
      </c>
      <c r="AC918" s="16">
        <f t="shared" si="153"/>
        <v>920.5</v>
      </c>
      <c r="AD918" s="17">
        <f t="shared" si="152"/>
        <v>0.65562678062678059</v>
      </c>
      <c r="AE918" s="4">
        <f t="shared" si="146"/>
        <v>10</v>
      </c>
      <c r="AF918" s="4">
        <f t="shared" si="147"/>
        <v>8</v>
      </c>
      <c r="AG918" s="4">
        <f t="shared" si="148"/>
        <v>9</v>
      </c>
      <c r="AH918" s="4">
        <f t="shared" si="149"/>
        <v>5</v>
      </c>
      <c r="AI918" s="4">
        <f t="shared" si="150"/>
        <v>17</v>
      </c>
      <c r="AJ918" s="4">
        <f t="shared" si="151"/>
        <v>15</v>
      </c>
      <c r="AK918" s="4" t="s">
        <v>108</v>
      </c>
    </row>
    <row r="919" spans="1:37" x14ac:dyDescent="0.2">
      <c r="A919">
        <v>6498368398</v>
      </c>
      <c r="B919" t="s">
        <v>6</v>
      </c>
      <c r="C919" t="s">
        <v>7</v>
      </c>
      <c r="D919" t="s">
        <v>7</v>
      </c>
      <c r="E919" t="s">
        <v>3</v>
      </c>
      <c r="F919" t="s">
        <v>3</v>
      </c>
      <c r="G919" t="s">
        <v>6</v>
      </c>
      <c r="H919" t="s">
        <v>3</v>
      </c>
      <c r="I919" t="s">
        <v>3</v>
      </c>
      <c r="J919" t="s">
        <v>53</v>
      </c>
      <c r="K919" t="s">
        <v>9</v>
      </c>
      <c r="L919" t="s">
        <v>10</v>
      </c>
      <c r="M919" t="s">
        <v>34</v>
      </c>
      <c r="N919" t="str">
        <f>VLOOKUP(M919,lookups!A$9:B$17,2,FALSE)</f>
        <v>Some college</v>
      </c>
      <c r="O919" t="s">
        <v>38</v>
      </c>
      <c r="P919" t="s">
        <v>13</v>
      </c>
      <c r="Q919" t="s">
        <v>14</v>
      </c>
      <c r="R919" t="s">
        <v>15</v>
      </c>
      <c r="S919" s="14">
        <f>VLOOKUP(B919,lookups!$A$2:$B$6,2,FALSE)</f>
        <v>2</v>
      </c>
      <c r="T919" s="14">
        <f>VLOOKUP(C919,lookups!$A$2:$B$6,2,FALSE)</f>
        <v>4</v>
      </c>
      <c r="U919" s="14">
        <f>VLOOKUP(D919,lookups!$A$2:$B$6,2,FALSE)</f>
        <v>4</v>
      </c>
      <c r="V919" s="14">
        <f>VLOOKUP(E919,lookups!$A$2:$B$6,2,FALSE)</f>
        <v>5</v>
      </c>
      <c r="W919" s="14">
        <f>VLOOKUP(F919,lookups!$A$2:$B$6,2,FALSE)</f>
        <v>5</v>
      </c>
      <c r="X919" s="14">
        <f>VLOOKUP(G919,lookups!$A$2:$B$6,2,FALSE)</f>
        <v>2</v>
      </c>
      <c r="Y919" s="14">
        <f>VLOOKUP(H919,lookups!$A$2:$B$6,2,FALSE)</f>
        <v>5</v>
      </c>
      <c r="Z919" s="14">
        <f>VLOOKUP(I919,lookups!$A$2:$B$6,2,FALSE)</f>
        <v>5</v>
      </c>
      <c r="AA919">
        <f t="shared" si="145"/>
        <v>32</v>
      </c>
      <c r="AB919" s="16">
        <f t="shared" si="144"/>
        <v>437</v>
      </c>
      <c r="AC919" s="16">
        <f t="shared" si="153"/>
        <v>920.5</v>
      </c>
      <c r="AD919" s="17">
        <f t="shared" si="152"/>
        <v>0.65562678062678059</v>
      </c>
      <c r="AE919" s="4">
        <f t="shared" si="146"/>
        <v>6</v>
      </c>
      <c r="AF919" s="4">
        <f t="shared" si="147"/>
        <v>9</v>
      </c>
      <c r="AG919" s="4">
        <f t="shared" si="148"/>
        <v>7</v>
      </c>
      <c r="AH919" s="4">
        <f t="shared" si="149"/>
        <v>10</v>
      </c>
      <c r="AI919" s="4">
        <f t="shared" si="150"/>
        <v>16</v>
      </c>
      <c r="AJ919" s="4">
        <f t="shared" si="151"/>
        <v>16</v>
      </c>
      <c r="AK919" s="4" t="s">
        <v>108</v>
      </c>
    </row>
    <row r="920" spans="1:37" x14ac:dyDescent="0.2">
      <c r="A920">
        <v>6498368386</v>
      </c>
      <c r="B920" t="s">
        <v>3</v>
      </c>
      <c r="C920" t="s">
        <v>3</v>
      </c>
      <c r="D920" t="s">
        <v>7</v>
      </c>
      <c r="E920" t="s">
        <v>3</v>
      </c>
      <c r="F920" t="s">
        <v>7</v>
      </c>
      <c r="G920" t="s">
        <v>3</v>
      </c>
      <c r="H920" t="s">
        <v>7</v>
      </c>
      <c r="I920" t="s">
        <v>5</v>
      </c>
      <c r="J920" t="s">
        <v>53</v>
      </c>
      <c r="K920" t="s">
        <v>41</v>
      </c>
      <c r="L920" t="s">
        <v>10</v>
      </c>
      <c r="M920" t="s">
        <v>24</v>
      </c>
      <c r="N920" t="str">
        <f>VLOOKUP(M920,lookups!A$9:B$17,2,FALSE)</f>
        <v>High school or less</v>
      </c>
      <c r="O920" t="s">
        <v>25</v>
      </c>
      <c r="P920" t="s">
        <v>13</v>
      </c>
      <c r="Q920" t="s">
        <v>2</v>
      </c>
      <c r="R920" t="s">
        <v>43</v>
      </c>
      <c r="S920" s="14">
        <f>VLOOKUP(B920,lookups!$A$2:$B$6,2,FALSE)</f>
        <v>5</v>
      </c>
      <c r="T920" s="14">
        <f>VLOOKUP(C920,lookups!$A$2:$B$6,2,FALSE)</f>
        <v>5</v>
      </c>
      <c r="U920" s="14">
        <f>VLOOKUP(D920,lookups!$A$2:$B$6,2,FALSE)</f>
        <v>4</v>
      </c>
      <c r="V920" s="14">
        <f>VLOOKUP(E920,lookups!$A$2:$B$6,2,FALSE)</f>
        <v>5</v>
      </c>
      <c r="W920" s="14">
        <f>VLOOKUP(F920,lookups!$A$2:$B$6,2,FALSE)</f>
        <v>4</v>
      </c>
      <c r="X920" s="14">
        <f>VLOOKUP(G920,lookups!$A$2:$B$6,2,FALSE)</f>
        <v>5</v>
      </c>
      <c r="Y920" s="14">
        <f>VLOOKUP(H920,lookups!$A$2:$B$6,2,FALSE)</f>
        <v>4</v>
      </c>
      <c r="Z920" s="14">
        <f>VLOOKUP(I920,lookups!$A$2:$B$6,2,FALSE)</f>
        <v>0</v>
      </c>
      <c r="AA920">
        <f t="shared" si="145"/>
        <v>32</v>
      </c>
      <c r="AB920" s="16">
        <f t="shared" si="144"/>
        <v>437</v>
      </c>
      <c r="AC920" s="16">
        <f t="shared" si="153"/>
        <v>920.5</v>
      </c>
      <c r="AD920" s="17">
        <f t="shared" si="152"/>
        <v>0.65562678062678059</v>
      </c>
      <c r="AE920" s="4">
        <f t="shared" si="146"/>
        <v>10</v>
      </c>
      <c r="AF920" s="4">
        <f t="shared" si="147"/>
        <v>9</v>
      </c>
      <c r="AG920" s="4">
        <f t="shared" si="148"/>
        <v>9</v>
      </c>
      <c r="AH920" s="4">
        <f t="shared" si="149"/>
        <v>4</v>
      </c>
      <c r="AI920" s="4">
        <f t="shared" si="150"/>
        <v>17</v>
      </c>
      <c r="AJ920" s="4">
        <f t="shared" si="151"/>
        <v>15</v>
      </c>
      <c r="AK920" s="4" t="s">
        <v>108</v>
      </c>
    </row>
    <row r="921" spans="1:37" x14ac:dyDescent="0.2">
      <c r="A921">
        <v>6498349731</v>
      </c>
      <c r="B921" t="s">
        <v>3</v>
      </c>
      <c r="C921" t="s">
        <v>7</v>
      </c>
      <c r="D921" t="s">
        <v>4</v>
      </c>
      <c r="E921" t="s">
        <v>7</v>
      </c>
      <c r="F921" t="s">
        <v>7</v>
      </c>
      <c r="G921" t="s">
        <v>3</v>
      </c>
      <c r="H921" t="s">
        <v>7</v>
      </c>
      <c r="I921" t="s">
        <v>3</v>
      </c>
      <c r="J921" t="s">
        <v>8</v>
      </c>
      <c r="K921" t="s">
        <v>55</v>
      </c>
      <c r="L921" t="s">
        <v>10</v>
      </c>
      <c r="M921" t="s">
        <v>34</v>
      </c>
      <c r="N921" t="str">
        <f>VLOOKUP(M921,lookups!A$9:B$17,2,FALSE)</f>
        <v>Some college</v>
      </c>
      <c r="O921" t="s">
        <v>12</v>
      </c>
      <c r="P921" t="s">
        <v>13</v>
      </c>
      <c r="Q921" t="s">
        <v>45</v>
      </c>
      <c r="R921" t="s">
        <v>20</v>
      </c>
      <c r="S921" s="14">
        <f>VLOOKUP(B921,lookups!$A$2:$B$6,2,FALSE)</f>
        <v>5</v>
      </c>
      <c r="T921" s="14">
        <f>VLOOKUP(C921,lookups!$A$2:$B$6,2,FALSE)</f>
        <v>4</v>
      </c>
      <c r="U921" s="14">
        <f>VLOOKUP(D921,lookups!$A$2:$B$6,2,FALSE)</f>
        <v>1</v>
      </c>
      <c r="V921" s="14">
        <f>VLOOKUP(E921,lookups!$A$2:$B$6,2,FALSE)</f>
        <v>4</v>
      </c>
      <c r="W921" s="14">
        <f>VLOOKUP(F921,lookups!$A$2:$B$6,2,FALSE)</f>
        <v>4</v>
      </c>
      <c r="X921" s="14">
        <f>VLOOKUP(G921,lookups!$A$2:$B$6,2,FALSE)</f>
        <v>5</v>
      </c>
      <c r="Y921" s="14">
        <f>VLOOKUP(H921,lookups!$A$2:$B$6,2,FALSE)</f>
        <v>4</v>
      </c>
      <c r="Z921" s="14">
        <f>VLOOKUP(I921,lookups!$A$2:$B$6,2,FALSE)</f>
        <v>5</v>
      </c>
      <c r="AA921">
        <f t="shared" si="145"/>
        <v>32</v>
      </c>
      <c r="AB921" s="16">
        <f t="shared" si="144"/>
        <v>437</v>
      </c>
      <c r="AC921" s="16">
        <f t="shared" si="153"/>
        <v>920.5</v>
      </c>
      <c r="AD921" s="17">
        <f t="shared" si="152"/>
        <v>0.65562678062678059</v>
      </c>
      <c r="AE921" s="4">
        <f t="shared" si="146"/>
        <v>9</v>
      </c>
      <c r="AF921" s="4">
        <f t="shared" si="147"/>
        <v>5</v>
      </c>
      <c r="AG921" s="4">
        <f t="shared" si="148"/>
        <v>9</v>
      </c>
      <c r="AH921" s="4">
        <f t="shared" si="149"/>
        <v>9</v>
      </c>
      <c r="AI921" s="4">
        <f t="shared" si="150"/>
        <v>14</v>
      </c>
      <c r="AJ921" s="4">
        <f t="shared" si="151"/>
        <v>18</v>
      </c>
      <c r="AK921" s="4" t="s">
        <v>108</v>
      </c>
    </row>
    <row r="922" spans="1:37" x14ac:dyDescent="0.2">
      <c r="A922">
        <v>6498346805</v>
      </c>
      <c r="B922" t="s">
        <v>3</v>
      </c>
      <c r="C922" t="s">
        <v>7</v>
      </c>
      <c r="D922" t="s">
        <v>7</v>
      </c>
      <c r="E922" t="s">
        <v>3</v>
      </c>
      <c r="F922" t="s">
        <v>7</v>
      </c>
      <c r="G922" t="s">
        <v>7</v>
      </c>
      <c r="H922" t="s">
        <v>7</v>
      </c>
      <c r="I922" t="s">
        <v>6</v>
      </c>
      <c r="J922" t="s">
        <v>53</v>
      </c>
      <c r="K922" t="s">
        <v>21</v>
      </c>
      <c r="L922" t="s">
        <v>10</v>
      </c>
      <c r="M922" t="s">
        <v>52</v>
      </c>
      <c r="N922" t="str">
        <f>VLOOKUP(M922,lookups!A$9:B$17,2,FALSE)</f>
        <v>Post-graduate</v>
      </c>
      <c r="O922" t="s">
        <v>47</v>
      </c>
      <c r="P922" t="s">
        <v>13</v>
      </c>
      <c r="Q922" t="s">
        <v>19</v>
      </c>
      <c r="R922" t="s">
        <v>20</v>
      </c>
      <c r="S922" s="14">
        <f>VLOOKUP(B922,lookups!$A$2:$B$6,2,FALSE)</f>
        <v>5</v>
      </c>
      <c r="T922" s="14">
        <f>VLOOKUP(C922,lookups!$A$2:$B$6,2,FALSE)</f>
        <v>4</v>
      </c>
      <c r="U922" s="14">
        <f>VLOOKUP(D922,lookups!$A$2:$B$6,2,FALSE)</f>
        <v>4</v>
      </c>
      <c r="V922" s="14">
        <f>VLOOKUP(E922,lookups!$A$2:$B$6,2,FALSE)</f>
        <v>5</v>
      </c>
      <c r="W922" s="14">
        <f>VLOOKUP(F922,lookups!$A$2:$B$6,2,FALSE)</f>
        <v>4</v>
      </c>
      <c r="X922" s="14">
        <f>VLOOKUP(G922,lookups!$A$2:$B$6,2,FALSE)</f>
        <v>4</v>
      </c>
      <c r="Y922" s="14">
        <f>VLOOKUP(H922,lookups!$A$2:$B$6,2,FALSE)</f>
        <v>4</v>
      </c>
      <c r="Z922" s="14">
        <f>VLOOKUP(I922,lookups!$A$2:$B$6,2,FALSE)</f>
        <v>2</v>
      </c>
      <c r="AA922">
        <f t="shared" si="145"/>
        <v>32</v>
      </c>
      <c r="AB922" s="16">
        <f t="shared" si="144"/>
        <v>437</v>
      </c>
      <c r="AC922" s="16">
        <f t="shared" si="153"/>
        <v>920.5</v>
      </c>
      <c r="AD922" s="17">
        <f t="shared" si="152"/>
        <v>0.65562678062678059</v>
      </c>
      <c r="AE922" s="4">
        <f t="shared" si="146"/>
        <v>9</v>
      </c>
      <c r="AF922" s="4">
        <f t="shared" si="147"/>
        <v>9</v>
      </c>
      <c r="AG922" s="4">
        <f t="shared" si="148"/>
        <v>8</v>
      </c>
      <c r="AH922" s="4">
        <f t="shared" si="149"/>
        <v>6</v>
      </c>
      <c r="AI922" s="4">
        <f t="shared" si="150"/>
        <v>17</v>
      </c>
      <c r="AJ922" s="4">
        <f t="shared" si="151"/>
        <v>15</v>
      </c>
      <c r="AK922" s="4" t="s">
        <v>108</v>
      </c>
    </row>
    <row r="923" spans="1:37" x14ac:dyDescent="0.2">
      <c r="A923">
        <v>6498344329</v>
      </c>
      <c r="B923" t="s">
        <v>6</v>
      </c>
      <c r="C923" t="s">
        <v>3</v>
      </c>
      <c r="D923" t="s">
        <v>3</v>
      </c>
      <c r="E923" t="s">
        <v>3</v>
      </c>
      <c r="F923" t="s">
        <v>6</v>
      </c>
      <c r="G923" t="s">
        <v>3</v>
      </c>
      <c r="H923" t="s">
        <v>7</v>
      </c>
      <c r="I923" t="s">
        <v>7</v>
      </c>
      <c r="J923" t="s">
        <v>53</v>
      </c>
      <c r="K923" t="s">
        <v>21</v>
      </c>
      <c r="L923" t="s">
        <v>10</v>
      </c>
      <c r="M923" t="s">
        <v>34</v>
      </c>
      <c r="N923" t="str">
        <f>VLOOKUP(M923,lookups!A$9:B$17,2,FALSE)</f>
        <v>Some college</v>
      </c>
      <c r="O923" t="s">
        <v>17</v>
      </c>
      <c r="P923" t="s">
        <v>13</v>
      </c>
      <c r="Q923" t="s">
        <v>42</v>
      </c>
      <c r="R923" t="s">
        <v>20</v>
      </c>
      <c r="S923" s="14">
        <f>VLOOKUP(B923,lookups!$A$2:$B$6,2,FALSE)</f>
        <v>2</v>
      </c>
      <c r="T923" s="14">
        <f>VLOOKUP(C923,lookups!$A$2:$B$6,2,FALSE)</f>
        <v>5</v>
      </c>
      <c r="U923" s="14">
        <f>VLOOKUP(D923,lookups!$A$2:$B$6,2,FALSE)</f>
        <v>5</v>
      </c>
      <c r="V923" s="14">
        <f>VLOOKUP(E923,lookups!$A$2:$B$6,2,FALSE)</f>
        <v>5</v>
      </c>
      <c r="W923" s="14">
        <f>VLOOKUP(F923,lookups!$A$2:$B$6,2,FALSE)</f>
        <v>2</v>
      </c>
      <c r="X923" s="14">
        <f>VLOOKUP(G923,lookups!$A$2:$B$6,2,FALSE)</f>
        <v>5</v>
      </c>
      <c r="Y923" s="14">
        <f>VLOOKUP(H923,lookups!$A$2:$B$6,2,FALSE)</f>
        <v>4</v>
      </c>
      <c r="Z923" s="14">
        <f>VLOOKUP(I923,lookups!$A$2:$B$6,2,FALSE)</f>
        <v>4</v>
      </c>
      <c r="AA923">
        <f t="shared" si="145"/>
        <v>32</v>
      </c>
      <c r="AB923" s="16">
        <f t="shared" si="144"/>
        <v>437</v>
      </c>
      <c r="AC923" s="16">
        <f t="shared" si="153"/>
        <v>920.5</v>
      </c>
      <c r="AD923" s="17">
        <f t="shared" si="152"/>
        <v>0.65562678062678059</v>
      </c>
      <c r="AE923" s="4">
        <f t="shared" si="146"/>
        <v>7</v>
      </c>
      <c r="AF923" s="4">
        <f t="shared" si="147"/>
        <v>10</v>
      </c>
      <c r="AG923" s="4">
        <f t="shared" si="148"/>
        <v>7</v>
      </c>
      <c r="AH923" s="4">
        <f t="shared" si="149"/>
        <v>8</v>
      </c>
      <c r="AI923" s="4">
        <f t="shared" si="150"/>
        <v>13</v>
      </c>
      <c r="AJ923" s="4">
        <f t="shared" si="151"/>
        <v>19</v>
      </c>
      <c r="AK923" s="4" t="s">
        <v>108</v>
      </c>
    </row>
    <row r="924" spans="1:37" x14ac:dyDescent="0.2">
      <c r="A924">
        <v>6498337378</v>
      </c>
      <c r="B924" t="s">
        <v>3</v>
      </c>
      <c r="C924" t="s">
        <v>3</v>
      </c>
      <c r="D924" t="s">
        <v>6</v>
      </c>
      <c r="E924" t="s">
        <v>6</v>
      </c>
      <c r="F924" t="s">
        <v>3</v>
      </c>
      <c r="G924" t="s">
        <v>7</v>
      </c>
      <c r="H924" t="s">
        <v>7</v>
      </c>
      <c r="I924" t="s">
        <v>3</v>
      </c>
      <c r="J924" t="s">
        <v>8</v>
      </c>
      <c r="K924" t="s">
        <v>55</v>
      </c>
      <c r="L924" t="s">
        <v>10</v>
      </c>
      <c r="M924" t="s">
        <v>11</v>
      </c>
      <c r="N924" t="str">
        <f>VLOOKUP(M924,lookups!A$9:B$17,2,FALSE)</f>
        <v>College-graduate</v>
      </c>
      <c r="O924" t="s">
        <v>47</v>
      </c>
      <c r="P924" t="s">
        <v>13</v>
      </c>
      <c r="Q924" t="s">
        <v>19</v>
      </c>
      <c r="R924" t="s">
        <v>20</v>
      </c>
      <c r="S924" s="14">
        <f>VLOOKUP(B924,lookups!$A$2:$B$6,2,FALSE)</f>
        <v>5</v>
      </c>
      <c r="T924" s="14">
        <f>VLOOKUP(C924,lookups!$A$2:$B$6,2,FALSE)</f>
        <v>5</v>
      </c>
      <c r="U924" s="14">
        <f>VLOOKUP(D924,lookups!$A$2:$B$6,2,FALSE)</f>
        <v>2</v>
      </c>
      <c r="V924" s="14">
        <f>VLOOKUP(E924,lookups!$A$2:$B$6,2,FALSE)</f>
        <v>2</v>
      </c>
      <c r="W924" s="14">
        <f>VLOOKUP(F924,lookups!$A$2:$B$6,2,FALSE)</f>
        <v>5</v>
      </c>
      <c r="X924" s="14">
        <f>VLOOKUP(G924,lookups!$A$2:$B$6,2,FALSE)</f>
        <v>4</v>
      </c>
      <c r="Y924" s="14">
        <f>VLOOKUP(H924,lookups!$A$2:$B$6,2,FALSE)</f>
        <v>4</v>
      </c>
      <c r="Z924" s="14">
        <f>VLOOKUP(I924,lookups!$A$2:$B$6,2,FALSE)</f>
        <v>5</v>
      </c>
      <c r="AA924">
        <f t="shared" si="145"/>
        <v>32</v>
      </c>
      <c r="AB924" s="16">
        <f t="shared" si="144"/>
        <v>437</v>
      </c>
      <c r="AC924" s="16">
        <f t="shared" si="153"/>
        <v>920.5</v>
      </c>
      <c r="AD924" s="17">
        <f t="shared" si="152"/>
        <v>0.65562678062678059</v>
      </c>
      <c r="AE924" s="4">
        <f t="shared" si="146"/>
        <v>10</v>
      </c>
      <c r="AF924" s="4">
        <f t="shared" si="147"/>
        <v>4</v>
      </c>
      <c r="AG924" s="4">
        <f t="shared" si="148"/>
        <v>9</v>
      </c>
      <c r="AH924" s="4">
        <f t="shared" si="149"/>
        <v>9</v>
      </c>
      <c r="AI924" s="4">
        <f t="shared" si="150"/>
        <v>16</v>
      </c>
      <c r="AJ924" s="4">
        <f t="shared" si="151"/>
        <v>16</v>
      </c>
      <c r="AK924" s="4" t="s">
        <v>108</v>
      </c>
    </row>
    <row r="925" spans="1:37" x14ac:dyDescent="0.2">
      <c r="A925">
        <v>6498328551</v>
      </c>
      <c r="B925" t="s">
        <v>7</v>
      </c>
      <c r="C925" t="s">
        <v>3</v>
      </c>
      <c r="D925" t="s">
        <v>6</v>
      </c>
      <c r="E925" t="s">
        <v>7</v>
      </c>
      <c r="F925" t="s">
        <v>3</v>
      </c>
      <c r="G925" t="s">
        <v>3</v>
      </c>
      <c r="H925" t="s">
        <v>3</v>
      </c>
      <c r="I925" t="s">
        <v>6</v>
      </c>
      <c r="J925" t="s">
        <v>53</v>
      </c>
      <c r="K925" t="s">
        <v>9</v>
      </c>
      <c r="L925" t="s">
        <v>31</v>
      </c>
      <c r="M925" t="s">
        <v>34</v>
      </c>
      <c r="N925" t="str">
        <f>VLOOKUP(M925,lookups!A$9:B$17,2,FALSE)</f>
        <v>Some college</v>
      </c>
      <c r="O925" t="s">
        <v>17</v>
      </c>
      <c r="P925" t="s">
        <v>13</v>
      </c>
      <c r="Q925" t="s">
        <v>2</v>
      </c>
      <c r="R925" t="s">
        <v>23</v>
      </c>
      <c r="S925" s="14">
        <f>VLOOKUP(B925,lookups!$A$2:$B$6,2,FALSE)</f>
        <v>4</v>
      </c>
      <c r="T925" s="14">
        <f>VLOOKUP(C925,lookups!$A$2:$B$6,2,FALSE)</f>
        <v>5</v>
      </c>
      <c r="U925" s="14">
        <f>VLOOKUP(D925,lookups!$A$2:$B$6,2,FALSE)</f>
        <v>2</v>
      </c>
      <c r="V925" s="14">
        <f>VLOOKUP(E925,lookups!$A$2:$B$6,2,FALSE)</f>
        <v>4</v>
      </c>
      <c r="W925" s="14">
        <f>VLOOKUP(F925,lookups!$A$2:$B$6,2,FALSE)</f>
        <v>5</v>
      </c>
      <c r="X925" s="14">
        <f>VLOOKUP(G925,lookups!$A$2:$B$6,2,FALSE)</f>
        <v>5</v>
      </c>
      <c r="Y925" s="14">
        <f>VLOOKUP(H925,lookups!$A$2:$B$6,2,FALSE)</f>
        <v>5</v>
      </c>
      <c r="Z925" s="14">
        <f>VLOOKUP(I925,lookups!$A$2:$B$6,2,FALSE)</f>
        <v>2</v>
      </c>
      <c r="AA925">
        <f t="shared" si="145"/>
        <v>32</v>
      </c>
      <c r="AB925" s="16">
        <f t="shared" si="144"/>
        <v>437</v>
      </c>
      <c r="AC925" s="16">
        <f t="shared" si="153"/>
        <v>920.5</v>
      </c>
      <c r="AD925" s="17">
        <f t="shared" si="152"/>
        <v>0.65562678062678059</v>
      </c>
      <c r="AE925" s="4">
        <f t="shared" si="146"/>
        <v>9</v>
      </c>
      <c r="AF925" s="4">
        <f t="shared" si="147"/>
        <v>6</v>
      </c>
      <c r="AG925" s="4">
        <f t="shared" si="148"/>
        <v>10</v>
      </c>
      <c r="AH925" s="4">
        <f t="shared" si="149"/>
        <v>7</v>
      </c>
      <c r="AI925" s="4">
        <f t="shared" si="150"/>
        <v>16</v>
      </c>
      <c r="AJ925" s="4">
        <f t="shared" si="151"/>
        <v>16</v>
      </c>
      <c r="AK925" s="4" t="s">
        <v>108</v>
      </c>
    </row>
    <row r="926" spans="1:37" x14ac:dyDescent="0.2">
      <c r="A926">
        <v>6498326504</v>
      </c>
      <c r="B926" t="s">
        <v>3</v>
      </c>
      <c r="C926" t="s">
        <v>3</v>
      </c>
      <c r="D926" t="s">
        <v>4</v>
      </c>
      <c r="E926" t="s">
        <v>3</v>
      </c>
      <c r="F926" t="s">
        <v>3</v>
      </c>
      <c r="G926" t="s">
        <v>6</v>
      </c>
      <c r="H926" t="s">
        <v>3</v>
      </c>
      <c r="I926" t="s">
        <v>7</v>
      </c>
      <c r="J926" t="s">
        <v>53</v>
      </c>
      <c r="K926" t="s">
        <v>41</v>
      </c>
      <c r="L926" t="s">
        <v>10</v>
      </c>
      <c r="M926" t="s">
        <v>34</v>
      </c>
      <c r="N926" t="str">
        <f>VLOOKUP(M926,lookups!A$9:B$17,2,FALSE)</f>
        <v>Some college</v>
      </c>
      <c r="O926" t="s">
        <v>25</v>
      </c>
      <c r="P926" t="s">
        <v>29</v>
      </c>
      <c r="Q926" t="s">
        <v>22</v>
      </c>
      <c r="R926" t="s">
        <v>37</v>
      </c>
      <c r="S926" s="14">
        <f>VLOOKUP(B926,lookups!$A$2:$B$6,2,FALSE)</f>
        <v>5</v>
      </c>
      <c r="T926" s="14">
        <f>VLOOKUP(C926,lookups!$A$2:$B$6,2,FALSE)</f>
        <v>5</v>
      </c>
      <c r="U926" s="14">
        <f>VLOOKUP(D926,lookups!$A$2:$B$6,2,FALSE)</f>
        <v>1</v>
      </c>
      <c r="V926" s="14">
        <f>VLOOKUP(E926,lookups!$A$2:$B$6,2,FALSE)</f>
        <v>5</v>
      </c>
      <c r="W926" s="14">
        <f>VLOOKUP(F926,lookups!$A$2:$B$6,2,FALSE)</f>
        <v>5</v>
      </c>
      <c r="X926" s="14">
        <f>VLOOKUP(G926,lookups!$A$2:$B$6,2,FALSE)</f>
        <v>2</v>
      </c>
      <c r="Y926" s="14">
        <f>VLOOKUP(H926,lookups!$A$2:$B$6,2,FALSE)</f>
        <v>5</v>
      </c>
      <c r="Z926" s="14">
        <f>VLOOKUP(I926,lookups!$A$2:$B$6,2,FALSE)</f>
        <v>4</v>
      </c>
      <c r="AA926">
        <f t="shared" si="145"/>
        <v>32</v>
      </c>
      <c r="AB926" s="16">
        <f t="shared" si="144"/>
        <v>437</v>
      </c>
      <c r="AC926" s="16">
        <f t="shared" si="153"/>
        <v>920.5</v>
      </c>
      <c r="AD926" s="17">
        <f t="shared" si="152"/>
        <v>0.65562678062678059</v>
      </c>
      <c r="AE926" s="4">
        <f t="shared" si="146"/>
        <v>10</v>
      </c>
      <c r="AF926" s="4">
        <f t="shared" si="147"/>
        <v>6</v>
      </c>
      <c r="AG926" s="4">
        <f t="shared" si="148"/>
        <v>7</v>
      </c>
      <c r="AH926" s="4">
        <f t="shared" si="149"/>
        <v>9</v>
      </c>
      <c r="AI926" s="4">
        <f t="shared" si="150"/>
        <v>16</v>
      </c>
      <c r="AJ926" s="4">
        <f t="shared" si="151"/>
        <v>16</v>
      </c>
      <c r="AK926" s="4" t="s">
        <v>108</v>
      </c>
    </row>
    <row r="927" spans="1:37" x14ac:dyDescent="0.2">
      <c r="A927">
        <v>6498322840</v>
      </c>
      <c r="B927" t="s">
        <v>6</v>
      </c>
      <c r="C927" t="s">
        <v>6</v>
      </c>
      <c r="D927" t="s">
        <v>3</v>
      </c>
      <c r="E927" t="s">
        <v>7</v>
      </c>
      <c r="F927" t="s">
        <v>7</v>
      </c>
      <c r="G927" t="s">
        <v>3</v>
      </c>
      <c r="H927" t="s">
        <v>3</v>
      </c>
      <c r="I927" t="s">
        <v>3</v>
      </c>
      <c r="J927" t="s">
        <v>8</v>
      </c>
      <c r="K927" t="s">
        <v>62</v>
      </c>
      <c r="L927" t="s">
        <v>10</v>
      </c>
      <c r="M927" t="s">
        <v>44</v>
      </c>
      <c r="N927" t="str">
        <f>VLOOKUP(M927,lookups!A$9:B$17,2,FALSE)</f>
        <v>Post-graduate</v>
      </c>
      <c r="O927" t="s">
        <v>47</v>
      </c>
      <c r="P927" t="s">
        <v>13</v>
      </c>
      <c r="Q927" t="s">
        <v>19</v>
      </c>
      <c r="R927" t="s">
        <v>20</v>
      </c>
      <c r="S927" s="14">
        <f>VLOOKUP(B927,lookups!$A$2:$B$6,2,FALSE)</f>
        <v>2</v>
      </c>
      <c r="T927" s="14">
        <f>VLOOKUP(C927,lookups!$A$2:$B$6,2,FALSE)</f>
        <v>2</v>
      </c>
      <c r="U927" s="14">
        <f>VLOOKUP(D927,lookups!$A$2:$B$6,2,FALSE)</f>
        <v>5</v>
      </c>
      <c r="V927" s="14">
        <f>VLOOKUP(E927,lookups!$A$2:$B$6,2,FALSE)</f>
        <v>4</v>
      </c>
      <c r="W927" s="14">
        <f>VLOOKUP(F927,lookups!$A$2:$B$6,2,FALSE)</f>
        <v>4</v>
      </c>
      <c r="X927" s="14">
        <f>VLOOKUP(G927,lookups!$A$2:$B$6,2,FALSE)</f>
        <v>5</v>
      </c>
      <c r="Y927" s="14">
        <f>VLOOKUP(H927,lookups!$A$2:$B$6,2,FALSE)</f>
        <v>5</v>
      </c>
      <c r="Z927" s="14">
        <f>VLOOKUP(I927,lookups!$A$2:$B$6,2,FALSE)</f>
        <v>5</v>
      </c>
      <c r="AA927">
        <f t="shared" si="145"/>
        <v>32</v>
      </c>
      <c r="AB927" s="16">
        <f t="shared" si="144"/>
        <v>437</v>
      </c>
      <c r="AC927" s="16">
        <f t="shared" si="153"/>
        <v>920.5</v>
      </c>
      <c r="AD927" s="17">
        <f t="shared" si="152"/>
        <v>0.65562678062678059</v>
      </c>
      <c r="AE927" s="4">
        <f t="shared" si="146"/>
        <v>4</v>
      </c>
      <c r="AF927" s="4">
        <f t="shared" si="147"/>
        <v>9</v>
      </c>
      <c r="AG927" s="4">
        <f t="shared" si="148"/>
        <v>9</v>
      </c>
      <c r="AH927" s="4">
        <f t="shared" si="149"/>
        <v>10</v>
      </c>
      <c r="AI927" s="4">
        <f t="shared" si="150"/>
        <v>16</v>
      </c>
      <c r="AJ927" s="4">
        <f t="shared" si="151"/>
        <v>16</v>
      </c>
      <c r="AK927" s="4" t="s">
        <v>108</v>
      </c>
    </row>
    <row r="928" spans="1:37" x14ac:dyDescent="0.2">
      <c r="A928">
        <v>6498321317</v>
      </c>
      <c r="B928" t="s">
        <v>3</v>
      </c>
      <c r="C928" t="s">
        <v>3</v>
      </c>
      <c r="D928" t="s">
        <v>3</v>
      </c>
      <c r="E928" t="s">
        <v>3</v>
      </c>
      <c r="F928" t="s">
        <v>7</v>
      </c>
      <c r="G928" t="s">
        <v>3</v>
      </c>
      <c r="H928" t="s">
        <v>6</v>
      </c>
      <c r="I928" t="s">
        <v>4</v>
      </c>
      <c r="J928" t="s">
        <v>53</v>
      </c>
      <c r="K928" t="s">
        <v>21</v>
      </c>
      <c r="L928" t="s">
        <v>10</v>
      </c>
      <c r="M928" t="s">
        <v>34</v>
      </c>
      <c r="N928" t="str">
        <f>VLOOKUP(M928,lookups!A$9:B$17,2,FALSE)</f>
        <v>Some college</v>
      </c>
      <c r="O928" t="s">
        <v>12</v>
      </c>
      <c r="P928" t="s">
        <v>26</v>
      </c>
      <c r="Q928" t="s">
        <v>27</v>
      </c>
      <c r="R928" t="s">
        <v>33</v>
      </c>
      <c r="S928" s="14">
        <f>VLOOKUP(B928,lookups!$A$2:$B$6,2,FALSE)</f>
        <v>5</v>
      </c>
      <c r="T928" s="14">
        <f>VLOOKUP(C928,lookups!$A$2:$B$6,2,FALSE)</f>
        <v>5</v>
      </c>
      <c r="U928" s="14">
        <f>VLOOKUP(D928,lookups!$A$2:$B$6,2,FALSE)</f>
        <v>5</v>
      </c>
      <c r="V928" s="14">
        <f>VLOOKUP(E928,lookups!$A$2:$B$6,2,FALSE)</f>
        <v>5</v>
      </c>
      <c r="W928" s="14">
        <f>VLOOKUP(F928,lookups!$A$2:$B$6,2,FALSE)</f>
        <v>4</v>
      </c>
      <c r="X928" s="14">
        <f>VLOOKUP(G928,lookups!$A$2:$B$6,2,FALSE)</f>
        <v>5</v>
      </c>
      <c r="Y928" s="14">
        <f>VLOOKUP(H928,lookups!$A$2:$B$6,2,FALSE)</f>
        <v>2</v>
      </c>
      <c r="Z928" s="14">
        <f>VLOOKUP(I928,lookups!$A$2:$B$6,2,FALSE)</f>
        <v>1</v>
      </c>
      <c r="AA928">
        <f t="shared" si="145"/>
        <v>32</v>
      </c>
      <c r="AB928" s="16">
        <f t="shared" si="144"/>
        <v>437</v>
      </c>
      <c r="AC928" s="16">
        <f t="shared" si="153"/>
        <v>920.5</v>
      </c>
      <c r="AD928" s="17">
        <f t="shared" si="152"/>
        <v>0.65562678062678059</v>
      </c>
      <c r="AE928" s="4">
        <f t="shared" si="146"/>
        <v>10</v>
      </c>
      <c r="AF928" s="4">
        <f t="shared" si="147"/>
        <v>10</v>
      </c>
      <c r="AG928" s="4">
        <f t="shared" si="148"/>
        <v>9</v>
      </c>
      <c r="AH928" s="4">
        <f t="shared" si="149"/>
        <v>3</v>
      </c>
      <c r="AI928" s="4">
        <f t="shared" si="150"/>
        <v>16</v>
      </c>
      <c r="AJ928" s="4">
        <f t="shared" si="151"/>
        <v>16</v>
      </c>
      <c r="AK928" s="4" t="s">
        <v>108</v>
      </c>
    </row>
    <row r="929" spans="1:37" x14ac:dyDescent="0.2">
      <c r="A929">
        <v>6498315319</v>
      </c>
      <c r="B929" t="s">
        <v>3</v>
      </c>
      <c r="C929" t="s">
        <v>3</v>
      </c>
      <c r="D929" t="s">
        <v>6</v>
      </c>
      <c r="E929" t="s">
        <v>3</v>
      </c>
      <c r="F929" t="s">
        <v>7</v>
      </c>
      <c r="G929" t="s">
        <v>7</v>
      </c>
      <c r="H929" t="s">
        <v>3</v>
      </c>
      <c r="I929" t="s">
        <v>6</v>
      </c>
      <c r="J929" t="s">
        <v>53</v>
      </c>
      <c r="K929" t="s">
        <v>9</v>
      </c>
      <c r="L929" t="s">
        <v>1</v>
      </c>
      <c r="M929" t="s">
        <v>34</v>
      </c>
      <c r="N929" t="str">
        <f>VLOOKUP(M929,lookups!A$9:B$17,2,FALSE)</f>
        <v>Some college</v>
      </c>
      <c r="O929" t="s">
        <v>17</v>
      </c>
      <c r="P929" t="s">
        <v>29</v>
      </c>
      <c r="Q929" t="s">
        <v>22</v>
      </c>
      <c r="R929" t="s">
        <v>20</v>
      </c>
      <c r="S929" s="14">
        <f>VLOOKUP(B929,lookups!$A$2:$B$6,2,FALSE)</f>
        <v>5</v>
      </c>
      <c r="T929" s="14">
        <f>VLOOKUP(C929,lookups!$A$2:$B$6,2,FALSE)</f>
        <v>5</v>
      </c>
      <c r="U929" s="14">
        <f>VLOOKUP(D929,lookups!$A$2:$B$6,2,FALSE)</f>
        <v>2</v>
      </c>
      <c r="V929" s="14">
        <f>VLOOKUP(E929,lookups!$A$2:$B$6,2,FALSE)</f>
        <v>5</v>
      </c>
      <c r="W929" s="14">
        <f>VLOOKUP(F929,lookups!$A$2:$B$6,2,FALSE)</f>
        <v>4</v>
      </c>
      <c r="X929" s="14">
        <f>VLOOKUP(G929,lookups!$A$2:$B$6,2,FALSE)</f>
        <v>4</v>
      </c>
      <c r="Y929" s="14">
        <f>VLOOKUP(H929,lookups!$A$2:$B$6,2,FALSE)</f>
        <v>5</v>
      </c>
      <c r="Z929" s="14">
        <f>VLOOKUP(I929,lookups!$A$2:$B$6,2,FALSE)</f>
        <v>2</v>
      </c>
      <c r="AA929">
        <f t="shared" si="145"/>
        <v>32</v>
      </c>
      <c r="AB929" s="16">
        <f t="shared" si="144"/>
        <v>437</v>
      </c>
      <c r="AC929" s="16">
        <f t="shared" si="153"/>
        <v>920.5</v>
      </c>
      <c r="AD929" s="17">
        <f t="shared" si="152"/>
        <v>0.65562678062678059</v>
      </c>
      <c r="AE929" s="4">
        <f t="shared" si="146"/>
        <v>10</v>
      </c>
      <c r="AF929" s="4">
        <f t="shared" si="147"/>
        <v>7</v>
      </c>
      <c r="AG929" s="4">
        <f t="shared" si="148"/>
        <v>8</v>
      </c>
      <c r="AH929" s="4">
        <f t="shared" si="149"/>
        <v>7</v>
      </c>
      <c r="AI929" s="4">
        <f t="shared" si="150"/>
        <v>16</v>
      </c>
      <c r="AJ929" s="4">
        <f t="shared" si="151"/>
        <v>16</v>
      </c>
      <c r="AK929" s="4" t="s">
        <v>108</v>
      </c>
    </row>
    <row r="930" spans="1:37" x14ac:dyDescent="0.2">
      <c r="A930">
        <v>6498301341</v>
      </c>
      <c r="B930" t="s">
        <v>6</v>
      </c>
      <c r="C930" t="s">
        <v>7</v>
      </c>
      <c r="D930" t="s">
        <v>4</v>
      </c>
      <c r="E930" t="s">
        <v>3</v>
      </c>
      <c r="F930" t="s">
        <v>3</v>
      </c>
      <c r="G930" t="s">
        <v>3</v>
      </c>
      <c r="H930" t="s">
        <v>3</v>
      </c>
      <c r="I930" t="s">
        <v>3</v>
      </c>
      <c r="J930" t="s">
        <v>8</v>
      </c>
      <c r="K930" t="s">
        <v>55</v>
      </c>
      <c r="L930" t="s">
        <v>10</v>
      </c>
      <c r="M930" t="s">
        <v>44</v>
      </c>
      <c r="N930" t="str">
        <f>VLOOKUP(M930,lookups!A$9:B$17,2,FALSE)</f>
        <v>Post-graduate</v>
      </c>
      <c r="O930" t="s">
        <v>38</v>
      </c>
      <c r="P930" t="s">
        <v>13</v>
      </c>
      <c r="Q930" t="s">
        <v>2</v>
      </c>
      <c r="R930" t="s">
        <v>43</v>
      </c>
      <c r="S930" s="14">
        <f>VLOOKUP(B930,lookups!$A$2:$B$6,2,FALSE)</f>
        <v>2</v>
      </c>
      <c r="T930" s="14">
        <f>VLOOKUP(C930,lookups!$A$2:$B$6,2,FALSE)</f>
        <v>4</v>
      </c>
      <c r="U930" s="14">
        <f>VLOOKUP(D930,lookups!$A$2:$B$6,2,FALSE)</f>
        <v>1</v>
      </c>
      <c r="V930" s="14">
        <f>VLOOKUP(E930,lookups!$A$2:$B$6,2,FALSE)</f>
        <v>5</v>
      </c>
      <c r="W930" s="14">
        <f>VLOOKUP(F930,lookups!$A$2:$B$6,2,FALSE)</f>
        <v>5</v>
      </c>
      <c r="X930" s="14">
        <f>VLOOKUP(G930,lookups!$A$2:$B$6,2,FALSE)</f>
        <v>5</v>
      </c>
      <c r="Y930" s="14">
        <f>VLOOKUP(H930,lookups!$A$2:$B$6,2,FALSE)</f>
        <v>5</v>
      </c>
      <c r="Z930" s="14">
        <f>VLOOKUP(I930,lookups!$A$2:$B$6,2,FALSE)</f>
        <v>5</v>
      </c>
      <c r="AA930">
        <f t="shared" si="145"/>
        <v>32</v>
      </c>
      <c r="AB930" s="16">
        <f t="shared" si="144"/>
        <v>437</v>
      </c>
      <c r="AC930" s="16">
        <f t="shared" si="153"/>
        <v>920.5</v>
      </c>
      <c r="AD930" s="17">
        <f t="shared" si="152"/>
        <v>0.65562678062678059</v>
      </c>
      <c r="AE930" s="4">
        <f t="shared" si="146"/>
        <v>6</v>
      </c>
      <c r="AF930" s="4">
        <f t="shared" si="147"/>
        <v>6</v>
      </c>
      <c r="AG930" s="4">
        <f t="shared" si="148"/>
        <v>10</v>
      </c>
      <c r="AH930" s="4">
        <f t="shared" si="149"/>
        <v>10</v>
      </c>
      <c r="AI930" s="4">
        <f t="shared" si="150"/>
        <v>13</v>
      </c>
      <c r="AJ930" s="4">
        <f t="shared" si="151"/>
        <v>19</v>
      </c>
      <c r="AK930" s="4" t="s">
        <v>108</v>
      </c>
    </row>
    <row r="931" spans="1:37" x14ac:dyDescent="0.2">
      <c r="A931">
        <v>6498254906</v>
      </c>
      <c r="B931" t="s">
        <v>7</v>
      </c>
      <c r="C931" t="s">
        <v>7</v>
      </c>
      <c r="D931" t="s">
        <v>6</v>
      </c>
      <c r="E931" t="s">
        <v>3</v>
      </c>
      <c r="F931" t="s">
        <v>3</v>
      </c>
      <c r="G931" t="s">
        <v>7</v>
      </c>
      <c r="H931" t="s">
        <v>7</v>
      </c>
      <c r="I931" t="s">
        <v>7</v>
      </c>
      <c r="J931" t="s">
        <v>53</v>
      </c>
      <c r="K931" t="s">
        <v>41</v>
      </c>
      <c r="L931" t="s">
        <v>54</v>
      </c>
      <c r="M931" t="s">
        <v>11</v>
      </c>
      <c r="N931" t="str">
        <f>VLOOKUP(M931,lookups!A$9:B$17,2,FALSE)</f>
        <v>College-graduate</v>
      </c>
      <c r="O931" t="s">
        <v>17</v>
      </c>
      <c r="P931" t="s">
        <v>18</v>
      </c>
      <c r="Q931" t="s">
        <v>27</v>
      </c>
      <c r="R931" t="s">
        <v>37</v>
      </c>
      <c r="S931" s="14">
        <f>VLOOKUP(B931,lookups!$A$2:$B$6,2,FALSE)</f>
        <v>4</v>
      </c>
      <c r="T931" s="14">
        <f>VLOOKUP(C931,lookups!$A$2:$B$6,2,FALSE)</f>
        <v>4</v>
      </c>
      <c r="U931" s="14">
        <f>VLOOKUP(D931,lookups!$A$2:$B$6,2,FALSE)</f>
        <v>2</v>
      </c>
      <c r="V931" s="14">
        <f>VLOOKUP(E931,lookups!$A$2:$B$6,2,FALSE)</f>
        <v>5</v>
      </c>
      <c r="W931" s="14">
        <f>VLOOKUP(F931,lookups!$A$2:$B$6,2,FALSE)</f>
        <v>5</v>
      </c>
      <c r="X931" s="14">
        <f>VLOOKUP(G931,lookups!$A$2:$B$6,2,FALSE)</f>
        <v>4</v>
      </c>
      <c r="Y931" s="14">
        <f>VLOOKUP(H931,lookups!$A$2:$B$6,2,FALSE)</f>
        <v>4</v>
      </c>
      <c r="Z931" s="14">
        <f>VLOOKUP(I931,lookups!$A$2:$B$6,2,FALSE)</f>
        <v>4</v>
      </c>
      <c r="AA931">
        <f t="shared" si="145"/>
        <v>32</v>
      </c>
      <c r="AB931" s="16">
        <f t="shared" si="144"/>
        <v>437</v>
      </c>
      <c r="AC931" s="16">
        <f t="shared" si="153"/>
        <v>920.5</v>
      </c>
      <c r="AD931" s="17">
        <f t="shared" si="152"/>
        <v>0.65562678062678059</v>
      </c>
      <c r="AE931" s="4">
        <f t="shared" si="146"/>
        <v>8</v>
      </c>
      <c r="AF931" s="4">
        <f t="shared" si="147"/>
        <v>7</v>
      </c>
      <c r="AG931" s="4">
        <f t="shared" si="148"/>
        <v>9</v>
      </c>
      <c r="AH931" s="4">
        <f t="shared" si="149"/>
        <v>8</v>
      </c>
      <c r="AI931" s="4">
        <f t="shared" si="150"/>
        <v>15</v>
      </c>
      <c r="AJ931" s="4">
        <f t="shared" si="151"/>
        <v>17</v>
      </c>
      <c r="AK931" s="4" t="s">
        <v>108</v>
      </c>
    </row>
    <row r="932" spans="1:37" x14ac:dyDescent="0.2">
      <c r="A932">
        <v>6498244260</v>
      </c>
      <c r="B932" t="s">
        <v>6</v>
      </c>
      <c r="C932" t="s">
        <v>3</v>
      </c>
      <c r="D932" t="s">
        <v>3</v>
      </c>
      <c r="E932" t="s">
        <v>3</v>
      </c>
      <c r="F932" t="s">
        <v>3</v>
      </c>
      <c r="G932" t="s">
        <v>3</v>
      </c>
      <c r="H932" t="s">
        <v>7</v>
      </c>
      <c r="I932" t="s">
        <v>4</v>
      </c>
      <c r="J932" t="s">
        <v>8</v>
      </c>
      <c r="K932" t="s">
        <v>59</v>
      </c>
      <c r="L932" t="s">
        <v>10</v>
      </c>
      <c r="M932" t="s">
        <v>44</v>
      </c>
      <c r="N932" t="str">
        <f>VLOOKUP(M932,lookups!A$9:B$17,2,FALSE)</f>
        <v>Post-graduate</v>
      </c>
      <c r="O932" t="s">
        <v>17</v>
      </c>
      <c r="P932" t="s">
        <v>13</v>
      </c>
      <c r="Q932" t="s">
        <v>42</v>
      </c>
      <c r="R932" t="s">
        <v>30</v>
      </c>
      <c r="S932" s="14">
        <f>VLOOKUP(B932,lookups!$A$2:$B$6,2,FALSE)</f>
        <v>2</v>
      </c>
      <c r="T932" s="14">
        <f>VLOOKUP(C932,lookups!$A$2:$B$6,2,FALSE)</f>
        <v>5</v>
      </c>
      <c r="U932" s="14">
        <f>VLOOKUP(D932,lookups!$A$2:$B$6,2,FALSE)</f>
        <v>5</v>
      </c>
      <c r="V932" s="14">
        <f>VLOOKUP(E932,lookups!$A$2:$B$6,2,FALSE)</f>
        <v>5</v>
      </c>
      <c r="W932" s="14">
        <f>VLOOKUP(F932,lookups!$A$2:$B$6,2,FALSE)</f>
        <v>5</v>
      </c>
      <c r="X932" s="14">
        <f>VLOOKUP(G932,lookups!$A$2:$B$6,2,FALSE)</f>
        <v>5</v>
      </c>
      <c r="Y932" s="14">
        <f>VLOOKUP(H932,lookups!$A$2:$B$6,2,FALSE)</f>
        <v>4</v>
      </c>
      <c r="Z932" s="14">
        <f>VLOOKUP(I932,lookups!$A$2:$B$6,2,FALSE)</f>
        <v>1</v>
      </c>
      <c r="AA932">
        <f t="shared" si="145"/>
        <v>32</v>
      </c>
      <c r="AB932" s="16">
        <f t="shared" si="144"/>
        <v>437</v>
      </c>
      <c r="AC932" s="16">
        <f t="shared" si="153"/>
        <v>920.5</v>
      </c>
      <c r="AD932" s="17">
        <f t="shared" si="152"/>
        <v>0.65562678062678059</v>
      </c>
      <c r="AE932" s="4">
        <f t="shared" si="146"/>
        <v>7</v>
      </c>
      <c r="AF932" s="4">
        <f t="shared" si="147"/>
        <v>10</v>
      </c>
      <c r="AG932" s="4">
        <f t="shared" si="148"/>
        <v>10</v>
      </c>
      <c r="AH932" s="4">
        <f t="shared" si="149"/>
        <v>5</v>
      </c>
      <c r="AI932" s="4">
        <f t="shared" si="150"/>
        <v>16</v>
      </c>
      <c r="AJ932" s="4">
        <f t="shared" si="151"/>
        <v>16</v>
      </c>
      <c r="AK932" s="4" t="s">
        <v>108</v>
      </c>
    </row>
    <row r="933" spans="1:37" x14ac:dyDescent="0.2">
      <c r="A933">
        <v>6498216714</v>
      </c>
      <c r="B933" t="s">
        <v>7</v>
      </c>
      <c r="C933" t="s">
        <v>3</v>
      </c>
      <c r="D933" t="s">
        <v>3</v>
      </c>
      <c r="E933" t="s">
        <v>3</v>
      </c>
      <c r="F933" t="s">
        <v>3</v>
      </c>
      <c r="G933" t="s">
        <v>6</v>
      </c>
      <c r="H933" t="s">
        <v>6</v>
      </c>
      <c r="I933" t="s">
        <v>7</v>
      </c>
      <c r="J933" t="s">
        <v>53</v>
      </c>
      <c r="K933" t="s">
        <v>55</v>
      </c>
      <c r="L933" t="s">
        <v>10</v>
      </c>
      <c r="M933" t="s">
        <v>32</v>
      </c>
      <c r="N933" t="str">
        <f>VLOOKUP(M933,lookups!A$9:B$17,2,FALSE)</f>
        <v>High school or less</v>
      </c>
      <c r="O933" t="s">
        <v>17</v>
      </c>
      <c r="P933" t="s">
        <v>26</v>
      </c>
      <c r="Q933" t="s">
        <v>27</v>
      </c>
      <c r="R933" t="s">
        <v>33</v>
      </c>
      <c r="S933" s="14">
        <f>VLOOKUP(B933,lookups!$A$2:$B$6,2,FALSE)</f>
        <v>4</v>
      </c>
      <c r="T933" s="14">
        <f>VLOOKUP(C933,lookups!$A$2:$B$6,2,FALSE)</f>
        <v>5</v>
      </c>
      <c r="U933" s="14">
        <f>VLOOKUP(D933,lookups!$A$2:$B$6,2,FALSE)</f>
        <v>5</v>
      </c>
      <c r="V933" s="14">
        <f>VLOOKUP(E933,lookups!$A$2:$B$6,2,FALSE)</f>
        <v>5</v>
      </c>
      <c r="W933" s="14">
        <f>VLOOKUP(F933,lookups!$A$2:$B$6,2,FALSE)</f>
        <v>5</v>
      </c>
      <c r="X933" s="14">
        <f>VLOOKUP(G933,lookups!$A$2:$B$6,2,FALSE)</f>
        <v>2</v>
      </c>
      <c r="Y933" s="14">
        <f>VLOOKUP(H933,lookups!$A$2:$B$6,2,FALSE)</f>
        <v>2</v>
      </c>
      <c r="Z933" s="14">
        <f>VLOOKUP(I933,lookups!$A$2:$B$6,2,FALSE)</f>
        <v>4</v>
      </c>
      <c r="AA933">
        <f t="shared" si="145"/>
        <v>32</v>
      </c>
      <c r="AB933" s="16">
        <f t="shared" si="144"/>
        <v>437</v>
      </c>
      <c r="AC933" s="16">
        <f t="shared" si="153"/>
        <v>920.5</v>
      </c>
      <c r="AD933" s="17">
        <f t="shared" si="152"/>
        <v>0.65562678062678059</v>
      </c>
      <c r="AE933" s="4">
        <f t="shared" si="146"/>
        <v>9</v>
      </c>
      <c r="AF933" s="4">
        <f t="shared" si="147"/>
        <v>10</v>
      </c>
      <c r="AG933" s="4">
        <f t="shared" si="148"/>
        <v>7</v>
      </c>
      <c r="AH933" s="4">
        <f t="shared" si="149"/>
        <v>6</v>
      </c>
      <c r="AI933" s="4">
        <f t="shared" si="150"/>
        <v>16</v>
      </c>
      <c r="AJ933" s="4">
        <f t="shared" si="151"/>
        <v>16</v>
      </c>
      <c r="AK933" s="4" t="s">
        <v>108</v>
      </c>
    </row>
    <row r="934" spans="1:37" x14ac:dyDescent="0.2">
      <c r="A934">
        <v>6498215750</v>
      </c>
      <c r="B934" t="s">
        <v>3</v>
      </c>
      <c r="C934" t="s">
        <v>3</v>
      </c>
      <c r="D934" t="s">
        <v>6</v>
      </c>
      <c r="E934" t="s">
        <v>3</v>
      </c>
      <c r="F934" t="s">
        <v>7</v>
      </c>
      <c r="G934" t="s">
        <v>6</v>
      </c>
      <c r="H934" t="s">
        <v>3</v>
      </c>
      <c r="I934" t="s">
        <v>7</v>
      </c>
      <c r="J934" t="s">
        <v>8</v>
      </c>
      <c r="K934" t="s">
        <v>55</v>
      </c>
      <c r="L934" t="s">
        <v>10</v>
      </c>
      <c r="M934" t="s">
        <v>52</v>
      </c>
      <c r="N934" t="str">
        <f>VLOOKUP(M934,lookups!A$9:B$17,2,FALSE)</f>
        <v>Post-graduate</v>
      </c>
      <c r="O934" t="s">
        <v>12</v>
      </c>
      <c r="P934" t="s">
        <v>13</v>
      </c>
      <c r="Q934" t="s">
        <v>22</v>
      </c>
      <c r="R934" t="s">
        <v>33</v>
      </c>
      <c r="S934" s="14">
        <f>VLOOKUP(B934,lookups!$A$2:$B$6,2,FALSE)</f>
        <v>5</v>
      </c>
      <c r="T934" s="14">
        <f>VLOOKUP(C934,lookups!$A$2:$B$6,2,FALSE)</f>
        <v>5</v>
      </c>
      <c r="U934" s="14">
        <f>VLOOKUP(D934,lookups!$A$2:$B$6,2,FALSE)</f>
        <v>2</v>
      </c>
      <c r="V934" s="14">
        <f>VLOOKUP(E934,lookups!$A$2:$B$6,2,FALSE)</f>
        <v>5</v>
      </c>
      <c r="W934" s="14">
        <f>VLOOKUP(F934,lookups!$A$2:$B$6,2,FALSE)</f>
        <v>4</v>
      </c>
      <c r="X934" s="14">
        <f>VLOOKUP(G934,lookups!$A$2:$B$6,2,FALSE)</f>
        <v>2</v>
      </c>
      <c r="Y934" s="14">
        <f>VLOOKUP(H934,lookups!$A$2:$B$6,2,FALSE)</f>
        <v>5</v>
      </c>
      <c r="Z934" s="14">
        <f>VLOOKUP(I934,lookups!$A$2:$B$6,2,FALSE)</f>
        <v>4</v>
      </c>
      <c r="AA934">
        <f t="shared" si="145"/>
        <v>32</v>
      </c>
      <c r="AB934" s="16">
        <f t="shared" si="144"/>
        <v>437</v>
      </c>
      <c r="AC934" s="16">
        <f t="shared" si="153"/>
        <v>920.5</v>
      </c>
      <c r="AD934" s="17">
        <f t="shared" si="152"/>
        <v>0.65562678062678059</v>
      </c>
      <c r="AE934" s="4">
        <f t="shared" si="146"/>
        <v>10</v>
      </c>
      <c r="AF934" s="4">
        <f t="shared" si="147"/>
        <v>7</v>
      </c>
      <c r="AG934" s="4">
        <f t="shared" si="148"/>
        <v>6</v>
      </c>
      <c r="AH934" s="4">
        <f t="shared" si="149"/>
        <v>9</v>
      </c>
      <c r="AI934" s="4">
        <f t="shared" si="150"/>
        <v>16</v>
      </c>
      <c r="AJ934" s="4">
        <f t="shared" si="151"/>
        <v>16</v>
      </c>
      <c r="AK934" s="4" t="s">
        <v>108</v>
      </c>
    </row>
    <row r="935" spans="1:37" x14ac:dyDescent="0.2">
      <c r="A935">
        <v>6498215379</v>
      </c>
      <c r="B935" t="s">
        <v>3</v>
      </c>
      <c r="C935" t="s">
        <v>3</v>
      </c>
      <c r="D935" t="s">
        <v>3</v>
      </c>
      <c r="E935" t="s">
        <v>3</v>
      </c>
      <c r="F935" t="s">
        <v>3</v>
      </c>
      <c r="G935" t="s">
        <v>5</v>
      </c>
      <c r="H935" t="s">
        <v>3</v>
      </c>
      <c r="I935" t="s">
        <v>6</v>
      </c>
      <c r="J935" t="s">
        <v>53</v>
      </c>
      <c r="K935" t="s">
        <v>21</v>
      </c>
      <c r="L935" t="s">
        <v>31</v>
      </c>
      <c r="M935" t="s">
        <v>32</v>
      </c>
      <c r="N935" t="str">
        <f>VLOOKUP(M935,lookups!A$9:B$17,2,FALSE)</f>
        <v>High school or less</v>
      </c>
      <c r="O935" t="s">
        <v>25</v>
      </c>
      <c r="P935" t="s">
        <v>36</v>
      </c>
      <c r="Q935" t="s">
        <v>27</v>
      </c>
      <c r="R935" t="s">
        <v>30</v>
      </c>
      <c r="S935" s="14">
        <f>VLOOKUP(B935,lookups!$A$2:$B$6,2,FALSE)</f>
        <v>5</v>
      </c>
      <c r="T935" s="14">
        <f>VLOOKUP(C935,lookups!$A$2:$B$6,2,FALSE)</f>
        <v>5</v>
      </c>
      <c r="U935" s="14">
        <f>VLOOKUP(D935,lookups!$A$2:$B$6,2,FALSE)</f>
        <v>5</v>
      </c>
      <c r="V935" s="14">
        <f>VLOOKUP(E935,lookups!$A$2:$B$6,2,FALSE)</f>
        <v>5</v>
      </c>
      <c r="W935" s="14">
        <f>VLOOKUP(F935,lookups!$A$2:$B$6,2,FALSE)</f>
        <v>5</v>
      </c>
      <c r="X935" s="14">
        <f>VLOOKUP(G935,lookups!$A$2:$B$6,2,FALSE)</f>
        <v>0</v>
      </c>
      <c r="Y935" s="14">
        <f>VLOOKUP(H935,lookups!$A$2:$B$6,2,FALSE)</f>
        <v>5</v>
      </c>
      <c r="Z935" s="14">
        <f>VLOOKUP(I935,lookups!$A$2:$B$6,2,FALSE)</f>
        <v>2</v>
      </c>
      <c r="AA935">
        <f t="shared" si="145"/>
        <v>32</v>
      </c>
      <c r="AB935" s="16">
        <f t="shared" si="144"/>
        <v>437</v>
      </c>
      <c r="AC935" s="16">
        <f t="shared" si="153"/>
        <v>920.5</v>
      </c>
      <c r="AD935" s="17">
        <f t="shared" si="152"/>
        <v>0.65562678062678059</v>
      </c>
      <c r="AE935" s="4">
        <f t="shared" si="146"/>
        <v>10</v>
      </c>
      <c r="AF935" s="4">
        <f t="shared" si="147"/>
        <v>10</v>
      </c>
      <c r="AG935" s="4">
        <f t="shared" si="148"/>
        <v>5</v>
      </c>
      <c r="AH935" s="4">
        <f t="shared" si="149"/>
        <v>7</v>
      </c>
      <c r="AI935" s="4">
        <f t="shared" si="150"/>
        <v>20</v>
      </c>
      <c r="AJ935" s="4">
        <f t="shared" si="151"/>
        <v>12</v>
      </c>
      <c r="AK935" s="4" t="s">
        <v>108</v>
      </c>
    </row>
    <row r="936" spans="1:37" x14ac:dyDescent="0.2">
      <c r="A936">
        <v>6498178821</v>
      </c>
      <c r="B936" t="s">
        <v>3</v>
      </c>
      <c r="C936" t="s">
        <v>3</v>
      </c>
      <c r="D936" t="s">
        <v>3</v>
      </c>
      <c r="E936" t="s">
        <v>5</v>
      </c>
      <c r="F936" t="s">
        <v>3</v>
      </c>
      <c r="G936" t="s">
        <v>3</v>
      </c>
      <c r="H936" t="s">
        <v>3</v>
      </c>
      <c r="I936" t="s">
        <v>6</v>
      </c>
      <c r="J936" t="s">
        <v>53</v>
      </c>
      <c r="K936" t="s">
        <v>21</v>
      </c>
      <c r="L936" t="s">
        <v>35</v>
      </c>
      <c r="M936" t="s">
        <v>32</v>
      </c>
      <c r="N936" t="str">
        <f>VLOOKUP(M936,lookups!A$9:B$17,2,FALSE)</f>
        <v>High school or less</v>
      </c>
      <c r="O936" t="s">
        <v>25</v>
      </c>
      <c r="P936" t="s">
        <v>13</v>
      </c>
      <c r="Q936" t="s">
        <v>19</v>
      </c>
      <c r="R936" t="s">
        <v>43</v>
      </c>
      <c r="S936" s="14">
        <f>VLOOKUP(B936,lookups!$A$2:$B$6,2,FALSE)</f>
        <v>5</v>
      </c>
      <c r="T936" s="14">
        <f>VLOOKUP(C936,lookups!$A$2:$B$6,2,FALSE)</f>
        <v>5</v>
      </c>
      <c r="U936" s="14">
        <f>VLOOKUP(D936,lookups!$A$2:$B$6,2,FALSE)</f>
        <v>5</v>
      </c>
      <c r="V936" s="14">
        <f>VLOOKUP(E936,lookups!$A$2:$B$6,2,FALSE)</f>
        <v>0</v>
      </c>
      <c r="W936" s="14">
        <f>VLOOKUP(F936,lookups!$A$2:$B$6,2,FALSE)</f>
        <v>5</v>
      </c>
      <c r="X936" s="14">
        <f>VLOOKUP(G936,lookups!$A$2:$B$6,2,FALSE)</f>
        <v>5</v>
      </c>
      <c r="Y936" s="14">
        <f>VLOOKUP(H936,lookups!$A$2:$B$6,2,FALSE)</f>
        <v>5</v>
      </c>
      <c r="Z936" s="14">
        <f>VLOOKUP(I936,lookups!$A$2:$B$6,2,FALSE)</f>
        <v>2</v>
      </c>
      <c r="AA936">
        <f t="shared" si="145"/>
        <v>32</v>
      </c>
      <c r="AB936" s="16">
        <f t="shared" si="144"/>
        <v>437</v>
      </c>
      <c r="AC936" s="16">
        <f t="shared" si="153"/>
        <v>920.5</v>
      </c>
      <c r="AD936" s="17">
        <f t="shared" si="152"/>
        <v>0.65562678062678059</v>
      </c>
      <c r="AE936" s="4">
        <f t="shared" si="146"/>
        <v>10</v>
      </c>
      <c r="AF936" s="4">
        <f t="shared" si="147"/>
        <v>5</v>
      </c>
      <c r="AG936" s="4">
        <f t="shared" si="148"/>
        <v>10</v>
      </c>
      <c r="AH936" s="4">
        <f t="shared" si="149"/>
        <v>7</v>
      </c>
      <c r="AI936" s="4">
        <f t="shared" si="150"/>
        <v>20</v>
      </c>
      <c r="AJ936" s="4">
        <f t="shared" si="151"/>
        <v>12</v>
      </c>
      <c r="AK936" s="4" t="s">
        <v>108</v>
      </c>
    </row>
    <row r="937" spans="1:37" x14ac:dyDescent="0.2">
      <c r="A937">
        <v>6498159696</v>
      </c>
      <c r="B937" t="s">
        <v>3</v>
      </c>
      <c r="C937" t="s">
        <v>3</v>
      </c>
      <c r="D937" t="s">
        <v>3</v>
      </c>
      <c r="E937" t="s">
        <v>3</v>
      </c>
      <c r="F937" t="s">
        <v>6</v>
      </c>
      <c r="G937" t="s">
        <v>4</v>
      </c>
      <c r="H937" t="s">
        <v>3</v>
      </c>
      <c r="I937" t="s">
        <v>7</v>
      </c>
      <c r="J937" t="s">
        <v>53</v>
      </c>
      <c r="K937" t="s">
        <v>21</v>
      </c>
      <c r="L937" t="s">
        <v>10</v>
      </c>
      <c r="M937" t="s">
        <v>11</v>
      </c>
      <c r="N937" t="str">
        <f>VLOOKUP(M937,lookups!A$9:B$17,2,FALSE)</f>
        <v>College-graduate</v>
      </c>
      <c r="O937" t="s">
        <v>12</v>
      </c>
      <c r="P937" t="s">
        <v>29</v>
      </c>
      <c r="Q937" t="s">
        <v>22</v>
      </c>
      <c r="R937" t="s">
        <v>37</v>
      </c>
      <c r="S937" s="14">
        <f>VLOOKUP(B937,lookups!$A$2:$B$6,2,FALSE)</f>
        <v>5</v>
      </c>
      <c r="T937" s="14">
        <f>VLOOKUP(C937,lookups!$A$2:$B$6,2,FALSE)</f>
        <v>5</v>
      </c>
      <c r="U937" s="14">
        <f>VLOOKUP(D937,lookups!$A$2:$B$6,2,FALSE)</f>
        <v>5</v>
      </c>
      <c r="V937" s="14">
        <f>VLOOKUP(E937,lookups!$A$2:$B$6,2,FALSE)</f>
        <v>5</v>
      </c>
      <c r="W937" s="14">
        <f>VLOOKUP(F937,lookups!$A$2:$B$6,2,FALSE)</f>
        <v>2</v>
      </c>
      <c r="X937" s="14">
        <f>VLOOKUP(G937,lookups!$A$2:$B$6,2,FALSE)</f>
        <v>1</v>
      </c>
      <c r="Y937" s="14">
        <f>VLOOKUP(H937,lookups!$A$2:$B$6,2,FALSE)</f>
        <v>5</v>
      </c>
      <c r="Z937" s="14">
        <f>VLOOKUP(I937,lookups!$A$2:$B$6,2,FALSE)</f>
        <v>4</v>
      </c>
      <c r="AA937">
        <f t="shared" si="145"/>
        <v>32</v>
      </c>
      <c r="AB937" s="16">
        <f t="shared" si="144"/>
        <v>437</v>
      </c>
      <c r="AC937" s="16">
        <f t="shared" si="153"/>
        <v>920.5</v>
      </c>
      <c r="AD937" s="17">
        <f t="shared" si="152"/>
        <v>0.65562678062678059</v>
      </c>
      <c r="AE937" s="4">
        <f t="shared" si="146"/>
        <v>10</v>
      </c>
      <c r="AF937" s="4">
        <f t="shared" si="147"/>
        <v>10</v>
      </c>
      <c r="AG937" s="4">
        <f t="shared" si="148"/>
        <v>3</v>
      </c>
      <c r="AH937" s="4">
        <f t="shared" si="149"/>
        <v>9</v>
      </c>
      <c r="AI937" s="4">
        <f t="shared" si="150"/>
        <v>17</v>
      </c>
      <c r="AJ937" s="4">
        <f t="shared" si="151"/>
        <v>15</v>
      </c>
      <c r="AK937" s="4" t="s">
        <v>108</v>
      </c>
    </row>
    <row r="938" spans="1:37" x14ac:dyDescent="0.2">
      <c r="A938">
        <v>6498158096</v>
      </c>
      <c r="B938" t="s">
        <v>3</v>
      </c>
      <c r="C938" t="s">
        <v>6</v>
      </c>
      <c r="D938" t="s">
        <v>3</v>
      </c>
      <c r="E938" t="s">
        <v>3</v>
      </c>
      <c r="F938" t="s">
        <v>3</v>
      </c>
      <c r="G938" t="s">
        <v>3</v>
      </c>
      <c r="H938" t="s">
        <v>3</v>
      </c>
      <c r="I938" t="s">
        <v>5</v>
      </c>
      <c r="J938" t="s">
        <v>53</v>
      </c>
      <c r="K938" t="s">
        <v>21</v>
      </c>
      <c r="L938" t="s">
        <v>10</v>
      </c>
      <c r="M938" t="s">
        <v>11</v>
      </c>
      <c r="N938" t="str">
        <f>VLOOKUP(M938,lookups!A$9:B$17,2,FALSE)</f>
        <v>College-graduate</v>
      </c>
      <c r="O938" t="s">
        <v>39</v>
      </c>
      <c r="P938" t="s">
        <v>13</v>
      </c>
      <c r="Q938" t="s">
        <v>45</v>
      </c>
      <c r="R938" t="s">
        <v>37</v>
      </c>
      <c r="S938" s="14">
        <f>VLOOKUP(B938,lookups!$A$2:$B$6,2,FALSE)</f>
        <v>5</v>
      </c>
      <c r="T938" s="14">
        <f>VLOOKUP(C938,lookups!$A$2:$B$6,2,FALSE)</f>
        <v>2</v>
      </c>
      <c r="U938" s="14">
        <f>VLOOKUP(D938,lookups!$A$2:$B$6,2,FALSE)</f>
        <v>5</v>
      </c>
      <c r="V938" s="14">
        <f>VLOOKUP(E938,lookups!$A$2:$B$6,2,FALSE)</f>
        <v>5</v>
      </c>
      <c r="W938" s="14">
        <f>VLOOKUP(F938,lookups!$A$2:$B$6,2,FALSE)</f>
        <v>5</v>
      </c>
      <c r="X938" s="14">
        <f>VLOOKUP(G938,lookups!$A$2:$B$6,2,FALSE)</f>
        <v>5</v>
      </c>
      <c r="Y938" s="14">
        <f>VLOOKUP(H938,lookups!$A$2:$B$6,2,FALSE)</f>
        <v>5</v>
      </c>
      <c r="Z938" s="14">
        <f>VLOOKUP(I938,lookups!$A$2:$B$6,2,FALSE)</f>
        <v>0</v>
      </c>
      <c r="AA938">
        <f t="shared" si="145"/>
        <v>32</v>
      </c>
      <c r="AB938" s="16">
        <f t="shared" si="144"/>
        <v>437</v>
      </c>
      <c r="AC938" s="16">
        <f t="shared" si="153"/>
        <v>920.5</v>
      </c>
      <c r="AD938" s="17">
        <f t="shared" si="152"/>
        <v>0.65562678062678059</v>
      </c>
      <c r="AE938" s="4">
        <f t="shared" si="146"/>
        <v>7</v>
      </c>
      <c r="AF938" s="4">
        <f t="shared" si="147"/>
        <v>10</v>
      </c>
      <c r="AG938" s="4">
        <f t="shared" si="148"/>
        <v>10</v>
      </c>
      <c r="AH938" s="4">
        <f t="shared" si="149"/>
        <v>5</v>
      </c>
      <c r="AI938" s="4">
        <f t="shared" si="150"/>
        <v>20</v>
      </c>
      <c r="AJ938" s="4">
        <f t="shared" si="151"/>
        <v>12</v>
      </c>
      <c r="AK938" s="4" t="s">
        <v>108</v>
      </c>
    </row>
    <row r="939" spans="1:37" x14ac:dyDescent="0.2">
      <c r="A939">
        <v>6498151436</v>
      </c>
      <c r="B939" t="s">
        <v>7</v>
      </c>
      <c r="C939" t="s">
        <v>3</v>
      </c>
      <c r="D939" t="s">
        <v>6</v>
      </c>
      <c r="E939" t="s">
        <v>3</v>
      </c>
      <c r="F939" t="s">
        <v>3</v>
      </c>
      <c r="G939" t="s">
        <v>3</v>
      </c>
      <c r="H939" t="s">
        <v>7</v>
      </c>
      <c r="I939" t="s">
        <v>6</v>
      </c>
      <c r="J939" t="s">
        <v>53</v>
      </c>
      <c r="K939" t="s">
        <v>21</v>
      </c>
      <c r="L939" t="s">
        <v>31</v>
      </c>
      <c r="M939" t="s">
        <v>11</v>
      </c>
      <c r="N939" t="str">
        <f>VLOOKUP(M939,lookups!A$9:B$17,2,FALSE)</f>
        <v>College-graduate</v>
      </c>
      <c r="O939" t="s">
        <v>25</v>
      </c>
      <c r="P939" t="s">
        <v>13</v>
      </c>
      <c r="Q939" t="s">
        <v>42</v>
      </c>
      <c r="R939" t="s">
        <v>28</v>
      </c>
      <c r="S939" s="14">
        <f>VLOOKUP(B939,lookups!$A$2:$B$6,2,FALSE)</f>
        <v>4</v>
      </c>
      <c r="T939" s="14">
        <f>VLOOKUP(C939,lookups!$A$2:$B$6,2,FALSE)</f>
        <v>5</v>
      </c>
      <c r="U939" s="14">
        <f>VLOOKUP(D939,lookups!$A$2:$B$6,2,FALSE)</f>
        <v>2</v>
      </c>
      <c r="V939" s="14">
        <f>VLOOKUP(E939,lookups!$A$2:$B$6,2,FALSE)</f>
        <v>5</v>
      </c>
      <c r="W939" s="14">
        <f>VLOOKUP(F939,lookups!$A$2:$B$6,2,FALSE)</f>
        <v>5</v>
      </c>
      <c r="X939" s="14">
        <f>VLOOKUP(G939,lookups!$A$2:$B$6,2,FALSE)</f>
        <v>5</v>
      </c>
      <c r="Y939" s="14">
        <f>VLOOKUP(H939,lookups!$A$2:$B$6,2,FALSE)</f>
        <v>4</v>
      </c>
      <c r="Z939" s="14">
        <f>VLOOKUP(I939,lookups!$A$2:$B$6,2,FALSE)</f>
        <v>2</v>
      </c>
      <c r="AA939">
        <f t="shared" si="145"/>
        <v>32</v>
      </c>
      <c r="AB939" s="16">
        <f t="shared" si="144"/>
        <v>437</v>
      </c>
      <c r="AC939" s="16">
        <f t="shared" si="153"/>
        <v>920.5</v>
      </c>
      <c r="AD939" s="17">
        <f t="shared" si="152"/>
        <v>0.65562678062678059</v>
      </c>
      <c r="AE939" s="4">
        <f t="shared" si="146"/>
        <v>9</v>
      </c>
      <c r="AF939" s="4">
        <f t="shared" si="147"/>
        <v>7</v>
      </c>
      <c r="AG939" s="4">
        <f t="shared" si="148"/>
        <v>10</v>
      </c>
      <c r="AH939" s="4">
        <f t="shared" si="149"/>
        <v>6</v>
      </c>
      <c r="AI939" s="4">
        <f t="shared" si="150"/>
        <v>15</v>
      </c>
      <c r="AJ939" s="4">
        <f t="shared" si="151"/>
        <v>17</v>
      </c>
      <c r="AK939" s="4" t="s">
        <v>108</v>
      </c>
    </row>
    <row r="940" spans="1:37" x14ac:dyDescent="0.2">
      <c r="A940">
        <v>6498145382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  <c r="H940" t="s">
        <v>7</v>
      </c>
      <c r="I940" t="s">
        <v>7</v>
      </c>
      <c r="J940" t="s">
        <v>53</v>
      </c>
      <c r="K940" t="s">
        <v>9</v>
      </c>
      <c r="L940" t="s">
        <v>10</v>
      </c>
      <c r="M940" t="s">
        <v>11</v>
      </c>
      <c r="N940" t="str">
        <f>VLOOKUP(M940,lookups!A$9:B$17,2,FALSE)</f>
        <v>College-graduate</v>
      </c>
      <c r="O940" t="s">
        <v>39</v>
      </c>
      <c r="P940" t="s">
        <v>13</v>
      </c>
      <c r="Q940" t="s">
        <v>22</v>
      </c>
      <c r="R940" t="s">
        <v>28</v>
      </c>
      <c r="S940" s="14">
        <f>VLOOKUP(B940,lookups!$A$2:$B$6,2,FALSE)</f>
        <v>4</v>
      </c>
      <c r="T940" s="14">
        <f>VLOOKUP(C940,lookups!$A$2:$B$6,2,FALSE)</f>
        <v>4</v>
      </c>
      <c r="U940" s="14">
        <f>VLOOKUP(D940,lookups!$A$2:$B$6,2,FALSE)</f>
        <v>4</v>
      </c>
      <c r="V940" s="14">
        <f>VLOOKUP(E940,lookups!$A$2:$B$6,2,FALSE)</f>
        <v>4</v>
      </c>
      <c r="W940" s="14">
        <f>VLOOKUP(F940,lookups!$A$2:$B$6,2,FALSE)</f>
        <v>4</v>
      </c>
      <c r="X940" s="14">
        <f>VLOOKUP(G940,lookups!$A$2:$B$6,2,FALSE)</f>
        <v>4</v>
      </c>
      <c r="Y940" s="14">
        <f>VLOOKUP(H940,lookups!$A$2:$B$6,2,FALSE)</f>
        <v>4</v>
      </c>
      <c r="Z940" s="14">
        <f>VLOOKUP(I940,lookups!$A$2:$B$6,2,FALSE)</f>
        <v>4</v>
      </c>
      <c r="AA940">
        <f t="shared" si="145"/>
        <v>32</v>
      </c>
      <c r="AB940" s="16">
        <f t="shared" si="144"/>
        <v>437</v>
      </c>
      <c r="AC940" s="16">
        <f t="shared" si="153"/>
        <v>920.5</v>
      </c>
      <c r="AD940" s="17">
        <f t="shared" si="152"/>
        <v>0.65562678062678059</v>
      </c>
      <c r="AE940" s="4">
        <f t="shared" si="146"/>
        <v>8</v>
      </c>
      <c r="AF940" s="4">
        <f t="shared" si="147"/>
        <v>8</v>
      </c>
      <c r="AG940" s="4">
        <f t="shared" si="148"/>
        <v>8</v>
      </c>
      <c r="AH940" s="4">
        <f t="shared" si="149"/>
        <v>8</v>
      </c>
      <c r="AI940" s="4">
        <f t="shared" si="150"/>
        <v>16</v>
      </c>
      <c r="AJ940" s="4">
        <f t="shared" si="151"/>
        <v>16</v>
      </c>
      <c r="AK940" s="4" t="s">
        <v>108</v>
      </c>
    </row>
    <row r="941" spans="1:37" x14ac:dyDescent="0.2">
      <c r="A941">
        <v>6498140827</v>
      </c>
      <c r="B941" t="s">
        <v>4</v>
      </c>
      <c r="C941" t="s">
        <v>3</v>
      </c>
      <c r="D941" t="s">
        <v>4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53</v>
      </c>
      <c r="K941" t="s">
        <v>41</v>
      </c>
      <c r="L941" t="s">
        <v>10</v>
      </c>
      <c r="M941" t="s">
        <v>34</v>
      </c>
      <c r="N941" t="str">
        <f>VLOOKUP(M941,lookups!A$9:B$17,2,FALSE)</f>
        <v>Some college</v>
      </c>
      <c r="O941" t="s">
        <v>25</v>
      </c>
      <c r="P941" t="s">
        <v>29</v>
      </c>
      <c r="Q941" t="s">
        <v>22</v>
      </c>
      <c r="R941" t="s">
        <v>28</v>
      </c>
      <c r="S941" s="14">
        <f>VLOOKUP(B941,lookups!$A$2:$B$6,2,FALSE)</f>
        <v>1</v>
      </c>
      <c r="T941" s="14">
        <f>VLOOKUP(C941,lookups!$A$2:$B$6,2,FALSE)</f>
        <v>5</v>
      </c>
      <c r="U941" s="14">
        <f>VLOOKUP(D941,lookups!$A$2:$B$6,2,FALSE)</f>
        <v>1</v>
      </c>
      <c r="V941" s="14">
        <f>VLOOKUP(E941,lookups!$A$2:$B$6,2,FALSE)</f>
        <v>5</v>
      </c>
      <c r="W941" s="14">
        <f>VLOOKUP(F941,lookups!$A$2:$B$6,2,FALSE)</f>
        <v>5</v>
      </c>
      <c r="X941" s="14">
        <f>VLOOKUP(G941,lookups!$A$2:$B$6,2,FALSE)</f>
        <v>5</v>
      </c>
      <c r="Y941" s="14">
        <f>VLOOKUP(H941,lookups!$A$2:$B$6,2,FALSE)</f>
        <v>5</v>
      </c>
      <c r="Z941" s="14">
        <f>VLOOKUP(I941,lookups!$A$2:$B$6,2,FALSE)</f>
        <v>5</v>
      </c>
      <c r="AA941">
        <f t="shared" si="145"/>
        <v>32</v>
      </c>
      <c r="AB941" s="16">
        <f t="shared" si="144"/>
        <v>437</v>
      </c>
      <c r="AC941" s="16">
        <f t="shared" si="153"/>
        <v>920.5</v>
      </c>
      <c r="AD941" s="17">
        <f t="shared" si="152"/>
        <v>0.65562678062678059</v>
      </c>
      <c r="AE941" s="4">
        <f t="shared" si="146"/>
        <v>6</v>
      </c>
      <c r="AF941" s="4">
        <f t="shared" si="147"/>
        <v>6</v>
      </c>
      <c r="AG941" s="4">
        <f t="shared" si="148"/>
        <v>10</v>
      </c>
      <c r="AH941" s="4">
        <f t="shared" si="149"/>
        <v>10</v>
      </c>
      <c r="AI941" s="4">
        <f t="shared" si="150"/>
        <v>12</v>
      </c>
      <c r="AJ941" s="4">
        <f t="shared" si="151"/>
        <v>20</v>
      </c>
      <c r="AK941" s="4" t="s">
        <v>108</v>
      </c>
    </row>
    <row r="942" spans="1:37" x14ac:dyDescent="0.2">
      <c r="A942">
        <v>6498107978</v>
      </c>
      <c r="B942" t="s">
        <v>3</v>
      </c>
      <c r="C942" t="s">
        <v>3</v>
      </c>
      <c r="D942" t="s">
        <v>6</v>
      </c>
      <c r="E942" t="s">
        <v>3</v>
      </c>
      <c r="F942" t="s">
        <v>3</v>
      </c>
      <c r="G942" t="s">
        <v>3</v>
      </c>
      <c r="H942" t="s">
        <v>7</v>
      </c>
      <c r="I942" t="s">
        <v>4</v>
      </c>
      <c r="J942" t="s">
        <v>53</v>
      </c>
      <c r="K942" t="s">
        <v>21</v>
      </c>
      <c r="L942" t="s">
        <v>31</v>
      </c>
      <c r="M942" t="s">
        <v>34</v>
      </c>
      <c r="N942" t="str">
        <f>VLOOKUP(M942,lookups!A$9:B$17,2,FALSE)</f>
        <v>Some college</v>
      </c>
      <c r="O942" t="s">
        <v>17</v>
      </c>
      <c r="P942" t="s">
        <v>13</v>
      </c>
      <c r="Q942" t="s">
        <v>14</v>
      </c>
      <c r="R942" t="s">
        <v>33</v>
      </c>
      <c r="S942" s="14">
        <f>VLOOKUP(B942,lookups!$A$2:$B$6,2,FALSE)</f>
        <v>5</v>
      </c>
      <c r="T942" s="14">
        <f>VLOOKUP(C942,lookups!$A$2:$B$6,2,FALSE)</f>
        <v>5</v>
      </c>
      <c r="U942" s="14">
        <f>VLOOKUP(D942,lookups!$A$2:$B$6,2,FALSE)</f>
        <v>2</v>
      </c>
      <c r="V942" s="14">
        <f>VLOOKUP(E942,lookups!$A$2:$B$6,2,FALSE)</f>
        <v>5</v>
      </c>
      <c r="W942" s="14">
        <f>VLOOKUP(F942,lookups!$A$2:$B$6,2,FALSE)</f>
        <v>5</v>
      </c>
      <c r="X942" s="14">
        <f>VLOOKUP(G942,lookups!$A$2:$B$6,2,FALSE)</f>
        <v>5</v>
      </c>
      <c r="Y942" s="14">
        <f>VLOOKUP(H942,lookups!$A$2:$B$6,2,FALSE)</f>
        <v>4</v>
      </c>
      <c r="Z942" s="14">
        <f>VLOOKUP(I942,lookups!$A$2:$B$6,2,FALSE)</f>
        <v>1</v>
      </c>
      <c r="AA942">
        <f t="shared" si="145"/>
        <v>32</v>
      </c>
      <c r="AB942" s="16">
        <f t="shared" ref="AB942:AB1005" si="154">RANK(AA942,AA$2:AA$1405,0)</f>
        <v>437</v>
      </c>
      <c r="AC942" s="16">
        <f t="shared" si="153"/>
        <v>920.5</v>
      </c>
      <c r="AD942" s="17">
        <f t="shared" si="152"/>
        <v>0.65562678062678059</v>
      </c>
      <c r="AE942" s="4">
        <f t="shared" si="146"/>
        <v>10</v>
      </c>
      <c r="AF942" s="4">
        <f t="shared" si="147"/>
        <v>7</v>
      </c>
      <c r="AG942" s="4">
        <f t="shared" si="148"/>
        <v>10</v>
      </c>
      <c r="AH942" s="4">
        <f t="shared" si="149"/>
        <v>5</v>
      </c>
      <c r="AI942" s="4">
        <f t="shared" si="150"/>
        <v>16</v>
      </c>
      <c r="AJ942" s="4">
        <f t="shared" si="151"/>
        <v>16</v>
      </c>
      <c r="AK942" s="4" t="s">
        <v>108</v>
      </c>
    </row>
    <row r="943" spans="1:37" x14ac:dyDescent="0.2">
      <c r="A943">
        <v>6498085664</v>
      </c>
      <c r="B943" t="s">
        <v>7</v>
      </c>
      <c r="C943" t="s">
        <v>3</v>
      </c>
      <c r="D943" t="s">
        <v>7</v>
      </c>
      <c r="E943" t="s">
        <v>3</v>
      </c>
      <c r="F943" t="s">
        <v>3</v>
      </c>
      <c r="G943" t="s">
        <v>7</v>
      </c>
      <c r="H943" t="s">
        <v>3</v>
      </c>
      <c r="I943" t="s">
        <v>5</v>
      </c>
      <c r="J943" t="s">
        <v>8</v>
      </c>
      <c r="K943" t="s">
        <v>59</v>
      </c>
      <c r="L943" t="s">
        <v>10</v>
      </c>
      <c r="M943" t="s">
        <v>11</v>
      </c>
      <c r="N943" t="str">
        <f>VLOOKUP(M943,lookups!A$9:B$17,2,FALSE)</f>
        <v>College-graduate</v>
      </c>
      <c r="O943" t="s">
        <v>38</v>
      </c>
      <c r="P943" t="s">
        <v>13</v>
      </c>
      <c r="Q943" t="s">
        <v>45</v>
      </c>
      <c r="R943" t="s">
        <v>37</v>
      </c>
      <c r="S943" s="14">
        <f>VLOOKUP(B943,lookups!$A$2:$B$6,2,FALSE)</f>
        <v>4</v>
      </c>
      <c r="T943" s="14">
        <f>VLOOKUP(C943,lookups!$A$2:$B$6,2,FALSE)</f>
        <v>5</v>
      </c>
      <c r="U943" s="14">
        <f>VLOOKUP(D943,lookups!$A$2:$B$6,2,FALSE)</f>
        <v>4</v>
      </c>
      <c r="V943" s="14">
        <f>VLOOKUP(E943,lookups!$A$2:$B$6,2,FALSE)</f>
        <v>5</v>
      </c>
      <c r="W943" s="14">
        <f>VLOOKUP(F943,lookups!$A$2:$B$6,2,FALSE)</f>
        <v>5</v>
      </c>
      <c r="X943" s="14">
        <f>VLOOKUP(G943,lookups!$A$2:$B$6,2,FALSE)</f>
        <v>4</v>
      </c>
      <c r="Y943" s="14">
        <f>VLOOKUP(H943,lookups!$A$2:$B$6,2,FALSE)</f>
        <v>5</v>
      </c>
      <c r="Z943" s="14">
        <f>VLOOKUP(I943,lookups!$A$2:$B$6,2,FALSE)</f>
        <v>0</v>
      </c>
      <c r="AA943">
        <f t="shared" si="145"/>
        <v>32</v>
      </c>
      <c r="AB943" s="16">
        <f t="shared" si="154"/>
        <v>437</v>
      </c>
      <c r="AC943" s="16">
        <f t="shared" si="153"/>
        <v>920.5</v>
      </c>
      <c r="AD943" s="17">
        <f t="shared" si="152"/>
        <v>0.65562678062678059</v>
      </c>
      <c r="AE943" s="4">
        <f t="shared" si="146"/>
        <v>9</v>
      </c>
      <c r="AF943" s="4">
        <f t="shared" si="147"/>
        <v>9</v>
      </c>
      <c r="AG943" s="4">
        <f t="shared" si="148"/>
        <v>9</v>
      </c>
      <c r="AH943" s="4">
        <f t="shared" si="149"/>
        <v>5</v>
      </c>
      <c r="AI943" s="4">
        <f t="shared" si="150"/>
        <v>18</v>
      </c>
      <c r="AJ943" s="4">
        <f t="shared" si="151"/>
        <v>14</v>
      </c>
      <c r="AK943" s="4" t="s">
        <v>108</v>
      </c>
    </row>
    <row r="944" spans="1:37" x14ac:dyDescent="0.2">
      <c r="A944">
        <v>6498081676</v>
      </c>
      <c r="B944" t="s">
        <v>3</v>
      </c>
      <c r="C944" t="s">
        <v>3</v>
      </c>
      <c r="D944" t="s">
        <v>7</v>
      </c>
      <c r="E944" t="s">
        <v>6</v>
      </c>
      <c r="F944" t="s">
        <v>3</v>
      </c>
      <c r="G944" t="s">
        <v>3</v>
      </c>
      <c r="H944" t="s">
        <v>7</v>
      </c>
      <c r="I944" t="s">
        <v>6</v>
      </c>
      <c r="J944" t="s">
        <v>8</v>
      </c>
      <c r="K944" t="s">
        <v>59</v>
      </c>
      <c r="L944" t="s">
        <v>10</v>
      </c>
      <c r="M944" t="s">
        <v>34</v>
      </c>
      <c r="N944" t="str">
        <f>VLOOKUP(M944,lookups!A$9:B$17,2,FALSE)</f>
        <v>Some college</v>
      </c>
      <c r="O944" t="s">
        <v>12</v>
      </c>
      <c r="P944" t="s">
        <v>48</v>
      </c>
      <c r="Q944" t="s">
        <v>27</v>
      </c>
      <c r="R944" t="s">
        <v>20</v>
      </c>
      <c r="S944" s="14">
        <f>VLOOKUP(B944,lookups!$A$2:$B$6,2,FALSE)</f>
        <v>5</v>
      </c>
      <c r="T944" s="14">
        <f>VLOOKUP(C944,lookups!$A$2:$B$6,2,FALSE)</f>
        <v>5</v>
      </c>
      <c r="U944" s="14">
        <f>VLOOKUP(D944,lookups!$A$2:$B$6,2,FALSE)</f>
        <v>4</v>
      </c>
      <c r="V944" s="14">
        <f>VLOOKUP(E944,lookups!$A$2:$B$6,2,FALSE)</f>
        <v>2</v>
      </c>
      <c r="W944" s="14">
        <f>VLOOKUP(F944,lookups!$A$2:$B$6,2,FALSE)</f>
        <v>5</v>
      </c>
      <c r="X944" s="14">
        <f>VLOOKUP(G944,lookups!$A$2:$B$6,2,FALSE)</f>
        <v>5</v>
      </c>
      <c r="Y944" s="14">
        <f>VLOOKUP(H944,lookups!$A$2:$B$6,2,FALSE)</f>
        <v>4</v>
      </c>
      <c r="Z944" s="14">
        <f>VLOOKUP(I944,lookups!$A$2:$B$6,2,FALSE)</f>
        <v>2</v>
      </c>
      <c r="AA944">
        <f t="shared" si="145"/>
        <v>32</v>
      </c>
      <c r="AB944" s="16">
        <f t="shared" si="154"/>
        <v>437</v>
      </c>
      <c r="AC944" s="16">
        <f t="shared" si="153"/>
        <v>920.5</v>
      </c>
      <c r="AD944" s="17">
        <f t="shared" si="152"/>
        <v>0.65562678062678059</v>
      </c>
      <c r="AE944" s="4">
        <f t="shared" si="146"/>
        <v>10</v>
      </c>
      <c r="AF944" s="4">
        <f t="shared" si="147"/>
        <v>6</v>
      </c>
      <c r="AG944" s="4">
        <f t="shared" si="148"/>
        <v>10</v>
      </c>
      <c r="AH944" s="4">
        <f t="shared" si="149"/>
        <v>6</v>
      </c>
      <c r="AI944" s="4">
        <f t="shared" si="150"/>
        <v>18</v>
      </c>
      <c r="AJ944" s="4">
        <f t="shared" si="151"/>
        <v>14</v>
      </c>
      <c r="AK944" s="4" t="s">
        <v>108</v>
      </c>
    </row>
    <row r="945" spans="1:37" x14ac:dyDescent="0.2">
      <c r="A945">
        <v>6498075508</v>
      </c>
      <c r="B945" t="s">
        <v>3</v>
      </c>
      <c r="C945" t="s">
        <v>3</v>
      </c>
      <c r="D945" t="s">
        <v>7</v>
      </c>
      <c r="E945" t="s">
        <v>7</v>
      </c>
      <c r="F945" t="s">
        <v>7</v>
      </c>
      <c r="G945" t="s">
        <v>7</v>
      </c>
      <c r="H945" t="s">
        <v>6</v>
      </c>
      <c r="I945" t="s">
        <v>7</v>
      </c>
      <c r="J945" t="s">
        <v>53</v>
      </c>
      <c r="K945" t="s">
        <v>55</v>
      </c>
      <c r="L945" t="s">
        <v>10</v>
      </c>
      <c r="M945" t="s">
        <v>44</v>
      </c>
      <c r="N945" t="str">
        <f>VLOOKUP(M945,lookups!A$9:B$17,2,FALSE)</f>
        <v>Post-graduate</v>
      </c>
      <c r="O945" t="s">
        <v>39</v>
      </c>
      <c r="P945" t="s">
        <v>13</v>
      </c>
      <c r="Q945" t="s">
        <v>42</v>
      </c>
      <c r="R945" t="s">
        <v>28</v>
      </c>
      <c r="S945" s="14">
        <f>VLOOKUP(B945,lookups!$A$2:$B$6,2,FALSE)</f>
        <v>5</v>
      </c>
      <c r="T945" s="14">
        <f>VLOOKUP(C945,lookups!$A$2:$B$6,2,FALSE)</f>
        <v>5</v>
      </c>
      <c r="U945" s="14">
        <f>VLOOKUP(D945,lookups!$A$2:$B$6,2,FALSE)</f>
        <v>4</v>
      </c>
      <c r="V945" s="14">
        <f>VLOOKUP(E945,lookups!$A$2:$B$6,2,FALSE)</f>
        <v>4</v>
      </c>
      <c r="W945" s="14">
        <f>VLOOKUP(F945,lookups!$A$2:$B$6,2,FALSE)</f>
        <v>4</v>
      </c>
      <c r="X945" s="14">
        <f>VLOOKUP(G945,lookups!$A$2:$B$6,2,FALSE)</f>
        <v>4</v>
      </c>
      <c r="Y945" s="14">
        <f>VLOOKUP(H945,lookups!$A$2:$B$6,2,FALSE)</f>
        <v>2</v>
      </c>
      <c r="Z945" s="14">
        <f>VLOOKUP(I945,lookups!$A$2:$B$6,2,FALSE)</f>
        <v>4</v>
      </c>
      <c r="AA945">
        <f t="shared" si="145"/>
        <v>32</v>
      </c>
      <c r="AB945" s="16">
        <f t="shared" si="154"/>
        <v>437</v>
      </c>
      <c r="AC945" s="16">
        <f t="shared" si="153"/>
        <v>920.5</v>
      </c>
      <c r="AD945" s="17">
        <f t="shared" si="152"/>
        <v>0.65562678062678059</v>
      </c>
      <c r="AE945" s="4">
        <f t="shared" si="146"/>
        <v>10</v>
      </c>
      <c r="AF945" s="4">
        <f t="shared" si="147"/>
        <v>8</v>
      </c>
      <c r="AG945" s="4">
        <f t="shared" si="148"/>
        <v>8</v>
      </c>
      <c r="AH945" s="4">
        <f t="shared" si="149"/>
        <v>6</v>
      </c>
      <c r="AI945" s="4">
        <f t="shared" si="150"/>
        <v>15</v>
      </c>
      <c r="AJ945" s="4">
        <f t="shared" si="151"/>
        <v>17</v>
      </c>
      <c r="AK945" s="4" t="s">
        <v>108</v>
      </c>
    </row>
    <row r="946" spans="1:37" x14ac:dyDescent="0.2">
      <c r="A946">
        <v>6498070702</v>
      </c>
      <c r="B946" t="s">
        <v>3</v>
      </c>
      <c r="C946" t="s">
        <v>3</v>
      </c>
      <c r="D946" t="s">
        <v>6</v>
      </c>
      <c r="E946" t="s">
        <v>7</v>
      </c>
      <c r="F946" t="s">
        <v>3</v>
      </c>
      <c r="G946" t="s">
        <v>3</v>
      </c>
      <c r="H946" t="s">
        <v>6</v>
      </c>
      <c r="I946" t="s">
        <v>7</v>
      </c>
      <c r="J946" t="s">
        <v>53</v>
      </c>
      <c r="K946" t="s">
        <v>9</v>
      </c>
      <c r="L946" t="s">
        <v>10</v>
      </c>
      <c r="M946" t="s">
        <v>34</v>
      </c>
      <c r="N946" t="str">
        <f>VLOOKUP(M946,lookups!A$9:B$17,2,FALSE)</f>
        <v>Some college</v>
      </c>
      <c r="O946" t="s">
        <v>47</v>
      </c>
      <c r="P946" t="s">
        <v>13</v>
      </c>
      <c r="Q946" t="s">
        <v>14</v>
      </c>
      <c r="R946" t="s">
        <v>33</v>
      </c>
      <c r="S946" s="14">
        <f>VLOOKUP(B946,lookups!$A$2:$B$6,2,FALSE)</f>
        <v>5</v>
      </c>
      <c r="T946" s="14">
        <f>VLOOKUP(C946,lookups!$A$2:$B$6,2,FALSE)</f>
        <v>5</v>
      </c>
      <c r="U946" s="14">
        <f>VLOOKUP(D946,lookups!$A$2:$B$6,2,FALSE)</f>
        <v>2</v>
      </c>
      <c r="V946" s="14">
        <f>VLOOKUP(E946,lookups!$A$2:$B$6,2,FALSE)</f>
        <v>4</v>
      </c>
      <c r="W946" s="14">
        <f>VLOOKUP(F946,lookups!$A$2:$B$6,2,FALSE)</f>
        <v>5</v>
      </c>
      <c r="X946" s="14">
        <f>VLOOKUP(G946,lookups!$A$2:$B$6,2,FALSE)</f>
        <v>5</v>
      </c>
      <c r="Y946" s="14">
        <f>VLOOKUP(H946,lookups!$A$2:$B$6,2,FALSE)</f>
        <v>2</v>
      </c>
      <c r="Z946" s="14">
        <f>VLOOKUP(I946,lookups!$A$2:$B$6,2,FALSE)</f>
        <v>4</v>
      </c>
      <c r="AA946">
        <f t="shared" si="145"/>
        <v>32</v>
      </c>
      <c r="AB946" s="16">
        <f t="shared" si="154"/>
        <v>437</v>
      </c>
      <c r="AC946" s="16">
        <f t="shared" si="153"/>
        <v>920.5</v>
      </c>
      <c r="AD946" s="17">
        <f t="shared" si="152"/>
        <v>0.65562678062678059</v>
      </c>
      <c r="AE946" s="4">
        <f t="shared" si="146"/>
        <v>10</v>
      </c>
      <c r="AF946" s="4">
        <f t="shared" si="147"/>
        <v>6</v>
      </c>
      <c r="AG946" s="4">
        <f t="shared" si="148"/>
        <v>10</v>
      </c>
      <c r="AH946" s="4">
        <f t="shared" si="149"/>
        <v>6</v>
      </c>
      <c r="AI946" s="4">
        <f t="shared" si="150"/>
        <v>14</v>
      </c>
      <c r="AJ946" s="4">
        <f t="shared" si="151"/>
        <v>18</v>
      </c>
      <c r="AK946" s="4" t="s">
        <v>108</v>
      </c>
    </row>
    <row r="947" spans="1:37" x14ac:dyDescent="0.2">
      <c r="A947">
        <v>6498051638</v>
      </c>
      <c r="B947" t="s">
        <v>7</v>
      </c>
      <c r="C947" t="s">
        <v>7</v>
      </c>
      <c r="D947" t="s">
        <v>3</v>
      </c>
      <c r="E947" t="s">
        <v>3</v>
      </c>
      <c r="F947" t="s">
        <v>3</v>
      </c>
      <c r="G947" t="s">
        <v>3</v>
      </c>
      <c r="H947" t="s">
        <v>6</v>
      </c>
      <c r="I947" t="s">
        <v>6</v>
      </c>
      <c r="J947" t="s">
        <v>53</v>
      </c>
      <c r="K947" t="s">
        <v>9</v>
      </c>
      <c r="L947" t="s">
        <v>10</v>
      </c>
      <c r="M947" t="s">
        <v>32</v>
      </c>
      <c r="N947" t="str">
        <f>VLOOKUP(M947,lookups!A$9:B$17,2,FALSE)</f>
        <v>High school or less</v>
      </c>
      <c r="O947" t="s">
        <v>25</v>
      </c>
      <c r="P947" t="s">
        <v>48</v>
      </c>
      <c r="Q947" t="s">
        <v>27</v>
      </c>
      <c r="R947" t="s">
        <v>30</v>
      </c>
      <c r="S947" s="14">
        <f>VLOOKUP(B947,lookups!$A$2:$B$6,2,FALSE)</f>
        <v>4</v>
      </c>
      <c r="T947" s="14">
        <f>VLOOKUP(C947,lookups!$A$2:$B$6,2,FALSE)</f>
        <v>4</v>
      </c>
      <c r="U947" s="14">
        <f>VLOOKUP(D947,lookups!$A$2:$B$6,2,FALSE)</f>
        <v>5</v>
      </c>
      <c r="V947" s="14">
        <f>VLOOKUP(E947,lookups!$A$2:$B$6,2,FALSE)</f>
        <v>5</v>
      </c>
      <c r="W947" s="14">
        <f>VLOOKUP(F947,lookups!$A$2:$B$6,2,FALSE)</f>
        <v>5</v>
      </c>
      <c r="X947" s="14">
        <f>VLOOKUP(G947,lookups!$A$2:$B$6,2,FALSE)</f>
        <v>5</v>
      </c>
      <c r="Y947" s="14">
        <f>VLOOKUP(H947,lookups!$A$2:$B$6,2,FALSE)</f>
        <v>2</v>
      </c>
      <c r="Z947" s="14">
        <f>VLOOKUP(I947,lookups!$A$2:$B$6,2,FALSE)</f>
        <v>2</v>
      </c>
      <c r="AA947">
        <f t="shared" si="145"/>
        <v>32</v>
      </c>
      <c r="AB947" s="16">
        <f t="shared" si="154"/>
        <v>437</v>
      </c>
      <c r="AC947" s="16">
        <f t="shared" si="153"/>
        <v>920.5</v>
      </c>
      <c r="AD947" s="17">
        <f t="shared" si="152"/>
        <v>0.65562678062678059</v>
      </c>
      <c r="AE947" s="4">
        <f t="shared" si="146"/>
        <v>8</v>
      </c>
      <c r="AF947" s="4">
        <f t="shared" si="147"/>
        <v>10</v>
      </c>
      <c r="AG947" s="4">
        <f t="shared" si="148"/>
        <v>10</v>
      </c>
      <c r="AH947" s="4">
        <f t="shared" si="149"/>
        <v>4</v>
      </c>
      <c r="AI947" s="4">
        <f t="shared" si="150"/>
        <v>16</v>
      </c>
      <c r="AJ947" s="4">
        <f t="shared" si="151"/>
        <v>16</v>
      </c>
      <c r="AK947" s="4" t="s">
        <v>108</v>
      </c>
    </row>
    <row r="948" spans="1:37" x14ac:dyDescent="0.2">
      <c r="A948">
        <v>6497938610</v>
      </c>
      <c r="B948" t="s">
        <v>3</v>
      </c>
      <c r="C948" t="s">
        <v>7</v>
      </c>
      <c r="D948" t="s">
        <v>6</v>
      </c>
      <c r="E948" t="s">
        <v>3</v>
      </c>
      <c r="F948" t="s">
        <v>3</v>
      </c>
      <c r="G948" t="s">
        <v>6</v>
      </c>
      <c r="H948" t="s">
        <v>3</v>
      </c>
      <c r="I948" t="s">
        <v>7</v>
      </c>
      <c r="J948" t="s">
        <v>8</v>
      </c>
      <c r="K948" t="s">
        <v>59</v>
      </c>
      <c r="L948" t="s">
        <v>10</v>
      </c>
      <c r="M948" t="s">
        <v>44</v>
      </c>
      <c r="N948" t="str">
        <f>VLOOKUP(M948,lookups!A$9:B$17,2,FALSE)</f>
        <v>Post-graduate</v>
      </c>
      <c r="O948" t="s">
        <v>39</v>
      </c>
      <c r="P948" t="s">
        <v>13</v>
      </c>
      <c r="Q948" t="s">
        <v>2</v>
      </c>
      <c r="R948" t="s">
        <v>33</v>
      </c>
      <c r="S948" s="14">
        <f>VLOOKUP(B948,lookups!$A$2:$B$6,2,FALSE)</f>
        <v>5</v>
      </c>
      <c r="T948" s="14">
        <f>VLOOKUP(C948,lookups!$A$2:$B$6,2,FALSE)</f>
        <v>4</v>
      </c>
      <c r="U948" s="14">
        <f>VLOOKUP(D948,lookups!$A$2:$B$6,2,FALSE)</f>
        <v>2</v>
      </c>
      <c r="V948" s="14">
        <f>VLOOKUP(E948,lookups!$A$2:$B$6,2,FALSE)</f>
        <v>5</v>
      </c>
      <c r="W948" s="14">
        <f>VLOOKUP(F948,lookups!$A$2:$B$6,2,FALSE)</f>
        <v>5</v>
      </c>
      <c r="X948" s="14">
        <f>VLOOKUP(G948,lookups!$A$2:$B$6,2,FALSE)</f>
        <v>2</v>
      </c>
      <c r="Y948" s="14">
        <f>VLOOKUP(H948,lookups!$A$2:$B$6,2,FALSE)</f>
        <v>5</v>
      </c>
      <c r="Z948" s="14">
        <f>VLOOKUP(I948,lookups!$A$2:$B$6,2,FALSE)</f>
        <v>4</v>
      </c>
      <c r="AA948">
        <f t="shared" si="145"/>
        <v>32</v>
      </c>
      <c r="AB948" s="16">
        <f t="shared" si="154"/>
        <v>437</v>
      </c>
      <c r="AC948" s="16">
        <f t="shared" si="153"/>
        <v>920.5</v>
      </c>
      <c r="AD948" s="17">
        <f t="shared" si="152"/>
        <v>0.65562678062678059</v>
      </c>
      <c r="AE948" s="4">
        <f t="shared" si="146"/>
        <v>9</v>
      </c>
      <c r="AF948" s="4">
        <f t="shared" si="147"/>
        <v>7</v>
      </c>
      <c r="AG948" s="4">
        <f t="shared" si="148"/>
        <v>7</v>
      </c>
      <c r="AH948" s="4">
        <f t="shared" si="149"/>
        <v>9</v>
      </c>
      <c r="AI948" s="4">
        <f t="shared" si="150"/>
        <v>17</v>
      </c>
      <c r="AJ948" s="4">
        <f t="shared" si="151"/>
        <v>15</v>
      </c>
      <c r="AK948" s="4" t="s">
        <v>108</v>
      </c>
    </row>
    <row r="949" spans="1:37" x14ac:dyDescent="0.2">
      <c r="A949">
        <v>6497912002</v>
      </c>
      <c r="B949" t="s">
        <v>3</v>
      </c>
      <c r="C949" t="s">
        <v>3</v>
      </c>
      <c r="D949" t="s">
        <v>4</v>
      </c>
      <c r="E949" t="s">
        <v>6</v>
      </c>
      <c r="F949" t="s">
        <v>3</v>
      </c>
      <c r="G949" t="s">
        <v>3</v>
      </c>
      <c r="H949" t="s">
        <v>3</v>
      </c>
      <c r="I949" t="s">
        <v>7</v>
      </c>
      <c r="J949" t="s">
        <v>53</v>
      </c>
      <c r="K949" t="s">
        <v>41</v>
      </c>
      <c r="L949" t="s">
        <v>35</v>
      </c>
      <c r="M949" t="s">
        <v>32</v>
      </c>
      <c r="N949" t="str">
        <f>VLOOKUP(M949,lookups!A$9:B$17,2,FALSE)</f>
        <v>High school or less</v>
      </c>
      <c r="O949" t="s">
        <v>25</v>
      </c>
      <c r="P949" t="s">
        <v>29</v>
      </c>
      <c r="Q949" t="s">
        <v>22</v>
      </c>
      <c r="R949" t="s">
        <v>33</v>
      </c>
      <c r="S949" s="14">
        <f>VLOOKUP(B949,lookups!$A$2:$B$6,2,FALSE)</f>
        <v>5</v>
      </c>
      <c r="T949" s="14">
        <f>VLOOKUP(C949,lookups!$A$2:$B$6,2,FALSE)</f>
        <v>5</v>
      </c>
      <c r="U949" s="14">
        <f>VLOOKUP(D949,lookups!$A$2:$B$6,2,FALSE)</f>
        <v>1</v>
      </c>
      <c r="V949" s="14">
        <f>VLOOKUP(E949,lookups!$A$2:$B$6,2,FALSE)</f>
        <v>2</v>
      </c>
      <c r="W949" s="14">
        <f>VLOOKUP(F949,lookups!$A$2:$B$6,2,FALSE)</f>
        <v>5</v>
      </c>
      <c r="X949" s="14">
        <f>VLOOKUP(G949,lookups!$A$2:$B$6,2,FALSE)</f>
        <v>5</v>
      </c>
      <c r="Y949" s="14">
        <f>VLOOKUP(H949,lookups!$A$2:$B$6,2,FALSE)</f>
        <v>5</v>
      </c>
      <c r="Z949" s="14">
        <f>VLOOKUP(I949,lookups!$A$2:$B$6,2,FALSE)</f>
        <v>4</v>
      </c>
      <c r="AA949">
        <f t="shared" si="145"/>
        <v>32</v>
      </c>
      <c r="AB949" s="16">
        <f t="shared" si="154"/>
        <v>437</v>
      </c>
      <c r="AC949" s="16">
        <f t="shared" si="153"/>
        <v>920.5</v>
      </c>
      <c r="AD949" s="17">
        <f t="shared" si="152"/>
        <v>0.65562678062678059</v>
      </c>
      <c r="AE949" s="4">
        <f t="shared" si="146"/>
        <v>10</v>
      </c>
      <c r="AF949" s="4">
        <f t="shared" si="147"/>
        <v>3</v>
      </c>
      <c r="AG949" s="4">
        <f t="shared" si="148"/>
        <v>10</v>
      </c>
      <c r="AH949" s="4">
        <f t="shared" si="149"/>
        <v>9</v>
      </c>
      <c r="AI949" s="4">
        <f t="shared" si="150"/>
        <v>16</v>
      </c>
      <c r="AJ949" s="4">
        <f t="shared" si="151"/>
        <v>16</v>
      </c>
      <c r="AK949" s="4" t="s">
        <v>108</v>
      </c>
    </row>
    <row r="950" spans="1:37" x14ac:dyDescent="0.2">
      <c r="A950">
        <v>6497896109</v>
      </c>
      <c r="B950" t="s">
        <v>7</v>
      </c>
      <c r="C950" t="s">
        <v>3</v>
      </c>
      <c r="D950" t="s">
        <v>3</v>
      </c>
      <c r="E950" t="s">
        <v>3</v>
      </c>
      <c r="F950" t="s">
        <v>7</v>
      </c>
      <c r="G950" t="s">
        <v>7</v>
      </c>
      <c r="H950" t="s">
        <v>7</v>
      </c>
      <c r="I950" t="s">
        <v>4</v>
      </c>
      <c r="J950" t="s">
        <v>53</v>
      </c>
      <c r="K950" t="s">
        <v>59</v>
      </c>
      <c r="L950" t="s">
        <v>10</v>
      </c>
      <c r="M950" t="s">
        <v>34</v>
      </c>
      <c r="N950" t="str">
        <f>VLOOKUP(M950,lookups!A$9:B$17,2,FALSE)</f>
        <v>Some college</v>
      </c>
      <c r="O950" t="s">
        <v>17</v>
      </c>
      <c r="P950" t="s">
        <v>29</v>
      </c>
      <c r="Q950" t="s">
        <v>50</v>
      </c>
      <c r="R950" t="s">
        <v>20</v>
      </c>
      <c r="S950" s="14">
        <f>VLOOKUP(B950,lookups!$A$2:$B$6,2,FALSE)</f>
        <v>4</v>
      </c>
      <c r="T950" s="14">
        <f>VLOOKUP(C950,lookups!$A$2:$B$6,2,FALSE)</f>
        <v>5</v>
      </c>
      <c r="U950" s="14">
        <f>VLOOKUP(D950,lookups!$A$2:$B$6,2,FALSE)</f>
        <v>5</v>
      </c>
      <c r="V950" s="14">
        <f>VLOOKUP(E950,lookups!$A$2:$B$6,2,FALSE)</f>
        <v>5</v>
      </c>
      <c r="W950" s="14">
        <f>VLOOKUP(F950,lookups!$A$2:$B$6,2,FALSE)</f>
        <v>4</v>
      </c>
      <c r="X950" s="14">
        <f>VLOOKUP(G950,lookups!$A$2:$B$6,2,FALSE)</f>
        <v>4</v>
      </c>
      <c r="Y950" s="14">
        <f>VLOOKUP(H950,lookups!$A$2:$B$6,2,FALSE)</f>
        <v>4</v>
      </c>
      <c r="Z950" s="14">
        <f>VLOOKUP(I950,lookups!$A$2:$B$6,2,FALSE)</f>
        <v>1</v>
      </c>
      <c r="AA950">
        <f t="shared" si="145"/>
        <v>32</v>
      </c>
      <c r="AB950" s="16">
        <f t="shared" si="154"/>
        <v>437</v>
      </c>
      <c r="AC950" s="16">
        <f t="shared" si="153"/>
        <v>920.5</v>
      </c>
      <c r="AD950" s="17">
        <f t="shared" si="152"/>
        <v>0.65562678062678059</v>
      </c>
      <c r="AE950" s="4">
        <f t="shared" si="146"/>
        <v>9</v>
      </c>
      <c r="AF950" s="4">
        <f t="shared" si="147"/>
        <v>10</v>
      </c>
      <c r="AG950" s="4">
        <f t="shared" si="148"/>
        <v>8</v>
      </c>
      <c r="AH950" s="4">
        <f t="shared" si="149"/>
        <v>5</v>
      </c>
      <c r="AI950" s="4">
        <f t="shared" si="150"/>
        <v>17</v>
      </c>
      <c r="AJ950" s="4">
        <f t="shared" si="151"/>
        <v>15</v>
      </c>
      <c r="AK950" s="4" t="s">
        <v>108</v>
      </c>
    </row>
    <row r="951" spans="1:37" x14ac:dyDescent="0.2">
      <c r="A951">
        <v>6497881766</v>
      </c>
      <c r="B951" t="s">
        <v>3</v>
      </c>
      <c r="C951" t="s">
        <v>3</v>
      </c>
      <c r="D951" t="s">
        <v>3</v>
      </c>
      <c r="E951" t="s">
        <v>3</v>
      </c>
      <c r="F951" t="s">
        <v>3</v>
      </c>
      <c r="G951" t="s">
        <v>6</v>
      </c>
      <c r="H951" t="s">
        <v>7</v>
      </c>
      <c r="I951" t="s">
        <v>4</v>
      </c>
      <c r="J951" t="s">
        <v>8</v>
      </c>
      <c r="K951" t="s">
        <v>62</v>
      </c>
      <c r="L951" t="s">
        <v>10</v>
      </c>
      <c r="M951" t="s">
        <v>44</v>
      </c>
      <c r="N951" t="str">
        <f>VLOOKUP(M951,lookups!A$9:B$17,2,FALSE)</f>
        <v>Post-graduate</v>
      </c>
      <c r="O951" t="s">
        <v>17</v>
      </c>
      <c r="P951" t="s">
        <v>58</v>
      </c>
      <c r="Q951" t="s">
        <v>42</v>
      </c>
      <c r="R951" t="s">
        <v>28</v>
      </c>
      <c r="S951" s="14">
        <f>VLOOKUP(B951,lookups!$A$2:$B$6,2,FALSE)</f>
        <v>5</v>
      </c>
      <c r="T951" s="14">
        <f>VLOOKUP(C951,lookups!$A$2:$B$6,2,FALSE)</f>
        <v>5</v>
      </c>
      <c r="U951" s="14">
        <f>VLOOKUP(D951,lookups!$A$2:$B$6,2,FALSE)</f>
        <v>5</v>
      </c>
      <c r="V951" s="14">
        <f>VLOOKUP(E951,lookups!$A$2:$B$6,2,FALSE)</f>
        <v>5</v>
      </c>
      <c r="W951" s="14">
        <f>VLOOKUP(F951,lookups!$A$2:$B$6,2,FALSE)</f>
        <v>5</v>
      </c>
      <c r="X951" s="14">
        <f>VLOOKUP(G951,lookups!$A$2:$B$6,2,FALSE)</f>
        <v>2</v>
      </c>
      <c r="Y951" s="14">
        <f>VLOOKUP(H951,lookups!$A$2:$B$6,2,FALSE)</f>
        <v>4</v>
      </c>
      <c r="Z951" s="14">
        <f>VLOOKUP(I951,lookups!$A$2:$B$6,2,FALSE)</f>
        <v>1</v>
      </c>
      <c r="AA951">
        <f t="shared" si="145"/>
        <v>32</v>
      </c>
      <c r="AB951" s="16">
        <f t="shared" si="154"/>
        <v>437</v>
      </c>
      <c r="AC951" s="16">
        <f t="shared" si="153"/>
        <v>920.5</v>
      </c>
      <c r="AD951" s="17">
        <f t="shared" si="152"/>
        <v>0.65562678062678059</v>
      </c>
      <c r="AE951" s="4">
        <f t="shared" si="146"/>
        <v>10</v>
      </c>
      <c r="AF951" s="4">
        <f t="shared" si="147"/>
        <v>10</v>
      </c>
      <c r="AG951" s="4">
        <f t="shared" si="148"/>
        <v>7</v>
      </c>
      <c r="AH951" s="4">
        <f t="shared" si="149"/>
        <v>5</v>
      </c>
      <c r="AI951" s="4">
        <f t="shared" si="150"/>
        <v>19</v>
      </c>
      <c r="AJ951" s="4">
        <f t="shared" si="151"/>
        <v>13</v>
      </c>
      <c r="AK951" s="4" t="s">
        <v>108</v>
      </c>
    </row>
    <row r="952" spans="1:37" x14ac:dyDescent="0.2">
      <c r="A952">
        <v>6497880613</v>
      </c>
      <c r="B952" t="s">
        <v>6</v>
      </c>
      <c r="C952" t="s">
        <v>3</v>
      </c>
      <c r="D952" t="s">
        <v>3</v>
      </c>
      <c r="E952" t="s">
        <v>7</v>
      </c>
      <c r="F952" t="s">
        <v>7</v>
      </c>
      <c r="G952" t="s">
        <v>3</v>
      </c>
      <c r="H952" t="s">
        <v>6</v>
      </c>
      <c r="I952" t="s">
        <v>3</v>
      </c>
      <c r="J952" t="s">
        <v>8</v>
      </c>
      <c r="K952" t="s">
        <v>41</v>
      </c>
      <c r="L952" t="s">
        <v>10</v>
      </c>
      <c r="M952" t="s">
        <v>34</v>
      </c>
      <c r="N952" t="str">
        <f>VLOOKUP(M952,lookups!A$9:B$17,2,FALSE)</f>
        <v>Some college</v>
      </c>
      <c r="O952" t="s">
        <v>25</v>
      </c>
      <c r="P952" t="s">
        <v>18</v>
      </c>
      <c r="Q952" t="s">
        <v>27</v>
      </c>
      <c r="R952" t="s">
        <v>23</v>
      </c>
      <c r="S952" s="14">
        <f>VLOOKUP(B952,lookups!$A$2:$B$6,2,FALSE)</f>
        <v>2</v>
      </c>
      <c r="T952" s="14">
        <f>VLOOKUP(C952,lookups!$A$2:$B$6,2,FALSE)</f>
        <v>5</v>
      </c>
      <c r="U952" s="14">
        <f>VLOOKUP(D952,lookups!$A$2:$B$6,2,FALSE)</f>
        <v>5</v>
      </c>
      <c r="V952" s="14">
        <f>VLOOKUP(E952,lookups!$A$2:$B$6,2,FALSE)</f>
        <v>4</v>
      </c>
      <c r="W952" s="14">
        <f>VLOOKUP(F952,lookups!$A$2:$B$6,2,FALSE)</f>
        <v>4</v>
      </c>
      <c r="X952" s="14">
        <f>VLOOKUP(G952,lookups!$A$2:$B$6,2,FALSE)</f>
        <v>5</v>
      </c>
      <c r="Y952" s="14">
        <f>VLOOKUP(H952,lookups!$A$2:$B$6,2,FALSE)</f>
        <v>2</v>
      </c>
      <c r="Z952" s="14">
        <f>VLOOKUP(I952,lookups!$A$2:$B$6,2,FALSE)</f>
        <v>5</v>
      </c>
      <c r="AA952">
        <f t="shared" si="145"/>
        <v>32</v>
      </c>
      <c r="AB952" s="16">
        <f t="shared" si="154"/>
        <v>437</v>
      </c>
      <c r="AC952" s="16">
        <f t="shared" si="153"/>
        <v>920.5</v>
      </c>
      <c r="AD952" s="17">
        <f t="shared" si="152"/>
        <v>0.65562678062678059</v>
      </c>
      <c r="AE952" s="4">
        <f t="shared" si="146"/>
        <v>7</v>
      </c>
      <c r="AF952" s="4">
        <f t="shared" si="147"/>
        <v>9</v>
      </c>
      <c r="AG952" s="4">
        <f t="shared" si="148"/>
        <v>9</v>
      </c>
      <c r="AH952" s="4">
        <f t="shared" si="149"/>
        <v>7</v>
      </c>
      <c r="AI952" s="4">
        <f t="shared" si="150"/>
        <v>13</v>
      </c>
      <c r="AJ952" s="4">
        <f t="shared" si="151"/>
        <v>19</v>
      </c>
      <c r="AK952" s="4" t="s">
        <v>108</v>
      </c>
    </row>
    <row r="953" spans="1:37" x14ac:dyDescent="0.2">
      <c r="A953">
        <v>6497872005</v>
      </c>
      <c r="B953" t="s">
        <v>3</v>
      </c>
      <c r="C953" t="s">
        <v>3</v>
      </c>
      <c r="D953" t="s">
        <v>7</v>
      </c>
      <c r="E953" t="s">
        <v>3</v>
      </c>
      <c r="F953" t="s">
        <v>3</v>
      </c>
      <c r="G953" t="s">
        <v>6</v>
      </c>
      <c r="H953" t="s">
        <v>6</v>
      </c>
      <c r="I953" t="s">
        <v>7</v>
      </c>
      <c r="J953" t="s">
        <v>53</v>
      </c>
      <c r="K953" t="s">
        <v>62</v>
      </c>
      <c r="L953" t="s">
        <v>10</v>
      </c>
      <c r="M953" t="s">
        <v>34</v>
      </c>
      <c r="N953" t="str">
        <f>VLOOKUP(M953,lookups!A$9:B$17,2,FALSE)</f>
        <v>Some college</v>
      </c>
      <c r="O953" t="s">
        <v>47</v>
      </c>
      <c r="P953" t="s">
        <v>58</v>
      </c>
      <c r="Q953" t="s">
        <v>14</v>
      </c>
      <c r="R953" t="s">
        <v>37</v>
      </c>
      <c r="S953" s="14">
        <f>VLOOKUP(B953,lookups!$A$2:$B$6,2,FALSE)</f>
        <v>5</v>
      </c>
      <c r="T953" s="14">
        <f>VLOOKUP(C953,lookups!$A$2:$B$6,2,FALSE)</f>
        <v>5</v>
      </c>
      <c r="U953" s="14">
        <f>VLOOKUP(D953,lookups!$A$2:$B$6,2,FALSE)</f>
        <v>4</v>
      </c>
      <c r="V953" s="14">
        <f>VLOOKUP(E953,lookups!$A$2:$B$6,2,FALSE)</f>
        <v>5</v>
      </c>
      <c r="W953" s="14">
        <f>VLOOKUP(F953,lookups!$A$2:$B$6,2,FALSE)</f>
        <v>5</v>
      </c>
      <c r="X953" s="14">
        <f>VLOOKUP(G953,lookups!$A$2:$B$6,2,FALSE)</f>
        <v>2</v>
      </c>
      <c r="Y953" s="14">
        <f>VLOOKUP(H953,lookups!$A$2:$B$6,2,FALSE)</f>
        <v>2</v>
      </c>
      <c r="Z953" s="14">
        <f>VLOOKUP(I953,lookups!$A$2:$B$6,2,FALSE)</f>
        <v>4</v>
      </c>
      <c r="AA953">
        <f t="shared" si="145"/>
        <v>32</v>
      </c>
      <c r="AB953" s="16">
        <f t="shared" si="154"/>
        <v>437</v>
      </c>
      <c r="AC953" s="16">
        <f t="shared" si="153"/>
        <v>920.5</v>
      </c>
      <c r="AD953" s="17">
        <f t="shared" si="152"/>
        <v>0.65562678062678059</v>
      </c>
      <c r="AE953" s="4">
        <f t="shared" si="146"/>
        <v>10</v>
      </c>
      <c r="AF953" s="4">
        <f t="shared" si="147"/>
        <v>9</v>
      </c>
      <c r="AG953" s="4">
        <f t="shared" si="148"/>
        <v>7</v>
      </c>
      <c r="AH953" s="4">
        <f t="shared" si="149"/>
        <v>6</v>
      </c>
      <c r="AI953" s="4">
        <f t="shared" si="150"/>
        <v>16</v>
      </c>
      <c r="AJ953" s="4">
        <f t="shared" si="151"/>
        <v>16</v>
      </c>
      <c r="AK953" s="4" t="s">
        <v>108</v>
      </c>
    </row>
    <row r="954" spans="1:37" x14ac:dyDescent="0.2">
      <c r="A954">
        <v>6497870892</v>
      </c>
      <c r="B954" t="s">
        <v>3</v>
      </c>
      <c r="C954" t="s">
        <v>3</v>
      </c>
      <c r="D954" t="s">
        <v>6</v>
      </c>
      <c r="E954" t="s">
        <v>3</v>
      </c>
      <c r="F954" t="s">
        <v>3</v>
      </c>
      <c r="G954" t="s">
        <v>3</v>
      </c>
      <c r="H954" t="s">
        <v>3</v>
      </c>
      <c r="I954" t="s">
        <v>5</v>
      </c>
      <c r="J954" t="s">
        <v>53</v>
      </c>
      <c r="K954" t="s">
        <v>41</v>
      </c>
      <c r="L954" t="s">
        <v>1</v>
      </c>
      <c r="M954" t="s">
        <v>32</v>
      </c>
      <c r="N954" t="str">
        <f>VLOOKUP(M954,lookups!A$9:B$17,2,FALSE)</f>
        <v>High school or less</v>
      </c>
      <c r="O954" t="s">
        <v>17</v>
      </c>
      <c r="P954" t="s">
        <v>29</v>
      </c>
      <c r="Q954" t="s">
        <v>22</v>
      </c>
      <c r="R954" t="s">
        <v>23</v>
      </c>
      <c r="S954" s="14">
        <f>VLOOKUP(B954,lookups!$A$2:$B$6,2,FALSE)</f>
        <v>5</v>
      </c>
      <c r="T954" s="14">
        <f>VLOOKUP(C954,lookups!$A$2:$B$6,2,FALSE)</f>
        <v>5</v>
      </c>
      <c r="U954" s="14">
        <f>VLOOKUP(D954,lookups!$A$2:$B$6,2,FALSE)</f>
        <v>2</v>
      </c>
      <c r="V954" s="14">
        <f>VLOOKUP(E954,lookups!$A$2:$B$6,2,FALSE)</f>
        <v>5</v>
      </c>
      <c r="W954" s="14">
        <f>VLOOKUP(F954,lookups!$A$2:$B$6,2,FALSE)</f>
        <v>5</v>
      </c>
      <c r="X954" s="14">
        <f>VLOOKUP(G954,lookups!$A$2:$B$6,2,FALSE)</f>
        <v>5</v>
      </c>
      <c r="Y954" s="14">
        <f>VLOOKUP(H954,lookups!$A$2:$B$6,2,FALSE)</f>
        <v>5</v>
      </c>
      <c r="Z954" s="14">
        <f>VLOOKUP(I954,lookups!$A$2:$B$6,2,FALSE)</f>
        <v>0</v>
      </c>
      <c r="AA954">
        <f t="shared" si="145"/>
        <v>32</v>
      </c>
      <c r="AB954" s="16">
        <f t="shared" si="154"/>
        <v>437</v>
      </c>
      <c r="AC954" s="16">
        <f t="shared" si="153"/>
        <v>920.5</v>
      </c>
      <c r="AD954" s="17">
        <f t="shared" si="152"/>
        <v>0.65562678062678059</v>
      </c>
      <c r="AE954" s="4">
        <f t="shared" si="146"/>
        <v>10</v>
      </c>
      <c r="AF954" s="4">
        <f t="shared" si="147"/>
        <v>7</v>
      </c>
      <c r="AG954" s="4">
        <f t="shared" si="148"/>
        <v>10</v>
      </c>
      <c r="AH954" s="4">
        <f t="shared" si="149"/>
        <v>5</v>
      </c>
      <c r="AI954" s="4">
        <f t="shared" si="150"/>
        <v>17</v>
      </c>
      <c r="AJ954" s="4">
        <f t="shared" si="151"/>
        <v>15</v>
      </c>
      <c r="AK954" s="4" t="s">
        <v>108</v>
      </c>
    </row>
    <row r="955" spans="1:37" x14ac:dyDescent="0.2">
      <c r="A955">
        <v>6497869252</v>
      </c>
      <c r="B955" t="s">
        <v>7</v>
      </c>
      <c r="C955" t="s">
        <v>6</v>
      </c>
      <c r="D955" t="s">
        <v>7</v>
      </c>
      <c r="E955" t="s">
        <v>3</v>
      </c>
      <c r="F955" t="s">
        <v>3</v>
      </c>
      <c r="G955" t="s">
        <v>7</v>
      </c>
      <c r="H955" t="s">
        <v>7</v>
      </c>
      <c r="I955" t="s">
        <v>7</v>
      </c>
      <c r="J955" t="s">
        <v>8</v>
      </c>
      <c r="K955" t="s">
        <v>62</v>
      </c>
      <c r="L955" t="s">
        <v>10</v>
      </c>
      <c r="M955" t="s">
        <v>11</v>
      </c>
      <c r="N955" t="str">
        <f>VLOOKUP(M955,lookups!A$9:B$17,2,FALSE)</f>
        <v>College-graduate</v>
      </c>
      <c r="O955" t="s">
        <v>39</v>
      </c>
      <c r="P955" t="s">
        <v>29</v>
      </c>
      <c r="Q955" t="s">
        <v>42</v>
      </c>
      <c r="R955" t="s">
        <v>30</v>
      </c>
      <c r="S955" s="14">
        <f>VLOOKUP(B955,lookups!$A$2:$B$6,2,FALSE)</f>
        <v>4</v>
      </c>
      <c r="T955" s="14">
        <f>VLOOKUP(C955,lookups!$A$2:$B$6,2,FALSE)</f>
        <v>2</v>
      </c>
      <c r="U955" s="14">
        <f>VLOOKUP(D955,lookups!$A$2:$B$6,2,FALSE)</f>
        <v>4</v>
      </c>
      <c r="V955" s="14">
        <f>VLOOKUP(E955,lookups!$A$2:$B$6,2,FALSE)</f>
        <v>5</v>
      </c>
      <c r="W955" s="14">
        <f>VLOOKUP(F955,lookups!$A$2:$B$6,2,FALSE)</f>
        <v>5</v>
      </c>
      <c r="X955" s="14">
        <f>VLOOKUP(G955,lookups!$A$2:$B$6,2,FALSE)</f>
        <v>4</v>
      </c>
      <c r="Y955" s="14">
        <f>VLOOKUP(H955,lookups!$A$2:$B$6,2,FALSE)</f>
        <v>4</v>
      </c>
      <c r="Z955" s="14">
        <f>VLOOKUP(I955,lookups!$A$2:$B$6,2,FALSE)</f>
        <v>4</v>
      </c>
      <c r="AA955">
        <f t="shared" si="145"/>
        <v>32</v>
      </c>
      <c r="AB955" s="16">
        <f t="shared" si="154"/>
        <v>437</v>
      </c>
      <c r="AC955" s="16">
        <f t="shared" si="153"/>
        <v>920.5</v>
      </c>
      <c r="AD955" s="17">
        <f t="shared" si="152"/>
        <v>0.65562678062678059</v>
      </c>
      <c r="AE955" s="4">
        <f t="shared" si="146"/>
        <v>6</v>
      </c>
      <c r="AF955" s="4">
        <f t="shared" si="147"/>
        <v>9</v>
      </c>
      <c r="AG955" s="4">
        <f t="shared" si="148"/>
        <v>9</v>
      </c>
      <c r="AH955" s="4">
        <f t="shared" si="149"/>
        <v>8</v>
      </c>
      <c r="AI955" s="4">
        <f t="shared" si="150"/>
        <v>17</v>
      </c>
      <c r="AJ955" s="4">
        <f t="shared" si="151"/>
        <v>15</v>
      </c>
      <c r="AK955" s="4" t="s">
        <v>108</v>
      </c>
    </row>
    <row r="956" spans="1:37" x14ac:dyDescent="0.2">
      <c r="A956">
        <v>6497868489</v>
      </c>
      <c r="B956" t="s">
        <v>3</v>
      </c>
      <c r="C956" t="s">
        <v>3</v>
      </c>
      <c r="D956" t="s">
        <v>6</v>
      </c>
      <c r="E956" t="s">
        <v>3</v>
      </c>
      <c r="F956" t="s">
        <v>6</v>
      </c>
      <c r="G956" t="s">
        <v>7</v>
      </c>
      <c r="H956" t="s">
        <v>7</v>
      </c>
      <c r="I956" t="s">
        <v>3</v>
      </c>
      <c r="J956" t="s">
        <v>53</v>
      </c>
      <c r="K956" t="s">
        <v>9</v>
      </c>
      <c r="L956" t="s">
        <v>10</v>
      </c>
      <c r="M956" t="s">
        <v>32</v>
      </c>
      <c r="N956" t="str">
        <f>VLOOKUP(M956,lookups!A$9:B$17,2,FALSE)</f>
        <v>High school or less</v>
      </c>
      <c r="O956" t="s">
        <v>17</v>
      </c>
      <c r="P956" t="s">
        <v>13</v>
      </c>
      <c r="Q956" t="s">
        <v>19</v>
      </c>
      <c r="R956" t="s">
        <v>43</v>
      </c>
      <c r="S956" s="14">
        <f>VLOOKUP(B956,lookups!$A$2:$B$6,2,FALSE)</f>
        <v>5</v>
      </c>
      <c r="T956" s="14">
        <f>VLOOKUP(C956,lookups!$A$2:$B$6,2,FALSE)</f>
        <v>5</v>
      </c>
      <c r="U956" s="14">
        <f>VLOOKUP(D956,lookups!$A$2:$B$6,2,FALSE)</f>
        <v>2</v>
      </c>
      <c r="V956" s="14">
        <f>VLOOKUP(E956,lookups!$A$2:$B$6,2,FALSE)</f>
        <v>5</v>
      </c>
      <c r="W956" s="14">
        <f>VLOOKUP(F956,lookups!$A$2:$B$6,2,FALSE)</f>
        <v>2</v>
      </c>
      <c r="X956" s="14">
        <f>VLOOKUP(G956,lookups!$A$2:$B$6,2,FALSE)</f>
        <v>4</v>
      </c>
      <c r="Y956" s="14">
        <f>VLOOKUP(H956,lookups!$A$2:$B$6,2,FALSE)</f>
        <v>4</v>
      </c>
      <c r="Z956" s="14">
        <f>VLOOKUP(I956,lookups!$A$2:$B$6,2,FALSE)</f>
        <v>5</v>
      </c>
      <c r="AA956">
        <f t="shared" si="145"/>
        <v>32</v>
      </c>
      <c r="AB956" s="16">
        <f t="shared" si="154"/>
        <v>437</v>
      </c>
      <c r="AC956" s="16">
        <f t="shared" si="153"/>
        <v>920.5</v>
      </c>
      <c r="AD956" s="17">
        <f t="shared" si="152"/>
        <v>0.65562678062678059</v>
      </c>
      <c r="AE956" s="4">
        <f t="shared" si="146"/>
        <v>10</v>
      </c>
      <c r="AF956" s="4">
        <f t="shared" si="147"/>
        <v>7</v>
      </c>
      <c r="AG956" s="4">
        <f t="shared" si="148"/>
        <v>6</v>
      </c>
      <c r="AH956" s="4">
        <f t="shared" si="149"/>
        <v>9</v>
      </c>
      <c r="AI956" s="4">
        <f t="shared" si="150"/>
        <v>13</v>
      </c>
      <c r="AJ956" s="4">
        <f t="shared" si="151"/>
        <v>19</v>
      </c>
      <c r="AK956" s="4" t="s">
        <v>108</v>
      </c>
    </row>
    <row r="957" spans="1:37" x14ac:dyDescent="0.2">
      <c r="A957">
        <v>6497852525</v>
      </c>
      <c r="B957" t="s">
        <v>6</v>
      </c>
      <c r="C957" t="s">
        <v>3</v>
      </c>
      <c r="D957" t="s">
        <v>7</v>
      </c>
      <c r="E957" t="s">
        <v>3</v>
      </c>
      <c r="F957" t="s">
        <v>3</v>
      </c>
      <c r="G957" t="s">
        <v>7</v>
      </c>
      <c r="H957" t="s">
        <v>3</v>
      </c>
      <c r="I957" t="s">
        <v>6</v>
      </c>
      <c r="J957" t="s">
        <v>53</v>
      </c>
      <c r="K957" t="s">
        <v>59</v>
      </c>
      <c r="L957" t="s">
        <v>10</v>
      </c>
      <c r="M957" t="s">
        <v>11</v>
      </c>
      <c r="N957" t="str">
        <f>VLOOKUP(M957,lookups!A$9:B$17,2,FALSE)</f>
        <v>College-graduate</v>
      </c>
      <c r="O957" t="s">
        <v>38</v>
      </c>
      <c r="P957" t="s">
        <v>13</v>
      </c>
      <c r="Q957" t="s">
        <v>19</v>
      </c>
      <c r="R957" t="s">
        <v>23</v>
      </c>
      <c r="S957" s="14">
        <f>VLOOKUP(B957,lookups!$A$2:$B$6,2,FALSE)</f>
        <v>2</v>
      </c>
      <c r="T957" s="14">
        <f>VLOOKUP(C957,lookups!$A$2:$B$6,2,FALSE)</f>
        <v>5</v>
      </c>
      <c r="U957" s="14">
        <f>VLOOKUP(D957,lookups!$A$2:$B$6,2,FALSE)</f>
        <v>4</v>
      </c>
      <c r="V957" s="14">
        <f>VLOOKUP(E957,lookups!$A$2:$B$6,2,FALSE)</f>
        <v>5</v>
      </c>
      <c r="W957" s="14">
        <f>VLOOKUP(F957,lookups!$A$2:$B$6,2,FALSE)</f>
        <v>5</v>
      </c>
      <c r="X957" s="14">
        <f>VLOOKUP(G957,lookups!$A$2:$B$6,2,FALSE)</f>
        <v>4</v>
      </c>
      <c r="Y957" s="14">
        <f>VLOOKUP(H957,lookups!$A$2:$B$6,2,FALSE)</f>
        <v>5</v>
      </c>
      <c r="Z957" s="14">
        <f>VLOOKUP(I957,lookups!$A$2:$B$6,2,FALSE)</f>
        <v>2</v>
      </c>
      <c r="AA957">
        <f t="shared" si="145"/>
        <v>32</v>
      </c>
      <c r="AB957" s="16">
        <f t="shared" si="154"/>
        <v>437</v>
      </c>
      <c r="AC957" s="16">
        <f t="shared" si="153"/>
        <v>920.5</v>
      </c>
      <c r="AD957" s="17">
        <f t="shared" si="152"/>
        <v>0.65562678062678059</v>
      </c>
      <c r="AE957" s="4">
        <f t="shared" si="146"/>
        <v>7</v>
      </c>
      <c r="AF957" s="4">
        <f t="shared" si="147"/>
        <v>9</v>
      </c>
      <c r="AG957" s="4">
        <f t="shared" si="148"/>
        <v>9</v>
      </c>
      <c r="AH957" s="4">
        <f t="shared" si="149"/>
        <v>7</v>
      </c>
      <c r="AI957" s="4">
        <f t="shared" si="150"/>
        <v>16</v>
      </c>
      <c r="AJ957" s="4">
        <f t="shared" si="151"/>
        <v>16</v>
      </c>
      <c r="AK957" s="4" t="s">
        <v>108</v>
      </c>
    </row>
    <row r="958" spans="1:37" x14ac:dyDescent="0.2">
      <c r="A958">
        <v>6497847087</v>
      </c>
      <c r="B958" t="s">
        <v>3</v>
      </c>
      <c r="C958" t="s">
        <v>3</v>
      </c>
      <c r="D958" t="s">
        <v>6</v>
      </c>
      <c r="E958" t="s">
        <v>3</v>
      </c>
      <c r="F958" t="s">
        <v>6</v>
      </c>
      <c r="G958" t="s">
        <v>3</v>
      </c>
      <c r="H958" t="s">
        <v>7</v>
      </c>
      <c r="I958" t="s">
        <v>7</v>
      </c>
      <c r="J958" t="s">
        <v>53</v>
      </c>
      <c r="K958" t="s">
        <v>9</v>
      </c>
      <c r="L958" t="s">
        <v>10</v>
      </c>
      <c r="M958" t="s">
        <v>32</v>
      </c>
      <c r="N958" t="str">
        <f>VLOOKUP(M958,lookups!A$9:B$17,2,FALSE)</f>
        <v>High school or less</v>
      </c>
      <c r="O958" t="s">
        <v>17</v>
      </c>
      <c r="P958" t="s">
        <v>48</v>
      </c>
      <c r="Q958" t="s">
        <v>27</v>
      </c>
      <c r="R958" t="s">
        <v>15</v>
      </c>
      <c r="S958" s="14">
        <f>VLOOKUP(B958,lookups!$A$2:$B$6,2,FALSE)</f>
        <v>5</v>
      </c>
      <c r="T958" s="14">
        <f>VLOOKUP(C958,lookups!$A$2:$B$6,2,FALSE)</f>
        <v>5</v>
      </c>
      <c r="U958" s="14">
        <f>VLOOKUP(D958,lookups!$A$2:$B$6,2,FALSE)</f>
        <v>2</v>
      </c>
      <c r="V958" s="14">
        <f>VLOOKUP(E958,lookups!$A$2:$B$6,2,FALSE)</f>
        <v>5</v>
      </c>
      <c r="W958" s="14">
        <f>VLOOKUP(F958,lookups!$A$2:$B$6,2,FALSE)</f>
        <v>2</v>
      </c>
      <c r="X958" s="14">
        <f>VLOOKUP(G958,lookups!$A$2:$B$6,2,FALSE)</f>
        <v>5</v>
      </c>
      <c r="Y958" s="14">
        <f>VLOOKUP(H958,lookups!$A$2:$B$6,2,FALSE)</f>
        <v>4</v>
      </c>
      <c r="Z958" s="14">
        <f>VLOOKUP(I958,lookups!$A$2:$B$6,2,FALSE)</f>
        <v>4</v>
      </c>
      <c r="AA958">
        <f t="shared" si="145"/>
        <v>32</v>
      </c>
      <c r="AB958" s="16">
        <f t="shared" si="154"/>
        <v>437</v>
      </c>
      <c r="AC958" s="16">
        <f t="shared" si="153"/>
        <v>920.5</v>
      </c>
      <c r="AD958" s="17">
        <f t="shared" si="152"/>
        <v>0.65562678062678059</v>
      </c>
      <c r="AE958" s="4">
        <f t="shared" si="146"/>
        <v>10</v>
      </c>
      <c r="AF958" s="4">
        <f t="shared" si="147"/>
        <v>7</v>
      </c>
      <c r="AG958" s="4">
        <f t="shared" si="148"/>
        <v>7</v>
      </c>
      <c r="AH958" s="4">
        <f t="shared" si="149"/>
        <v>8</v>
      </c>
      <c r="AI958" s="4">
        <f t="shared" si="150"/>
        <v>13</v>
      </c>
      <c r="AJ958" s="4">
        <f t="shared" si="151"/>
        <v>19</v>
      </c>
      <c r="AK958" s="4" t="s">
        <v>108</v>
      </c>
    </row>
    <row r="959" spans="1:37" x14ac:dyDescent="0.2">
      <c r="A959">
        <v>6497842554</v>
      </c>
      <c r="B959" t="s">
        <v>3</v>
      </c>
      <c r="C959" t="s">
        <v>7</v>
      </c>
      <c r="D959" t="s">
        <v>3</v>
      </c>
      <c r="E959" t="s">
        <v>3</v>
      </c>
      <c r="F959" t="s">
        <v>4</v>
      </c>
      <c r="G959" t="s">
        <v>7</v>
      </c>
      <c r="H959" t="s">
        <v>7</v>
      </c>
      <c r="I959" t="s">
        <v>7</v>
      </c>
      <c r="J959" t="s">
        <v>53</v>
      </c>
      <c r="K959" t="s">
        <v>9</v>
      </c>
      <c r="L959" t="s">
        <v>10</v>
      </c>
      <c r="M959" t="s">
        <v>44</v>
      </c>
      <c r="N959" t="str">
        <f>VLOOKUP(M959,lookups!A$9:B$17,2,FALSE)</f>
        <v>Post-graduate</v>
      </c>
      <c r="O959" t="s">
        <v>17</v>
      </c>
      <c r="P959" t="s">
        <v>13</v>
      </c>
      <c r="Q959" t="s">
        <v>42</v>
      </c>
      <c r="R959" t="s">
        <v>23</v>
      </c>
      <c r="S959" s="14">
        <f>VLOOKUP(B959,lookups!$A$2:$B$6,2,FALSE)</f>
        <v>5</v>
      </c>
      <c r="T959" s="14">
        <f>VLOOKUP(C959,lookups!$A$2:$B$6,2,FALSE)</f>
        <v>4</v>
      </c>
      <c r="U959" s="14">
        <f>VLOOKUP(D959,lookups!$A$2:$B$6,2,FALSE)</f>
        <v>5</v>
      </c>
      <c r="V959" s="14">
        <f>VLOOKUP(E959,lookups!$A$2:$B$6,2,FALSE)</f>
        <v>5</v>
      </c>
      <c r="W959" s="14">
        <f>VLOOKUP(F959,lookups!$A$2:$B$6,2,FALSE)</f>
        <v>1</v>
      </c>
      <c r="X959" s="14">
        <f>VLOOKUP(G959,lookups!$A$2:$B$6,2,FALSE)</f>
        <v>4</v>
      </c>
      <c r="Y959" s="14">
        <f>VLOOKUP(H959,lookups!$A$2:$B$6,2,FALSE)</f>
        <v>4</v>
      </c>
      <c r="Z959" s="14">
        <f>VLOOKUP(I959,lookups!$A$2:$B$6,2,FALSE)</f>
        <v>4</v>
      </c>
      <c r="AA959">
        <f t="shared" si="145"/>
        <v>32</v>
      </c>
      <c r="AB959" s="16">
        <f t="shared" si="154"/>
        <v>437</v>
      </c>
      <c r="AC959" s="16">
        <f t="shared" si="153"/>
        <v>920.5</v>
      </c>
      <c r="AD959" s="17">
        <f t="shared" si="152"/>
        <v>0.65562678062678059</v>
      </c>
      <c r="AE959" s="4">
        <f t="shared" si="146"/>
        <v>9</v>
      </c>
      <c r="AF959" s="4">
        <f t="shared" si="147"/>
        <v>10</v>
      </c>
      <c r="AG959" s="4">
        <f t="shared" si="148"/>
        <v>5</v>
      </c>
      <c r="AH959" s="4">
        <f t="shared" si="149"/>
        <v>8</v>
      </c>
      <c r="AI959" s="4">
        <f t="shared" si="150"/>
        <v>15</v>
      </c>
      <c r="AJ959" s="4">
        <f t="shared" si="151"/>
        <v>17</v>
      </c>
      <c r="AK959" s="4" t="s">
        <v>108</v>
      </c>
    </row>
    <row r="960" spans="1:37" x14ac:dyDescent="0.2">
      <c r="A960">
        <v>6497840749</v>
      </c>
      <c r="B960" t="s">
        <v>3</v>
      </c>
      <c r="C960" t="s">
        <v>3</v>
      </c>
      <c r="D960" t="s">
        <v>3</v>
      </c>
      <c r="E960" t="s">
        <v>6</v>
      </c>
      <c r="F960" t="s">
        <v>7</v>
      </c>
      <c r="G960" t="s">
        <v>6</v>
      </c>
      <c r="H960" t="s">
        <v>3</v>
      </c>
      <c r="I960" t="s">
        <v>7</v>
      </c>
      <c r="J960" t="s">
        <v>8</v>
      </c>
      <c r="K960" t="s">
        <v>55</v>
      </c>
      <c r="L960" t="s">
        <v>10</v>
      </c>
      <c r="M960" t="s">
        <v>52</v>
      </c>
      <c r="N960" t="str">
        <f>VLOOKUP(M960,lookups!A$9:B$17,2,FALSE)</f>
        <v>Post-graduate</v>
      </c>
      <c r="O960" t="s">
        <v>12</v>
      </c>
      <c r="P960" t="s">
        <v>29</v>
      </c>
      <c r="Q960" t="s">
        <v>50</v>
      </c>
      <c r="R960" t="s">
        <v>15</v>
      </c>
      <c r="S960" s="14">
        <f>VLOOKUP(B960,lookups!$A$2:$B$6,2,FALSE)</f>
        <v>5</v>
      </c>
      <c r="T960" s="14">
        <f>VLOOKUP(C960,lookups!$A$2:$B$6,2,FALSE)</f>
        <v>5</v>
      </c>
      <c r="U960" s="14">
        <f>VLOOKUP(D960,lookups!$A$2:$B$6,2,FALSE)</f>
        <v>5</v>
      </c>
      <c r="V960" s="14">
        <f>VLOOKUP(E960,lookups!$A$2:$B$6,2,FALSE)</f>
        <v>2</v>
      </c>
      <c r="W960" s="14">
        <f>VLOOKUP(F960,lookups!$A$2:$B$6,2,FALSE)</f>
        <v>4</v>
      </c>
      <c r="X960" s="14">
        <f>VLOOKUP(G960,lookups!$A$2:$B$6,2,FALSE)</f>
        <v>2</v>
      </c>
      <c r="Y960" s="14">
        <f>VLOOKUP(H960,lookups!$A$2:$B$6,2,FALSE)</f>
        <v>5</v>
      </c>
      <c r="Z960" s="14">
        <f>VLOOKUP(I960,lookups!$A$2:$B$6,2,FALSE)</f>
        <v>4</v>
      </c>
      <c r="AA960">
        <f t="shared" si="145"/>
        <v>32</v>
      </c>
      <c r="AB960" s="16">
        <f t="shared" si="154"/>
        <v>437</v>
      </c>
      <c r="AC960" s="16">
        <f t="shared" si="153"/>
        <v>920.5</v>
      </c>
      <c r="AD960" s="17">
        <f t="shared" si="152"/>
        <v>0.65562678062678059</v>
      </c>
      <c r="AE960" s="4">
        <f t="shared" si="146"/>
        <v>10</v>
      </c>
      <c r="AF960" s="4">
        <f t="shared" si="147"/>
        <v>7</v>
      </c>
      <c r="AG960" s="4">
        <f t="shared" si="148"/>
        <v>6</v>
      </c>
      <c r="AH960" s="4">
        <f t="shared" si="149"/>
        <v>9</v>
      </c>
      <c r="AI960" s="4">
        <f t="shared" si="150"/>
        <v>19</v>
      </c>
      <c r="AJ960" s="4">
        <f t="shared" si="151"/>
        <v>13</v>
      </c>
      <c r="AK960" s="4" t="s">
        <v>108</v>
      </c>
    </row>
    <row r="961" spans="1:37" x14ac:dyDescent="0.2">
      <c r="A961">
        <v>6497840711</v>
      </c>
      <c r="B961" t="s">
        <v>7</v>
      </c>
      <c r="C961" t="s">
        <v>3</v>
      </c>
      <c r="D961" t="s">
        <v>4</v>
      </c>
      <c r="E961" t="s">
        <v>3</v>
      </c>
      <c r="F961" t="s">
        <v>3</v>
      </c>
      <c r="G961" t="s">
        <v>3</v>
      </c>
      <c r="H961" t="s">
        <v>3</v>
      </c>
      <c r="I961" t="s">
        <v>6</v>
      </c>
      <c r="J961" t="s">
        <v>53</v>
      </c>
      <c r="K961" t="s">
        <v>21</v>
      </c>
      <c r="L961" t="s">
        <v>10</v>
      </c>
      <c r="M961" t="s">
        <v>11</v>
      </c>
      <c r="N961" t="str">
        <f>VLOOKUP(M961,lookups!A$9:B$17,2,FALSE)</f>
        <v>College-graduate</v>
      </c>
      <c r="O961" t="s">
        <v>25</v>
      </c>
      <c r="P961" t="s">
        <v>13</v>
      </c>
      <c r="Q961" t="s">
        <v>19</v>
      </c>
      <c r="R961" t="s">
        <v>23</v>
      </c>
      <c r="S961" s="14">
        <f>VLOOKUP(B961,lookups!$A$2:$B$6,2,FALSE)</f>
        <v>4</v>
      </c>
      <c r="T961" s="14">
        <f>VLOOKUP(C961,lookups!$A$2:$B$6,2,FALSE)</f>
        <v>5</v>
      </c>
      <c r="U961" s="14">
        <f>VLOOKUP(D961,lookups!$A$2:$B$6,2,FALSE)</f>
        <v>1</v>
      </c>
      <c r="V961" s="14">
        <f>VLOOKUP(E961,lookups!$A$2:$B$6,2,FALSE)</f>
        <v>5</v>
      </c>
      <c r="W961" s="14">
        <f>VLOOKUP(F961,lookups!$A$2:$B$6,2,FALSE)</f>
        <v>5</v>
      </c>
      <c r="X961" s="14">
        <f>VLOOKUP(G961,lookups!$A$2:$B$6,2,FALSE)</f>
        <v>5</v>
      </c>
      <c r="Y961" s="14">
        <f>VLOOKUP(H961,lookups!$A$2:$B$6,2,FALSE)</f>
        <v>5</v>
      </c>
      <c r="Z961" s="14">
        <f>VLOOKUP(I961,lookups!$A$2:$B$6,2,FALSE)</f>
        <v>2</v>
      </c>
      <c r="AA961">
        <f t="shared" si="145"/>
        <v>32</v>
      </c>
      <c r="AB961" s="16">
        <f t="shared" si="154"/>
        <v>437</v>
      </c>
      <c r="AC961" s="16">
        <f t="shared" si="153"/>
        <v>920.5</v>
      </c>
      <c r="AD961" s="17">
        <f t="shared" si="152"/>
        <v>0.65562678062678059</v>
      </c>
      <c r="AE961" s="4">
        <f t="shared" si="146"/>
        <v>9</v>
      </c>
      <c r="AF961" s="4">
        <f t="shared" si="147"/>
        <v>6</v>
      </c>
      <c r="AG961" s="4">
        <f t="shared" si="148"/>
        <v>10</v>
      </c>
      <c r="AH961" s="4">
        <f t="shared" si="149"/>
        <v>7</v>
      </c>
      <c r="AI961" s="4">
        <f t="shared" si="150"/>
        <v>15</v>
      </c>
      <c r="AJ961" s="4">
        <f t="shared" si="151"/>
        <v>17</v>
      </c>
      <c r="AK961" s="4" t="s">
        <v>108</v>
      </c>
    </row>
    <row r="962" spans="1:37" x14ac:dyDescent="0.2">
      <c r="A962">
        <v>6497834350</v>
      </c>
      <c r="B962" t="s">
        <v>7</v>
      </c>
      <c r="C962" t="s">
        <v>3</v>
      </c>
      <c r="D962" t="s">
        <v>6</v>
      </c>
      <c r="E962" t="s">
        <v>7</v>
      </c>
      <c r="F962" t="s">
        <v>7</v>
      </c>
      <c r="G962" t="s">
        <v>7</v>
      </c>
      <c r="H962" t="s">
        <v>7</v>
      </c>
      <c r="I962" t="s">
        <v>3</v>
      </c>
      <c r="J962" t="s">
        <v>53</v>
      </c>
      <c r="K962" t="s">
        <v>21</v>
      </c>
      <c r="L962" t="s">
        <v>10</v>
      </c>
      <c r="M962" t="s">
        <v>11</v>
      </c>
      <c r="N962" t="str">
        <f>VLOOKUP(M962,lookups!A$9:B$17,2,FALSE)</f>
        <v>College-graduate</v>
      </c>
      <c r="O962" t="s">
        <v>25</v>
      </c>
      <c r="P962" t="s">
        <v>13</v>
      </c>
      <c r="Q962" t="s">
        <v>19</v>
      </c>
      <c r="R962" t="s">
        <v>28</v>
      </c>
      <c r="S962" s="14">
        <f>VLOOKUP(B962,lookups!$A$2:$B$6,2,FALSE)</f>
        <v>4</v>
      </c>
      <c r="T962" s="14">
        <f>VLOOKUP(C962,lookups!$A$2:$B$6,2,FALSE)</f>
        <v>5</v>
      </c>
      <c r="U962" s="14">
        <f>VLOOKUP(D962,lookups!$A$2:$B$6,2,FALSE)</f>
        <v>2</v>
      </c>
      <c r="V962" s="14">
        <f>VLOOKUP(E962,lookups!$A$2:$B$6,2,FALSE)</f>
        <v>4</v>
      </c>
      <c r="W962" s="14">
        <f>VLOOKUP(F962,lookups!$A$2:$B$6,2,FALSE)</f>
        <v>4</v>
      </c>
      <c r="X962" s="14">
        <f>VLOOKUP(G962,lookups!$A$2:$B$6,2,FALSE)</f>
        <v>4</v>
      </c>
      <c r="Y962" s="14">
        <f>VLOOKUP(H962,lookups!$A$2:$B$6,2,FALSE)</f>
        <v>4</v>
      </c>
      <c r="Z962" s="14">
        <f>VLOOKUP(I962,lookups!$A$2:$B$6,2,FALSE)</f>
        <v>5</v>
      </c>
      <c r="AA962">
        <f t="shared" ref="AA962:AA1025" si="155">SUM(S962:Z962)</f>
        <v>32</v>
      </c>
      <c r="AB962" s="16">
        <f t="shared" si="154"/>
        <v>437</v>
      </c>
      <c r="AC962" s="16">
        <f t="shared" si="153"/>
        <v>920.5</v>
      </c>
      <c r="AD962" s="17">
        <f t="shared" si="152"/>
        <v>0.65562678062678059</v>
      </c>
      <c r="AE962" s="4">
        <f t="shared" ref="AE962:AE1025" si="156">S962+T962</f>
        <v>9</v>
      </c>
      <c r="AF962" s="4">
        <f t="shared" ref="AF962:AF1025" si="157">U962+V962</f>
        <v>6</v>
      </c>
      <c r="AG962" s="4">
        <f t="shared" ref="AG962:AG1025" si="158">W962+X962</f>
        <v>8</v>
      </c>
      <c r="AH962" s="4">
        <f t="shared" ref="AH962:AH1025" si="159">Y962+Z962</f>
        <v>9</v>
      </c>
      <c r="AI962" s="4">
        <f t="shared" ref="AI962:AI1025" si="160">S962+U962+W962+Y962</f>
        <v>14</v>
      </c>
      <c r="AJ962" s="4">
        <f t="shared" ref="AJ962:AJ1025" si="161">T962+V962+X962+Z962</f>
        <v>18</v>
      </c>
      <c r="AK962" s="4" t="s">
        <v>108</v>
      </c>
    </row>
    <row r="963" spans="1:37" x14ac:dyDescent="0.2">
      <c r="A963">
        <v>6497833830</v>
      </c>
      <c r="B963" t="s">
        <v>3</v>
      </c>
      <c r="C963" t="s">
        <v>3</v>
      </c>
      <c r="D963" t="s">
        <v>4</v>
      </c>
      <c r="E963" t="s">
        <v>3</v>
      </c>
      <c r="F963" t="s">
        <v>3</v>
      </c>
      <c r="G963" t="s">
        <v>3</v>
      </c>
      <c r="H963" t="s">
        <v>3</v>
      </c>
      <c r="I963" t="s">
        <v>4</v>
      </c>
      <c r="J963" t="s">
        <v>53</v>
      </c>
      <c r="K963" t="s">
        <v>55</v>
      </c>
      <c r="L963" t="s">
        <v>10</v>
      </c>
      <c r="M963" t="s">
        <v>34</v>
      </c>
      <c r="N963" t="str">
        <f>VLOOKUP(M963,lookups!A$9:B$17,2,FALSE)</f>
        <v>Some college</v>
      </c>
      <c r="O963" t="s">
        <v>12</v>
      </c>
      <c r="P963" t="s">
        <v>13</v>
      </c>
      <c r="Q963" t="s">
        <v>42</v>
      </c>
      <c r="R963" t="s">
        <v>33</v>
      </c>
      <c r="S963" s="14">
        <f>VLOOKUP(B963,lookups!$A$2:$B$6,2,FALSE)</f>
        <v>5</v>
      </c>
      <c r="T963" s="14">
        <f>VLOOKUP(C963,lookups!$A$2:$B$6,2,FALSE)</f>
        <v>5</v>
      </c>
      <c r="U963" s="14">
        <f>VLOOKUP(D963,lookups!$A$2:$B$6,2,FALSE)</f>
        <v>1</v>
      </c>
      <c r="V963" s="14">
        <f>VLOOKUP(E963,lookups!$A$2:$B$6,2,FALSE)</f>
        <v>5</v>
      </c>
      <c r="W963" s="14">
        <f>VLOOKUP(F963,lookups!$A$2:$B$6,2,FALSE)</f>
        <v>5</v>
      </c>
      <c r="X963" s="14">
        <f>VLOOKUP(G963,lookups!$A$2:$B$6,2,FALSE)</f>
        <v>5</v>
      </c>
      <c r="Y963" s="14">
        <f>VLOOKUP(H963,lookups!$A$2:$B$6,2,FALSE)</f>
        <v>5</v>
      </c>
      <c r="Z963" s="14">
        <f>VLOOKUP(I963,lookups!$A$2:$B$6,2,FALSE)</f>
        <v>1</v>
      </c>
      <c r="AA963">
        <f t="shared" si="155"/>
        <v>32</v>
      </c>
      <c r="AB963" s="16">
        <f t="shared" si="154"/>
        <v>437</v>
      </c>
      <c r="AC963" s="16">
        <f t="shared" si="153"/>
        <v>920.5</v>
      </c>
      <c r="AD963" s="17">
        <f t="shared" ref="AD963:AD1026" si="162">AC963/1404</f>
        <v>0.65562678062678059</v>
      </c>
      <c r="AE963" s="4">
        <f t="shared" si="156"/>
        <v>10</v>
      </c>
      <c r="AF963" s="4">
        <f t="shared" si="157"/>
        <v>6</v>
      </c>
      <c r="AG963" s="4">
        <f t="shared" si="158"/>
        <v>10</v>
      </c>
      <c r="AH963" s="4">
        <f t="shared" si="159"/>
        <v>6</v>
      </c>
      <c r="AI963" s="4">
        <f t="shared" si="160"/>
        <v>16</v>
      </c>
      <c r="AJ963" s="4">
        <f t="shared" si="161"/>
        <v>16</v>
      </c>
      <c r="AK963" s="4" t="s">
        <v>108</v>
      </c>
    </row>
    <row r="964" spans="1:37" x14ac:dyDescent="0.2">
      <c r="A964">
        <v>6497833696</v>
      </c>
      <c r="B964" t="s">
        <v>7</v>
      </c>
      <c r="C964" t="s">
        <v>7</v>
      </c>
      <c r="D964" t="s">
        <v>7</v>
      </c>
      <c r="E964" t="s">
        <v>7</v>
      </c>
      <c r="F964" t="s">
        <v>3</v>
      </c>
      <c r="G964" t="s">
        <v>3</v>
      </c>
      <c r="H964" t="s">
        <v>7</v>
      </c>
      <c r="I964" t="s">
        <v>6</v>
      </c>
      <c r="J964" t="s">
        <v>53</v>
      </c>
      <c r="K964" t="s">
        <v>9</v>
      </c>
      <c r="L964" t="s">
        <v>10</v>
      </c>
      <c r="M964" t="s">
        <v>44</v>
      </c>
      <c r="N964" t="str">
        <f>VLOOKUP(M964,lookups!A$9:B$17,2,FALSE)</f>
        <v>Post-graduate</v>
      </c>
      <c r="O964" t="s">
        <v>39</v>
      </c>
      <c r="P964" t="s">
        <v>13</v>
      </c>
      <c r="Q964" t="s">
        <v>14</v>
      </c>
      <c r="R964" t="s">
        <v>30</v>
      </c>
      <c r="S964" s="14">
        <f>VLOOKUP(B964,lookups!$A$2:$B$6,2,FALSE)</f>
        <v>4</v>
      </c>
      <c r="T964" s="14">
        <f>VLOOKUP(C964,lookups!$A$2:$B$6,2,FALSE)</f>
        <v>4</v>
      </c>
      <c r="U964" s="14">
        <f>VLOOKUP(D964,lookups!$A$2:$B$6,2,FALSE)</f>
        <v>4</v>
      </c>
      <c r="V964" s="14">
        <f>VLOOKUP(E964,lookups!$A$2:$B$6,2,FALSE)</f>
        <v>4</v>
      </c>
      <c r="W964" s="14">
        <f>VLOOKUP(F964,lookups!$A$2:$B$6,2,FALSE)</f>
        <v>5</v>
      </c>
      <c r="X964" s="14">
        <f>VLOOKUP(G964,lookups!$A$2:$B$6,2,FALSE)</f>
        <v>5</v>
      </c>
      <c r="Y964" s="14">
        <f>VLOOKUP(H964,lookups!$A$2:$B$6,2,FALSE)</f>
        <v>4</v>
      </c>
      <c r="Z964" s="14">
        <f>VLOOKUP(I964,lookups!$A$2:$B$6,2,FALSE)</f>
        <v>2</v>
      </c>
      <c r="AA964">
        <f t="shared" si="155"/>
        <v>32</v>
      </c>
      <c r="AB964" s="16">
        <f t="shared" si="154"/>
        <v>437</v>
      </c>
      <c r="AC964" s="16">
        <f t="shared" si="153"/>
        <v>920.5</v>
      </c>
      <c r="AD964" s="17">
        <f t="shared" si="162"/>
        <v>0.65562678062678059</v>
      </c>
      <c r="AE964" s="4">
        <f t="shared" si="156"/>
        <v>8</v>
      </c>
      <c r="AF964" s="4">
        <f t="shared" si="157"/>
        <v>8</v>
      </c>
      <c r="AG964" s="4">
        <f t="shared" si="158"/>
        <v>10</v>
      </c>
      <c r="AH964" s="4">
        <f t="shared" si="159"/>
        <v>6</v>
      </c>
      <c r="AI964" s="4">
        <f t="shared" si="160"/>
        <v>17</v>
      </c>
      <c r="AJ964" s="4">
        <f t="shared" si="161"/>
        <v>15</v>
      </c>
      <c r="AK964" s="4" t="s">
        <v>108</v>
      </c>
    </row>
    <row r="965" spans="1:37" x14ac:dyDescent="0.2">
      <c r="A965">
        <v>6497830578</v>
      </c>
      <c r="B965" t="s">
        <v>3</v>
      </c>
      <c r="C965" t="s">
        <v>3</v>
      </c>
      <c r="D965" t="s">
        <v>6</v>
      </c>
      <c r="E965" t="s">
        <v>3</v>
      </c>
      <c r="F965" t="s">
        <v>3</v>
      </c>
      <c r="G965" t="s">
        <v>3</v>
      </c>
      <c r="H965" t="s">
        <v>7</v>
      </c>
      <c r="I965" t="s">
        <v>4</v>
      </c>
      <c r="J965" t="s">
        <v>8</v>
      </c>
      <c r="K965" t="s">
        <v>59</v>
      </c>
      <c r="L965" t="s">
        <v>10</v>
      </c>
      <c r="M965" t="s">
        <v>11</v>
      </c>
      <c r="N965" t="str">
        <f>VLOOKUP(M965,lookups!A$9:B$17,2,FALSE)</f>
        <v>College-graduate</v>
      </c>
      <c r="O965" t="s">
        <v>12</v>
      </c>
      <c r="P965" t="s">
        <v>29</v>
      </c>
      <c r="Q965" t="s">
        <v>42</v>
      </c>
      <c r="R965" t="s">
        <v>43</v>
      </c>
      <c r="S965" s="14">
        <f>VLOOKUP(B965,lookups!$A$2:$B$6,2,FALSE)</f>
        <v>5</v>
      </c>
      <c r="T965" s="14">
        <f>VLOOKUP(C965,lookups!$A$2:$B$6,2,FALSE)</f>
        <v>5</v>
      </c>
      <c r="U965" s="14">
        <f>VLOOKUP(D965,lookups!$A$2:$B$6,2,FALSE)</f>
        <v>2</v>
      </c>
      <c r="V965" s="14">
        <f>VLOOKUP(E965,lookups!$A$2:$B$6,2,FALSE)</f>
        <v>5</v>
      </c>
      <c r="W965" s="14">
        <f>VLOOKUP(F965,lookups!$A$2:$B$6,2,FALSE)</f>
        <v>5</v>
      </c>
      <c r="X965" s="14">
        <f>VLOOKUP(G965,lookups!$A$2:$B$6,2,FALSE)</f>
        <v>5</v>
      </c>
      <c r="Y965" s="14">
        <f>VLOOKUP(H965,lookups!$A$2:$B$6,2,FALSE)</f>
        <v>4</v>
      </c>
      <c r="Z965" s="14">
        <f>VLOOKUP(I965,lookups!$A$2:$B$6,2,FALSE)</f>
        <v>1</v>
      </c>
      <c r="AA965">
        <f t="shared" si="155"/>
        <v>32</v>
      </c>
      <c r="AB965" s="16">
        <f t="shared" si="154"/>
        <v>437</v>
      </c>
      <c r="AC965" s="16">
        <f t="shared" si="153"/>
        <v>920.5</v>
      </c>
      <c r="AD965" s="17">
        <f t="shared" si="162"/>
        <v>0.65562678062678059</v>
      </c>
      <c r="AE965" s="4">
        <f t="shared" si="156"/>
        <v>10</v>
      </c>
      <c r="AF965" s="4">
        <f t="shared" si="157"/>
        <v>7</v>
      </c>
      <c r="AG965" s="4">
        <f t="shared" si="158"/>
        <v>10</v>
      </c>
      <c r="AH965" s="4">
        <f t="shared" si="159"/>
        <v>5</v>
      </c>
      <c r="AI965" s="4">
        <f t="shared" si="160"/>
        <v>16</v>
      </c>
      <c r="AJ965" s="4">
        <f t="shared" si="161"/>
        <v>16</v>
      </c>
      <c r="AK965" s="4" t="s">
        <v>108</v>
      </c>
    </row>
    <row r="966" spans="1:37" x14ac:dyDescent="0.2">
      <c r="A966">
        <v>6497817073</v>
      </c>
      <c r="B966" t="s">
        <v>3</v>
      </c>
      <c r="C966" t="s">
        <v>7</v>
      </c>
      <c r="D966" t="s">
        <v>6</v>
      </c>
      <c r="E966" t="s">
        <v>3</v>
      </c>
      <c r="F966" t="s">
        <v>3</v>
      </c>
      <c r="G966" t="s">
        <v>3</v>
      </c>
      <c r="H966" t="s">
        <v>3</v>
      </c>
      <c r="I966" t="s">
        <v>4</v>
      </c>
      <c r="J966" t="s">
        <v>53</v>
      </c>
      <c r="K966" t="s">
        <v>21</v>
      </c>
      <c r="L966" t="s">
        <v>10</v>
      </c>
      <c r="M966" t="s">
        <v>44</v>
      </c>
      <c r="N966" t="str">
        <f>VLOOKUP(M966,lookups!A$9:B$17,2,FALSE)</f>
        <v>Post-graduate</v>
      </c>
      <c r="O966" t="s">
        <v>39</v>
      </c>
      <c r="P966" t="s">
        <v>13</v>
      </c>
      <c r="Q966" t="s">
        <v>42</v>
      </c>
      <c r="R966" t="s">
        <v>30</v>
      </c>
      <c r="S966" s="14">
        <f>VLOOKUP(B966,lookups!$A$2:$B$6,2,FALSE)</f>
        <v>5</v>
      </c>
      <c r="T966" s="14">
        <f>VLOOKUP(C966,lookups!$A$2:$B$6,2,FALSE)</f>
        <v>4</v>
      </c>
      <c r="U966" s="14">
        <f>VLOOKUP(D966,lookups!$A$2:$B$6,2,FALSE)</f>
        <v>2</v>
      </c>
      <c r="V966" s="14">
        <f>VLOOKUP(E966,lookups!$A$2:$B$6,2,FALSE)</f>
        <v>5</v>
      </c>
      <c r="W966" s="14">
        <f>VLOOKUP(F966,lookups!$A$2:$B$6,2,FALSE)</f>
        <v>5</v>
      </c>
      <c r="X966" s="14">
        <f>VLOOKUP(G966,lookups!$A$2:$B$6,2,FALSE)</f>
        <v>5</v>
      </c>
      <c r="Y966" s="14">
        <f>VLOOKUP(H966,lookups!$A$2:$B$6,2,FALSE)</f>
        <v>5</v>
      </c>
      <c r="Z966" s="14">
        <f>VLOOKUP(I966,lookups!$A$2:$B$6,2,FALSE)</f>
        <v>1</v>
      </c>
      <c r="AA966">
        <f t="shared" si="155"/>
        <v>32</v>
      </c>
      <c r="AB966" s="16">
        <f t="shared" si="154"/>
        <v>437</v>
      </c>
      <c r="AC966" s="16">
        <f t="shared" ref="AC966:AC1029" si="163">_xlfn.RANK.AVG(AA966,AA$2:AA$1405,1)</f>
        <v>920.5</v>
      </c>
      <c r="AD966" s="17">
        <f t="shared" si="162"/>
        <v>0.65562678062678059</v>
      </c>
      <c r="AE966" s="4">
        <f t="shared" si="156"/>
        <v>9</v>
      </c>
      <c r="AF966" s="4">
        <f t="shared" si="157"/>
        <v>7</v>
      </c>
      <c r="AG966" s="4">
        <f t="shared" si="158"/>
        <v>10</v>
      </c>
      <c r="AH966" s="4">
        <f t="shared" si="159"/>
        <v>6</v>
      </c>
      <c r="AI966" s="4">
        <f t="shared" si="160"/>
        <v>17</v>
      </c>
      <c r="AJ966" s="4">
        <f t="shared" si="161"/>
        <v>15</v>
      </c>
      <c r="AK966" s="4" t="s">
        <v>108</v>
      </c>
    </row>
    <row r="967" spans="1:37" x14ac:dyDescent="0.2">
      <c r="A967">
        <v>6497807436</v>
      </c>
      <c r="B967" t="s">
        <v>3</v>
      </c>
      <c r="C967" t="s">
        <v>3</v>
      </c>
      <c r="D967" t="s">
        <v>5</v>
      </c>
      <c r="E967" t="s">
        <v>7</v>
      </c>
      <c r="F967" t="s">
        <v>3</v>
      </c>
      <c r="G967" t="s">
        <v>7</v>
      </c>
      <c r="H967" t="s">
        <v>3</v>
      </c>
      <c r="I967" t="s">
        <v>7</v>
      </c>
      <c r="J967" t="s">
        <v>8</v>
      </c>
      <c r="K967" t="s">
        <v>62</v>
      </c>
      <c r="L967" t="s">
        <v>10</v>
      </c>
      <c r="M967" t="s">
        <v>44</v>
      </c>
      <c r="N967" t="str">
        <f>VLOOKUP(M967,lookups!A$9:B$17,2,FALSE)</f>
        <v>Post-graduate</v>
      </c>
      <c r="O967" t="s">
        <v>47</v>
      </c>
      <c r="P967" t="s">
        <v>58</v>
      </c>
      <c r="Q967" t="s">
        <v>2</v>
      </c>
      <c r="R967" t="s">
        <v>30</v>
      </c>
      <c r="S967" s="14">
        <f>VLOOKUP(B967,lookups!$A$2:$B$6,2,FALSE)</f>
        <v>5</v>
      </c>
      <c r="T967" s="14">
        <f>VLOOKUP(C967,lookups!$A$2:$B$6,2,FALSE)</f>
        <v>5</v>
      </c>
      <c r="U967" s="14">
        <f>VLOOKUP(D967,lookups!$A$2:$B$6,2,FALSE)</f>
        <v>0</v>
      </c>
      <c r="V967" s="14">
        <f>VLOOKUP(E967,lookups!$A$2:$B$6,2,FALSE)</f>
        <v>4</v>
      </c>
      <c r="W967" s="14">
        <f>VLOOKUP(F967,lookups!$A$2:$B$6,2,FALSE)</f>
        <v>5</v>
      </c>
      <c r="X967" s="14">
        <f>VLOOKUP(G967,lookups!$A$2:$B$6,2,FALSE)</f>
        <v>4</v>
      </c>
      <c r="Y967" s="14">
        <f>VLOOKUP(H967,lookups!$A$2:$B$6,2,FALSE)</f>
        <v>5</v>
      </c>
      <c r="Z967" s="14">
        <f>VLOOKUP(I967,lookups!$A$2:$B$6,2,FALSE)</f>
        <v>4</v>
      </c>
      <c r="AA967">
        <f t="shared" si="155"/>
        <v>32</v>
      </c>
      <c r="AB967" s="16">
        <f t="shared" si="154"/>
        <v>437</v>
      </c>
      <c r="AC967" s="16">
        <f t="shared" si="163"/>
        <v>920.5</v>
      </c>
      <c r="AD967" s="17">
        <f t="shared" si="162"/>
        <v>0.65562678062678059</v>
      </c>
      <c r="AE967" s="4">
        <f t="shared" si="156"/>
        <v>10</v>
      </c>
      <c r="AF967" s="4">
        <f t="shared" si="157"/>
        <v>4</v>
      </c>
      <c r="AG967" s="4">
        <f t="shared" si="158"/>
        <v>9</v>
      </c>
      <c r="AH967" s="4">
        <f t="shared" si="159"/>
        <v>9</v>
      </c>
      <c r="AI967" s="4">
        <f t="shared" si="160"/>
        <v>15</v>
      </c>
      <c r="AJ967" s="4">
        <f t="shared" si="161"/>
        <v>17</v>
      </c>
      <c r="AK967" s="4" t="s">
        <v>108</v>
      </c>
    </row>
    <row r="968" spans="1:37" x14ac:dyDescent="0.2">
      <c r="A968">
        <v>6497804513</v>
      </c>
      <c r="B968" t="s">
        <v>3</v>
      </c>
      <c r="C968" t="s">
        <v>3</v>
      </c>
      <c r="D968" t="s">
        <v>6</v>
      </c>
      <c r="E968" t="s">
        <v>3</v>
      </c>
      <c r="F968" t="s">
        <v>3</v>
      </c>
      <c r="G968" t="s">
        <v>7</v>
      </c>
      <c r="H968" t="s">
        <v>7</v>
      </c>
      <c r="I968" t="s">
        <v>6</v>
      </c>
      <c r="J968" t="s">
        <v>8</v>
      </c>
      <c r="K968" t="s">
        <v>62</v>
      </c>
      <c r="L968" t="s">
        <v>10</v>
      </c>
      <c r="M968" t="s">
        <v>52</v>
      </c>
      <c r="N968" t="str">
        <f>VLOOKUP(M968,lookups!A$9:B$17,2,FALSE)</f>
        <v>Post-graduate</v>
      </c>
      <c r="O968" t="s">
        <v>39</v>
      </c>
      <c r="P968" t="s">
        <v>58</v>
      </c>
      <c r="Q968" t="s">
        <v>2</v>
      </c>
      <c r="R968" t="s">
        <v>15</v>
      </c>
      <c r="S968" s="14">
        <f>VLOOKUP(B968,lookups!$A$2:$B$6,2,FALSE)</f>
        <v>5</v>
      </c>
      <c r="T968" s="14">
        <f>VLOOKUP(C968,lookups!$A$2:$B$6,2,FALSE)</f>
        <v>5</v>
      </c>
      <c r="U968" s="14">
        <f>VLOOKUP(D968,lookups!$A$2:$B$6,2,FALSE)</f>
        <v>2</v>
      </c>
      <c r="V968" s="14">
        <f>VLOOKUP(E968,lookups!$A$2:$B$6,2,FALSE)</f>
        <v>5</v>
      </c>
      <c r="W968" s="14">
        <f>VLOOKUP(F968,lookups!$A$2:$B$6,2,FALSE)</f>
        <v>5</v>
      </c>
      <c r="X968" s="14">
        <f>VLOOKUP(G968,lookups!$A$2:$B$6,2,FALSE)</f>
        <v>4</v>
      </c>
      <c r="Y968" s="14">
        <f>VLOOKUP(H968,lookups!$A$2:$B$6,2,FALSE)</f>
        <v>4</v>
      </c>
      <c r="Z968" s="14">
        <f>VLOOKUP(I968,lookups!$A$2:$B$6,2,FALSE)</f>
        <v>2</v>
      </c>
      <c r="AA968">
        <f t="shared" si="155"/>
        <v>32</v>
      </c>
      <c r="AB968" s="16">
        <f t="shared" si="154"/>
        <v>437</v>
      </c>
      <c r="AC968" s="16">
        <f t="shared" si="163"/>
        <v>920.5</v>
      </c>
      <c r="AD968" s="17">
        <f t="shared" si="162"/>
        <v>0.65562678062678059</v>
      </c>
      <c r="AE968" s="4">
        <f t="shared" si="156"/>
        <v>10</v>
      </c>
      <c r="AF968" s="4">
        <f t="shared" si="157"/>
        <v>7</v>
      </c>
      <c r="AG968" s="4">
        <f t="shared" si="158"/>
        <v>9</v>
      </c>
      <c r="AH968" s="4">
        <f t="shared" si="159"/>
        <v>6</v>
      </c>
      <c r="AI968" s="4">
        <f t="shared" si="160"/>
        <v>16</v>
      </c>
      <c r="AJ968" s="4">
        <f t="shared" si="161"/>
        <v>16</v>
      </c>
      <c r="AK968" s="4" t="s">
        <v>108</v>
      </c>
    </row>
    <row r="969" spans="1:37" x14ac:dyDescent="0.2">
      <c r="A969">
        <v>6497800319</v>
      </c>
      <c r="B969" t="s">
        <v>3</v>
      </c>
      <c r="C969" t="s">
        <v>3</v>
      </c>
      <c r="D969" t="s">
        <v>6</v>
      </c>
      <c r="E969" t="s">
        <v>7</v>
      </c>
      <c r="F969" t="s">
        <v>3</v>
      </c>
      <c r="G969" t="s">
        <v>7</v>
      </c>
      <c r="H969" t="s">
        <v>3</v>
      </c>
      <c r="I969" t="s">
        <v>6</v>
      </c>
      <c r="J969" t="s">
        <v>8</v>
      </c>
      <c r="K969" t="s">
        <v>55</v>
      </c>
      <c r="L969" t="s">
        <v>10</v>
      </c>
      <c r="M969" t="s">
        <v>44</v>
      </c>
      <c r="N969" t="str">
        <f>VLOOKUP(M969,lookups!A$9:B$17,2,FALSE)</f>
        <v>Post-graduate</v>
      </c>
      <c r="O969" t="s">
        <v>38</v>
      </c>
      <c r="P969" t="s">
        <v>36</v>
      </c>
      <c r="Q969" t="s">
        <v>27</v>
      </c>
      <c r="R969" t="s">
        <v>23</v>
      </c>
      <c r="S969" s="14">
        <f>VLOOKUP(B969,lookups!$A$2:$B$6,2,FALSE)</f>
        <v>5</v>
      </c>
      <c r="T969" s="14">
        <f>VLOOKUP(C969,lookups!$A$2:$B$6,2,FALSE)</f>
        <v>5</v>
      </c>
      <c r="U969" s="14">
        <f>VLOOKUP(D969,lookups!$A$2:$B$6,2,FALSE)</f>
        <v>2</v>
      </c>
      <c r="V969" s="14">
        <f>VLOOKUP(E969,lookups!$A$2:$B$6,2,FALSE)</f>
        <v>4</v>
      </c>
      <c r="W969" s="14">
        <f>VLOOKUP(F969,lookups!$A$2:$B$6,2,FALSE)</f>
        <v>5</v>
      </c>
      <c r="X969" s="14">
        <f>VLOOKUP(G969,lookups!$A$2:$B$6,2,FALSE)</f>
        <v>4</v>
      </c>
      <c r="Y969" s="14">
        <f>VLOOKUP(H969,lookups!$A$2:$B$6,2,FALSE)</f>
        <v>5</v>
      </c>
      <c r="Z969" s="14">
        <f>VLOOKUP(I969,lookups!$A$2:$B$6,2,FALSE)</f>
        <v>2</v>
      </c>
      <c r="AA969">
        <f t="shared" si="155"/>
        <v>32</v>
      </c>
      <c r="AB969" s="16">
        <f t="shared" si="154"/>
        <v>437</v>
      </c>
      <c r="AC969" s="16">
        <f t="shared" si="163"/>
        <v>920.5</v>
      </c>
      <c r="AD969" s="17">
        <f t="shared" si="162"/>
        <v>0.65562678062678059</v>
      </c>
      <c r="AE969" s="4">
        <f t="shared" si="156"/>
        <v>10</v>
      </c>
      <c r="AF969" s="4">
        <f t="shared" si="157"/>
        <v>6</v>
      </c>
      <c r="AG969" s="4">
        <f t="shared" si="158"/>
        <v>9</v>
      </c>
      <c r="AH969" s="4">
        <f t="shared" si="159"/>
        <v>7</v>
      </c>
      <c r="AI969" s="4">
        <f t="shared" si="160"/>
        <v>17</v>
      </c>
      <c r="AJ969" s="4">
        <f t="shared" si="161"/>
        <v>15</v>
      </c>
      <c r="AK969" s="4" t="s">
        <v>108</v>
      </c>
    </row>
    <row r="970" spans="1:37" x14ac:dyDescent="0.2">
      <c r="A970">
        <v>6501038880</v>
      </c>
      <c r="B970" t="s">
        <v>7</v>
      </c>
      <c r="C970" t="s">
        <v>3</v>
      </c>
      <c r="D970" t="s">
        <v>3</v>
      </c>
      <c r="E970" t="s">
        <v>3</v>
      </c>
      <c r="F970" t="s">
        <v>3</v>
      </c>
      <c r="G970" t="s">
        <v>3</v>
      </c>
      <c r="H970" t="s">
        <v>6</v>
      </c>
      <c r="I970" t="s">
        <v>6</v>
      </c>
      <c r="J970" t="s">
        <v>8</v>
      </c>
      <c r="K970" t="s">
        <v>21</v>
      </c>
      <c r="L970" t="s">
        <v>10</v>
      </c>
      <c r="M970" t="s">
        <v>34</v>
      </c>
      <c r="N970" t="str">
        <f>VLOOKUP(M970,lookups!A$9:B$17,2,FALSE)</f>
        <v>Some college</v>
      </c>
      <c r="O970" t="s">
        <v>25</v>
      </c>
      <c r="P970" t="s">
        <v>36</v>
      </c>
      <c r="Q970" t="s">
        <v>46</v>
      </c>
      <c r="R970" t="s">
        <v>28</v>
      </c>
      <c r="S970" s="14">
        <f>VLOOKUP(B970,lookups!$A$2:$B$6,2,FALSE)</f>
        <v>4</v>
      </c>
      <c r="T970" s="14">
        <f>VLOOKUP(C970,lookups!$A$2:$B$6,2,FALSE)</f>
        <v>5</v>
      </c>
      <c r="U970" s="14">
        <f>VLOOKUP(D970,lookups!$A$2:$B$6,2,FALSE)</f>
        <v>5</v>
      </c>
      <c r="V970" s="14">
        <f>VLOOKUP(E970,lookups!$A$2:$B$6,2,FALSE)</f>
        <v>5</v>
      </c>
      <c r="W970" s="14">
        <f>VLOOKUP(F970,lookups!$A$2:$B$6,2,FALSE)</f>
        <v>5</v>
      </c>
      <c r="X970" s="14">
        <f>VLOOKUP(G970,lookups!$A$2:$B$6,2,FALSE)</f>
        <v>5</v>
      </c>
      <c r="Y970" s="14">
        <f>VLOOKUP(H970,lookups!$A$2:$B$6,2,FALSE)</f>
        <v>2</v>
      </c>
      <c r="Z970" s="14">
        <f>VLOOKUP(I970,lookups!$A$2:$B$6,2,FALSE)</f>
        <v>2</v>
      </c>
      <c r="AA970">
        <f t="shared" si="155"/>
        <v>33</v>
      </c>
      <c r="AB970" s="16">
        <f t="shared" si="154"/>
        <v>362</v>
      </c>
      <c r="AC970" s="16">
        <f t="shared" si="163"/>
        <v>1006</v>
      </c>
      <c r="AD970" s="17">
        <f t="shared" si="162"/>
        <v>0.7165242165242165</v>
      </c>
      <c r="AE970" s="4">
        <f t="shared" si="156"/>
        <v>9</v>
      </c>
      <c r="AF970" s="4">
        <f t="shared" si="157"/>
        <v>10</v>
      </c>
      <c r="AG970" s="4">
        <f t="shared" si="158"/>
        <v>10</v>
      </c>
      <c r="AH970" s="4">
        <f t="shared" si="159"/>
        <v>4</v>
      </c>
      <c r="AI970" s="4">
        <f t="shared" si="160"/>
        <v>16</v>
      </c>
      <c r="AJ970" s="4">
        <f t="shared" si="161"/>
        <v>17</v>
      </c>
      <c r="AK970" s="4" t="s">
        <v>108</v>
      </c>
    </row>
    <row r="971" spans="1:37" x14ac:dyDescent="0.2">
      <c r="A971">
        <v>6500773021</v>
      </c>
      <c r="B971" t="s">
        <v>7</v>
      </c>
      <c r="C971" t="s">
        <v>3</v>
      </c>
      <c r="D971" t="s">
        <v>6</v>
      </c>
      <c r="E971" t="s">
        <v>7</v>
      </c>
      <c r="F971" t="s">
        <v>3</v>
      </c>
      <c r="G971" t="s">
        <v>3</v>
      </c>
      <c r="H971" t="s">
        <v>7</v>
      </c>
      <c r="I971" t="s">
        <v>7</v>
      </c>
      <c r="J971" t="s">
        <v>8</v>
      </c>
      <c r="K971" t="s">
        <v>55</v>
      </c>
      <c r="L971" t="s">
        <v>10</v>
      </c>
      <c r="M971" t="s">
        <v>44</v>
      </c>
      <c r="N971" t="str">
        <f>VLOOKUP(M971,lookups!A$9:B$17,2,FALSE)</f>
        <v>Post-graduate</v>
      </c>
      <c r="O971" t="s">
        <v>39</v>
      </c>
      <c r="P971" t="s">
        <v>13</v>
      </c>
      <c r="Q971" t="s">
        <v>42</v>
      </c>
      <c r="R971" t="s">
        <v>15</v>
      </c>
      <c r="S971" s="14">
        <f>VLOOKUP(B971,lookups!$A$2:$B$6,2,FALSE)</f>
        <v>4</v>
      </c>
      <c r="T971" s="14">
        <f>VLOOKUP(C971,lookups!$A$2:$B$6,2,FALSE)</f>
        <v>5</v>
      </c>
      <c r="U971" s="14">
        <f>VLOOKUP(D971,lookups!$A$2:$B$6,2,FALSE)</f>
        <v>2</v>
      </c>
      <c r="V971" s="14">
        <f>VLOOKUP(E971,lookups!$A$2:$B$6,2,FALSE)</f>
        <v>4</v>
      </c>
      <c r="W971" s="14">
        <f>VLOOKUP(F971,lookups!$A$2:$B$6,2,FALSE)</f>
        <v>5</v>
      </c>
      <c r="X971" s="14">
        <f>VLOOKUP(G971,lookups!$A$2:$B$6,2,FALSE)</f>
        <v>5</v>
      </c>
      <c r="Y971" s="14">
        <f>VLOOKUP(H971,lookups!$A$2:$B$6,2,FALSE)</f>
        <v>4</v>
      </c>
      <c r="Z971" s="14">
        <f>VLOOKUP(I971,lookups!$A$2:$B$6,2,FALSE)</f>
        <v>4</v>
      </c>
      <c r="AA971">
        <f t="shared" si="155"/>
        <v>33</v>
      </c>
      <c r="AB971" s="16">
        <f t="shared" si="154"/>
        <v>362</v>
      </c>
      <c r="AC971" s="16">
        <f t="shared" si="163"/>
        <v>1006</v>
      </c>
      <c r="AD971" s="17">
        <f t="shared" si="162"/>
        <v>0.7165242165242165</v>
      </c>
      <c r="AE971" s="4">
        <f t="shared" si="156"/>
        <v>9</v>
      </c>
      <c r="AF971" s="4">
        <f t="shared" si="157"/>
        <v>6</v>
      </c>
      <c r="AG971" s="4">
        <f t="shared" si="158"/>
        <v>10</v>
      </c>
      <c r="AH971" s="4">
        <f t="shared" si="159"/>
        <v>8</v>
      </c>
      <c r="AI971" s="4">
        <f t="shared" si="160"/>
        <v>15</v>
      </c>
      <c r="AJ971" s="4">
        <f t="shared" si="161"/>
        <v>18</v>
      </c>
      <c r="AK971" s="4" t="s">
        <v>108</v>
      </c>
    </row>
    <row r="972" spans="1:37" x14ac:dyDescent="0.2">
      <c r="A972">
        <v>6500558068</v>
      </c>
      <c r="B972" t="s">
        <v>6</v>
      </c>
      <c r="C972" t="s">
        <v>3</v>
      </c>
      <c r="D972" t="s">
        <v>7</v>
      </c>
      <c r="E972" t="s">
        <v>3</v>
      </c>
      <c r="F972" t="s">
        <v>6</v>
      </c>
      <c r="G972" t="s">
        <v>3</v>
      </c>
      <c r="H972" t="s">
        <v>3</v>
      </c>
      <c r="I972" t="s">
        <v>3</v>
      </c>
      <c r="J972" t="s">
        <v>53</v>
      </c>
      <c r="K972" t="s">
        <v>21</v>
      </c>
      <c r="L972" t="s">
        <v>31</v>
      </c>
      <c r="M972" t="s">
        <v>11</v>
      </c>
      <c r="N972" t="str">
        <f>VLOOKUP(M972,lookups!A$9:B$17,2,FALSE)</f>
        <v>College-graduate</v>
      </c>
      <c r="O972" t="s">
        <v>17</v>
      </c>
      <c r="P972" t="s">
        <v>13</v>
      </c>
      <c r="Q972" t="s">
        <v>14</v>
      </c>
      <c r="R972" t="s">
        <v>20</v>
      </c>
      <c r="S972" s="14">
        <f>VLOOKUP(B972,lookups!$A$2:$B$6,2,FALSE)</f>
        <v>2</v>
      </c>
      <c r="T972" s="14">
        <f>VLOOKUP(C972,lookups!$A$2:$B$6,2,FALSE)</f>
        <v>5</v>
      </c>
      <c r="U972" s="14">
        <f>VLOOKUP(D972,lookups!$A$2:$B$6,2,FALSE)</f>
        <v>4</v>
      </c>
      <c r="V972" s="14">
        <f>VLOOKUP(E972,lookups!$A$2:$B$6,2,FALSE)</f>
        <v>5</v>
      </c>
      <c r="W972" s="14">
        <f>VLOOKUP(F972,lookups!$A$2:$B$6,2,FALSE)</f>
        <v>2</v>
      </c>
      <c r="X972" s="14">
        <f>VLOOKUP(G972,lookups!$A$2:$B$6,2,FALSE)</f>
        <v>5</v>
      </c>
      <c r="Y972" s="14">
        <f>VLOOKUP(H972,lookups!$A$2:$B$6,2,FALSE)</f>
        <v>5</v>
      </c>
      <c r="Z972" s="14">
        <f>VLOOKUP(I972,lookups!$A$2:$B$6,2,FALSE)</f>
        <v>5</v>
      </c>
      <c r="AA972">
        <f t="shared" si="155"/>
        <v>33</v>
      </c>
      <c r="AB972" s="16">
        <f t="shared" si="154"/>
        <v>362</v>
      </c>
      <c r="AC972" s="16">
        <f t="shared" si="163"/>
        <v>1006</v>
      </c>
      <c r="AD972" s="17">
        <f t="shared" si="162"/>
        <v>0.7165242165242165</v>
      </c>
      <c r="AE972" s="4">
        <f t="shared" si="156"/>
        <v>7</v>
      </c>
      <c r="AF972" s="4">
        <f t="shared" si="157"/>
        <v>9</v>
      </c>
      <c r="AG972" s="4">
        <f t="shared" si="158"/>
        <v>7</v>
      </c>
      <c r="AH972" s="4">
        <f t="shared" si="159"/>
        <v>10</v>
      </c>
      <c r="AI972" s="4">
        <f t="shared" si="160"/>
        <v>13</v>
      </c>
      <c r="AJ972" s="4">
        <f t="shared" si="161"/>
        <v>20</v>
      </c>
      <c r="AK972" s="4" t="s">
        <v>108</v>
      </c>
    </row>
    <row r="973" spans="1:37" x14ac:dyDescent="0.2">
      <c r="A973">
        <v>6500551138</v>
      </c>
      <c r="B973" t="s">
        <v>7</v>
      </c>
      <c r="C973" t="s">
        <v>7</v>
      </c>
      <c r="D973" t="s">
        <v>7</v>
      </c>
      <c r="E973" t="s">
        <v>3</v>
      </c>
      <c r="F973" t="s">
        <v>3</v>
      </c>
      <c r="G973" t="s">
        <v>7</v>
      </c>
      <c r="H973" t="s">
        <v>3</v>
      </c>
      <c r="I973" t="s">
        <v>6</v>
      </c>
      <c r="J973" t="s">
        <v>8</v>
      </c>
      <c r="K973" t="s">
        <v>21</v>
      </c>
      <c r="L973" t="s">
        <v>31</v>
      </c>
      <c r="M973" t="s">
        <v>34</v>
      </c>
      <c r="N973" t="str">
        <f>VLOOKUP(M973,lookups!A$9:B$17,2,FALSE)</f>
        <v>Some college</v>
      </c>
      <c r="O973" t="s">
        <v>17</v>
      </c>
      <c r="P973" t="s">
        <v>36</v>
      </c>
      <c r="Q973" t="s">
        <v>46</v>
      </c>
      <c r="R973" t="s">
        <v>40</v>
      </c>
      <c r="S973" s="14">
        <f>VLOOKUP(B973,lookups!$A$2:$B$6,2,FALSE)</f>
        <v>4</v>
      </c>
      <c r="T973" s="14">
        <f>VLOOKUP(C973,lookups!$A$2:$B$6,2,FALSE)</f>
        <v>4</v>
      </c>
      <c r="U973" s="14">
        <f>VLOOKUP(D973,lookups!$A$2:$B$6,2,FALSE)</f>
        <v>4</v>
      </c>
      <c r="V973" s="14">
        <f>VLOOKUP(E973,lookups!$A$2:$B$6,2,FALSE)</f>
        <v>5</v>
      </c>
      <c r="W973" s="14">
        <f>VLOOKUP(F973,lookups!$A$2:$B$6,2,FALSE)</f>
        <v>5</v>
      </c>
      <c r="X973" s="14">
        <f>VLOOKUP(G973,lookups!$A$2:$B$6,2,FALSE)</f>
        <v>4</v>
      </c>
      <c r="Y973" s="14">
        <f>VLOOKUP(H973,lookups!$A$2:$B$6,2,FALSE)</f>
        <v>5</v>
      </c>
      <c r="Z973" s="14">
        <f>VLOOKUP(I973,lookups!$A$2:$B$6,2,FALSE)</f>
        <v>2</v>
      </c>
      <c r="AA973">
        <f t="shared" si="155"/>
        <v>33</v>
      </c>
      <c r="AB973" s="16">
        <f t="shared" si="154"/>
        <v>362</v>
      </c>
      <c r="AC973" s="16">
        <f t="shared" si="163"/>
        <v>1006</v>
      </c>
      <c r="AD973" s="17">
        <f t="shared" si="162"/>
        <v>0.7165242165242165</v>
      </c>
      <c r="AE973" s="4">
        <f t="shared" si="156"/>
        <v>8</v>
      </c>
      <c r="AF973" s="4">
        <f t="shared" si="157"/>
        <v>9</v>
      </c>
      <c r="AG973" s="4">
        <f t="shared" si="158"/>
        <v>9</v>
      </c>
      <c r="AH973" s="4">
        <f t="shared" si="159"/>
        <v>7</v>
      </c>
      <c r="AI973" s="4">
        <f t="shared" si="160"/>
        <v>18</v>
      </c>
      <c r="AJ973" s="4">
        <f t="shared" si="161"/>
        <v>15</v>
      </c>
      <c r="AK973" s="4" t="s">
        <v>108</v>
      </c>
    </row>
    <row r="974" spans="1:37" x14ac:dyDescent="0.2">
      <c r="A974">
        <v>6500288016</v>
      </c>
      <c r="B974" t="s">
        <v>3</v>
      </c>
      <c r="C974" t="s">
        <v>3</v>
      </c>
      <c r="D974" t="s">
        <v>7</v>
      </c>
      <c r="E974" t="s">
        <v>3</v>
      </c>
      <c r="F974" t="s">
        <v>3</v>
      </c>
      <c r="G974" t="s">
        <v>3</v>
      </c>
      <c r="H974" t="s">
        <v>6</v>
      </c>
      <c r="I974" t="s">
        <v>6</v>
      </c>
      <c r="J974" t="s">
        <v>8</v>
      </c>
      <c r="K974" t="s">
        <v>9</v>
      </c>
      <c r="L974" t="s">
        <v>10</v>
      </c>
      <c r="M974" t="s">
        <v>11</v>
      </c>
      <c r="N974" t="str">
        <f>VLOOKUP(M974,lookups!A$9:B$17,2,FALSE)</f>
        <v>College-graduate</v>
      </c>
      <c r="O974" t="s">
        <v>12</v>
      </c>
      <c r="P974" t="s">
        <v>13</v>
      </c>
      <c r="Q974" t="s">
        <v>14</v>
      </c>
      <c r="R974" t="s">
        <v>28</v>
      </c>
      <c r="S974" s="14">
        <f>VLOOKUP(B974,lookups!$A$2:$B$6,2,FALSE)</f>
        <v>5</v>
      </c>
      <c r="T974" s="14">
        <f>VLOOKUP(C974,lookups!$A$2:$B$6,2,FALSE)</f>
        <v>5</v>
      </c>
      <c r="U974" s="14">
        <f>VLOOKUP(D974,lookups!$A$2:$B$6,2,FALSE)</f>
        <v>4</v>
      </c>
      <c r="V974" s="14">
        <f>VLOOKUP(E974,lookups!$A$2:$B$6,2,FALSE)</f>
        <v>5</v>
      </c>
      <c r="W974" s="14">
        <f>VLOOKUP(F974,lookups!$A$2:$B$6,2,FALSE)</f>
        <v>5</v>
      </c>
      <c r="X974" s="14">
        <f>VLOOKUP(G974,lookups!$A$2:$B$6,2,FALSE)</f>
        <v>5</v>
      </c>
      <c r="Y974" s="14">
        <f>VLOOKUP(H974,lookups!$A$2:$B$6,2,FALSE)</f>
        <v>2</v>
      </c>
      <c r="Z974" s="14">
        <f>VLOOKUP(I974,lookups!$A$2:$B$6,2,FALSE)</f>
        <v>2</v>
      </c>
      <c r="AA974">
        <f t="shared" si="155"/>
        <v>33</v>
      </c>
      <c r="AB974" s="16">
        <f t="shared" si="154"/>
        <v>362</v>
      </c>
      <c r="AC974" s="16">
        <f t="shared" si="163"/>
        <v>1006</v>
      </c>
      <c r="AD974" s="17">
        <f t="shared" si="162"/>
        <v>0.7165242165242165</v>
      </c>
      <c r="AE974" s="4">
        <f t="shared" si="156"/>
        <v>10</v>
      </c>
      <c r="AF974" s="4">
        <f t="shared" si="157"/>
        <v>9</v>
      </c>
      <c r="AG974" s="4">
        <f t="shared" si="158"/>
        <v>10</v>
      </c>
      <c r="AH974" s="4">
        <f t="shared" si="159"/>
        <v>4</v>
      </c>
      <c r="AI974" s="4">
        <f t="shared" si="160"/>
        <v>16</v>
      </c>
      <c r="AJ974" s="4">
        <f t="shared" si="161"/>
        <v>17</v>
      </c>
      <c r="AK974" s="4" t="s">
        <v>108</v>
      </c>
    </row>
    <row r="975" spans="1:37" x14ac:dyDescent="0.2">
      <c r="A975">
        <v>6500223251</v>
      </c>
      <c r="B975" t="s">
        <v>3</v>
      </c>
      <c r="C975" t="s">
        <v>3</v>
      </c>
      <c r="D975" t="s">
        <v>7</v>
      </c>
      <c r="E975" t="s">
        <v>3</v>
      </c>
      <c r="F975" t="s">
        <v>3</v>
      </c>
      <c r="G975" t="s">
        <v>7</v>
      </c>
      <c r="H975" t="s">
        <v>3</v>
      </c>
      <c r="I975" t="s">
        <v>5</v>
      </c>
      <c r="J975" t="s">
        <v>8</v>
      </c>
      <c r="K975" t="s">
        <v>41</v>
      </c>
      <c r="L975" t="s">
        <v>10</v>
      </c>
      <c r="M975" t="s">
        <v>34</v>
      </c>
      <c r="N975" t="str">
        <f>VLOOKUP(M975,lookups!A$9:B$17,2,FALSE)</f>
        <v>Some college</v>
      </c>
      <c r="O975" t="s">
        <v>25</v>
      </c>
      <c r="P975" t="s">
        <v>18</v>
      </c>
      <c r="Q975" t="s">
        <v>22</v>
      </c>
      <c r="R975" t="s">
        <v>20</v>
      </c>
      <c r="S975" s="14">
        <f>VLOOKUP(B975,lookups!$A$2:$B$6,2,FALSE)</f>
        <v>5</v>
      </c>
      <c r="T975" s="14">
        <f>VLOOKUP(C975,lookups!$A$2:$B$6,2,FALSE)</f>
        <v>5</v>
      </c>
      <c r="U975" s="14">
        <f>VLOOKUP(D975,lookups!$A$2:$B$6,2,FALSE)</f>
        <v>4</v>
      </c>
      <c r="V975" s="14">
        <f>VLOOKUP(E975,lookups!$A$2:$B$6,2,FALSE)</f>
        <v>5</v>
      </c>
      <c r="W975" s="14">
        <f>VLOOKUP(F975,lookups!$A$2:$B$6,2,FALSE)</f>
        <v>5</v>
      </c>
      <c r="X975" s="14">
        <f>VLOOKUP(G975,lookups!$A$2:$B$6,2,FALSE)</f>
        <v>4</v>
      </c>
      <c r="Y975" s="14">
        <f>VLOOKUP(H975,lookups!$A$2:$B$6,2,FALSE)</f>
        <v>5</v>
      </c>
      <c r="Z975" s="14">
        <f>VLOOKUP(I975,lookups!$A$2:$B$6,2,FALSE)</f>
        <v>0</v>
      </c>
      <c r="AA975">
        <f t="shared" si="155"/>
        <v>33</v>
      </c>
      <c r="AB975" s="16">
        <f t="shared" si="154"/>
        <v>362</v>
      </c>
      <c r="AC975" s="16">
        <f t="shared" si="163"/>
        <v>1006</v>
      </c>
      <c r="AD975" s="17">
        <f t="shared" si="162"/>
        <v>0.7165242165242165</v>
      </c>
      <c r="AE975" s="4">
        <f t="shared" si="156"/>
        <v>10</v>
      </c>
      <c r="AF975" s="4">
        <f t="shared" si="157"/>
        <v>9</v>
      </c>
      <c r="AG975" s="4">
        <f t="shared" si="158"/>
        <v>9</v>
      </c>
      <c r="AH975" s="4">
        <f t="shared" si="159"/>
        <v>5</v>
      </c>
      <c r="AI975" s="4">
        <f t="shared" si="160"/>
        <v>19</v>
      </c>
      <c r="AJ975" s="4">
        <f t="shared" si="161"/>
        <v>14</v>
      </c>
      <c r="AK975" s="4" t="s">
        <v>108</v>
      </c>
    </row>
    <row r="976" spans="1:37" x14ac:dyDescent="0.2">
      <c r="A976">
        <v>6500020645</v>
      </c>
      <c r="B976" t="s">
        <v>3</v>
      </c>
      <c r="C976" t="s">
        <v>3</v>
      </c>
      <c r="D976" t="s">
        <v>6</v>
      </c>
      <c r="E976" t="s">
        <v>3</v>
      </c>
      <c r="F976" t="s">
        <v>4</v>
      </c>
      <c r="G976" t="s">
        <v>3</v>
      </c>
      <c r="H976" t="s">
        <v>3</v>
      </c>
      <c r="I976" t="s">
        <v>3</v>
      </c>
      <c r="J976" t="s">
        <v>8</v>
      </c>
      <c r="K976" t="s">
        <v>21</v>
      </c>
      <c r="L976" t="s">
        <v>10</v>
      </c>
      <c r="M976" t="s">
        <v>32</v>
      </c>
      <c r="N976" t="str">
        <f>VLOOKUP(M976,lookups!A$9:B$17,2,FALSE)</f>
        <v>High school or less</v>
      </c>
      <c r="O976" t="s">
        <v>12</v>
      </c>
      <c r="P976" t="s">
        <v>13</v>
      </c>
      <c r="Q976" t="s">
        <v>2</v>
      </c>
      <c r="R976" t="s">
        <v>33</v>
      </c>
      <c r="S976" s="14">
        <f>VLOOKUP(B976,lookups!$A$2:$B$6,2,FALSE)</f>
        <v>5</v>
      </c>
      <c r="T976" s="14">
        <f>VLOOKUP(C976,lookups!$A$2:$B$6,2,FALSE)</f>
        <v>5</v>
      </c>
      <c r="U976" s="14">
        <f>VLOOKUP(D976,lookups!$A$2:$B$6,2,FALSE)</f>
        <v>2</v>
      </c>
      <c r="V976" s="14">
        <f>VLOOKUP(E976,lookups!$A$2:$B$6,2,FALSE)</f>
        <v>5</v>
      </c>
      <c r="W976" s="14">
        <f>VLOOKUP(F976,lookups!$A$2:$B$6,2,FALSE)</f>
        <v>1</v>
      </c>
      <c r="X976" s="14">
        <f>VLOOKUP(G976,lookups!$A$2:$B$6,2,FALSE)</f>
        <v>5</v>
      </c>
      <c r="Y976" s="14">
        <f>VLOOKUP(H976,lookups!$A$2:$B$6,2,FALSE)</f>
        <v>5</v>
      </c>
      <c r="Z976" s="14">
        <f>VLOOKUP(I976,lookups!$A$2:$B$6,2,FALSE)</f>
        <v>5</v>
      </c>
      <c r="AA976">
        <f t="shared" si="155"/>
        <v>33</v>
      </c>
      <c r="AB976" s="16">
        <f t="shared" si="154"/>
        <v>362</v>
      </c>
      <c r="AC976" s="16">
        <f t="shared" si="163"/>
        <v>1006</v>
      </c>
      <c r="AD976" s="17">
        <f t="shared" si="162"/>
        <v>0.7165242165242165</v>
      </c>
      <c r="AE976" s="4">
        <f t="shared" si="156"/>
        <v>10</v>
      </c>
      <c r="AF976" s="4">
        <f t="shared" si="157"/>
        <v>7</v>
      </c>
      <c r="AG976" s="4">
        <f t="shared" si="158"/>
        <v>6</v>
      </c>
      <c r="AH976" s="4">
        <f t="shared" si="159"/>
        <v>10</v>
      </c>
      <c r="AI976" s="4">
        <f t="shared" si="160"/>
        <v>13</v>
      </c>
      <c r="AJ976" s="4">
        <f t="shared" si="161"/>
        <v>20</v>
      </c>
      <c r="AK976" s="4" t="s">
        <v>108</v>
      </c>
    </row>
    <row r="977" spans="1:37" x14ac:dyDescent="0.2">
      <c r="A977">
        <v>6500009311</v>
      </c>
      <c r="B977" t="s">
        <v>3</v>
      </c>
      <c r="C977" t="s">
        <v>3</v>
      </c>
      <c r="D977" t="s">
        <v>3</v>
      </c>
      <c r="E977" t="s">
        <v>6</v>
      </c>
      <c r="F977" t="s">
        <v>7</v>
      </c>
      <c r="G977" t="s">
        <v>3</v>
      </c>
      <c r="H977" t="s">
        <v>3</v>
      </c>
      <c r="I977" t="s">
        <v>6</v>
      </c>
      <c r="J977" t="s">
        <v>56</v>
      </c>
      <c r="K977" t="s">
        <v>21</v>
      </c>
      <c r="L977" t="s">
        <v>10</v>
      </c>
      <c r="M977" t="s">
        <v>44</v>
      </c>
      <c r="N977" t="str">
        <f>VLOOKUP(M977,lookups!A$9:B$17,2,FALSE)</f>
        <v>Post-graduate</v>
      </c>
      <c r="O977" t="s">
        <v>39</v>
      </c>
      <c r="P977" t="s">
        <v>13</v>
      </c>
      <c r="Q977" t="s">
        <v>45</v>
      </c>
      <c r="R977" t="s">
        <v>33</v>
      </c>
      <c r="S977" s="14">
        <f>VLOOKUP(B977,lookups!$A$2:$B$6,2,FALSE)</f>
        <v>5</v>
      </c>
      <c r="T977" s="14">
        <f>VLOOKUP(C977,lookups!$A$2:$B$6,2,FALSE)</f>
        <v>5</v>
      </c>
      <c r="U977" s="14">
        <f>VLOOKUP(D977,lookups!$A$2:$B$6,2,FALSE)</f>
        <v>5</v>
      </c>
      <c r="V977" s="14">
        <f>VLOOKUP(E977,lookups!$A$2:$B$6,2,FALSE)</f>
        <v>2</v>
      </c>
      <c r="W977" s="14">
        <f>VLOOKUP(F977,lookups!$A$2:$B$6,2,FALSE)</f>
        <v>4</v>
      </c>
      <c r="X977" s="14">
        <f>VLOOKUP(G977,lookups!$A$2:$B$6,2,FALSE)</f>
        <v>5</v>
      </c>
      <c r="Y977" s="14">
        <f>VLOOKUP(H977,lookups!$A$2:$B$6,2,FALSE)</f>
        <v>5</v>
      </c>
      <c r="Z977" s="14">
        <f>VLOOKUP(I977,lookups!$A$2:$B$6,2,FALSE)</f>
        <v>2</v>
      </c>
      <c r="AA977">
        <f t="shared" si="155"/>
        <v>33</v>
      </c>
      <c r="AB977" s="16">
        <f t="shared" si="154"/>
        <v>362</v>
      </c>
      <c r="AC977" s="16">
        <f t="shared" si="163"/>
        <v>1006</v>
      </c>
      <c r="AD977" s="17">
        <f t="shared" si="162"/>
        <v>0.7165242165242165</v>
      </c>
      <c r="AE977" s="4">
        <f t="shared" si="156"/>
        <v>10</v>
      </c>
      <c r="AF977" s="4">
        <f t="shared" si="157"/>
        <v>7</v>
      </c>
      <c r="AG977" s="4">
        <f t="shared" si="158"/>
        <v>9</v>
      </c>
      <c r="AH977" s="4">
        <f t="shared" si="159"/>
        <v>7</v>
      </c>
      <c r="AI977" s="4">
        <f t="shared" si="160"/>
        <v>19</v>
      </c>
      <c r="AJ977" s="4">
        <f t="shared" si="161"/>
        <v>14</v>
      </c>
      <c r="AK977" s="4" t="s">
        <v>108</v>
      </c>
    </row>
    <row r="978" spans="1:37" x14ac:dyDescent="0.2">
      <c r="A978">
        <v>6499934160</v>
      </c>
      <c r="B978" t="s">
        <v>3</v>
      </c>
      <c r="C978" t="s">
        <v>3</v>
      </c>
      <c r="D978" t="s">
        <v>3</v>
      </c>
      <c r="E978" t="s">
        <v>7</v>
      </c>
      <c r="F978" t="s">
        <v>7</v>
      </c>
      <c r="G978" t="s">
        <v>7</v>
      </c>
      <c r="H978" t="s">
        <v>3</v>
      </c>
      <c r="I978" t="s">
        <v>4</v>
      </c>
      <c r="J978" t="s">
        <v>8</v>
      </c>
      <c r="K978" t="s">
        <v>9</v>
      </c>
      <c r="L978" t="s">
        <v>10</v>
      </c>
      <c r="M978" t="s">
        <v>52</v>
      </c>
      <c r="N978" t="str">
        <f>VLOOKUP(M978,lookups!A$9:B$17,2,FALSE)</f>
        <v>Post-graduate</v>
      </c>
      <c r="O978" t="s">
        <v>38</v>
      </c>
      <c r="P978" t="s">
        <v>13</v>
      </c>
      <c r="Q978" t="s">
        <v>45</v>
      </c>
      <c r="R978" t="s">
        <v>33</v>
      </c>
      <c r="S978" s="14">
        <f>VLOOKUP(B978,lookups!$A$2:$B$6,2,FALSE)</f>
        <v>5</v>
      </c>
      <c r="T978" s="14">
        <f>VLOOKUP(C978,lookups!$A$2:$B$6,2,FALSE)</f>
        <v>5</v>
      </c>
      <c r="U978" s="14">
        <f>VLOOKUP(D978,lookups!$A$2:$B$6,2,FALSE)</f>
        <v>5</v>
      </c>
      <c r="V978" s="14">
        <f>VLOOKUP(E978,lookups!$A$2:$B$6,2,FALSE)</f>
        <v>4</v>
      </c>
      <c r="W978" s="14">
        <f>VLOOKUP(F978,lookups!$A$2:$B$6,2,FALSE)</f>
        <v>4</v>
      </c>
      <c r="X978" s="14">
        <f>VLOOKUP(G978,lookups!$A$2:$B$6,2,FALSE)</f>
        <v>4</v>
      </c>
      <c r="Y978" s="14">
        <f>VLOOKUP(H978,lookups!$A$2:$B$6,2,FALSE)</f>
        <v>5</v>
      </c>
      <c r="Z978" s="14">
        <f>VLOOKUP(I978,lookups!$A$2:$B$6,2,FALSE)</f>
        <v>1</v>
      </c>
      <c r="AA978">
        <f t="shared" si="155"/>
        <v>33</v>
      </c>
      <c r="AB978" s="16">
        <f t="shared" si="154"/>
        <v>362</v>
      </c>
      <c r="AC978" s="16">
        <f t="shared" si="163"/>
        <v>1006</v>
      </c>
      <c r="AD978" s="17">
        <f t="shared" si="162"/>
        <v>0.7165242165242165</v>
      </c>
      <c r="AE978" s="4">
        <f t="shared" si="156"/>
        <v>10</v>
      </c>
      <c r="AF978" s="4">
        <f t="shared" si="157"/>
        <v>9</v>
      </c>
      <c r="AG978" s="4">
        <f t="shared" si="158"/>
        <v>8</v>
      </c>
      <c r="AH978" s="4">
        <f t="shared" si="159"/>
        <v>6</v>
      </c>
      <c r="AI978" s="4">
        <f t="shared" si="160"/>
        <v>19</v>
      </c>
      <c r="AJ978" s="4">
        <f t="shared" si="161"/>
        <v>14</v>
      </c>
      <c r="AK978" s="4" t="s">
        <v>108</v>
      </c>
    </row>
    <row r="979" spans="1:37" x14ac:dyDescent="0.2">
      <c r="A979">
        <v>6499874219</v>
      </c>
      <c r="B979" t="s">
        <v>7</v>
      </c>
      <c r="C979" t="s">
        <v>3</v>
      </c>
      <c r="D979" t="s">
        <v>6</v>
      </c>
      <c r="E979" t="s">
        <v>3</v>
      </c>
      <c r="F979" t="s">
        <v>7</v>
      </c>
      <c r="G979" t="s">
        <v>7</v>
      </c>
      <c r="H979" t="s">
        <v>7</v>
      </c>
      <c r="I979" t="s">
        <v>3</v>
      </c>
      <c r="J979" t="s">
        <v>8</v>
      </c>
      <c r="K979" t="s">
        <v>21</v>
      </c>
      <c r="L979" t="s">
        <v>31</v>
      </c>
      <c r="M979" t="s">
        <v>34</v>
      </c>
      <c r="N979" t="str">
        <f>VLOOKUP(M979,lookups!A$9:B$17,2,FALSE)</f>
        <v>Some college</v>
      </c>
      <c r="O979" t="s">
        <v>25</v>
      </c>
      <c r="P979" t="s">
        <v>13</v>
      </c>
      <c r="Q979" t="s">
        <v>22</v>
      </c>
      <c r="R979" t="s">
        <v>15</v>
      </c>
      <c r="S979" s="14">
        <f>VLOOKUP(B979,lookups!$A$2:$B$6,2,FALSE)</f>
        <v>4</v>
      </c>
      <c r="T979" s="14">
        <f>VLOOKUP(C979,lookups!$A$2:$B$6,2,FALSE)</f>
        <v>5</v>
      </c>
      <c r="U979" s="14">
        <f>VLOOKUP(D979,lookups!$A$2:$B$6,2,FALSE)</f>
        <v>2</v>
      </c>
      <c r="V979" s="14">
        <f>VLOOKUP(E979,lookups!$A$2:$B$6,2,FALSE)</f>
        <v>5</v>
      </c>
      <c r="W979" s="14">
        <f>VLOOKUP(F979,lookups!$A$2:$B$6,2,FALSE)</f>
        <v>4</v>
      </c>
      <c r="X979" s="14">
        <f>VLOOKUP(G979,lookups!$A$2:$B$6,2,FALSE)</f>
        <v>4</v>
      </c>
      <c r="Y979" s="14">
        <f>VLOOKUP(H979,lookups!$A$2:$B$6,2,FALSE)</f>
        <v>4</v>
      </c>
      <c r="Z979" s="14">
        <f>VLOOKUP(I979,lookups!$A$2:$B$6,2,FALSE)</f>
        <v>5</v>
      </c>
      <c r="AA979">
        <f t="shared" si="155"/>
        <v>33</v>
      </c>
      <c r="AB979" s="16">
        <f t="shared" si="154"/>
        <v>362</v>
      </c>
      <c r="AC979" s="16">
        <f t="shared" si="163"/>
        <v>1006</v>
      </c>
      <c r="AD979" s="17">
        <f t="shared" si="162"/>
        <v>0.7165242165242165</v>
      </c>
      <c r="AE979" s="4">
        <f t="shared" si="156"/>
        <v>9</v>
      </c>
      <c r="AF979" s="4">
        <f t="shared" si="157"/>
        <v>7</v>
      </c>
      <c r="AG979" s="4">
        <f t="shared" si="158"/>
        <v>8</v>
      </c>
      <c r="AH979" s="4">
        <f t="shared" si="159"/>
        <v>9</v>
      </c>
      <c r="AI979" s="4">
        <f t="shared" si="160"/>
        <v>14</v>
      </c>
      <c r="AJ979" s="4">
        <f t="shared" si="161"/>
        <v>19</v>
      </c>
      <c r="AK979" s="4" t="s">
        <v>108</v>
      </c>
    </row>
    <row r="980" spans="1:37" x14ac:dyDescent="0.2">
      <c r="A980">
        <v>6498954286</v>
      </c>
      <c r="B980" t="s">
        <v>3</v>
      </c>
      <c r="C980" t="s">
        <v>3</v>
      </c>
      <c r="D980" t="s">
        <v>3</v>
      </c>
      <c r="E980" t="s">
        <v>3</v>
      </c>
      <c r="F980" t="s">
        <v>3</v>
      </c>
      <c r="G980" t="s">
        <v>3</v>
      </c>
      <c r="H980" t="s">
        <v>6</v>
      </c>
      <c r="I980" t="s">
        <v>4</v>
      </c>
      <c r="J980" t="s">
        <v>8</v>
      </c>
      <c r="K980" t="s">
        <v>21</v>
      </c>
      <c r="L980" t="s">
        <v>10</v>
      </c>
      <c r="M980" t="s">
        <v>24</v>
      </c>
      <c r="N980" t="str">
        <f>VLOOKUP(M980,lookups!A$9:B$17,2,FALSE)</f>
        <v>High school or less</v>
      </c>
      <c r="O980" t="s">
        <v>47</v>
      </c>
      <c r="P980" t="s">
        <v>13</v>
      </c>
      <c r="Q980" t="s">
        <v>45</v>
      </c>
      <c r="R980" t="s">
        <v>30</v>
      </c>
      <c r="S980" s="14">
        <f>VLOOKUP(B980,lookups!$A$2:$B$6,2,FALSE)</f>
        <v>5</v>
      </c>
      <c r="T980" s="14">
        <f>VLOOKUP(C980,lookups!$A$2:$B$6,2,FALSE)</f>
        <v>5</v>
      </c>
      <c r="U980" s="14">
        <f>VLOOKUP(D980,lookups!$A$2:$B$6,2,FALSE)</f>
        <v>5</v>
      </c>
      <c r="V980" s="14">
        <f>VLOOKUP(E980,lookups!$A$2:$B$6,2,FALSE)</f>
        <v>5</v>
      </c>
      <c r="W980" s="14">
        <f>VLOOKUP(F980,lookups!$A$2:$B$6,2,FALSE)</f>
        <v>5</v>
      </c>
      <c r="X980" s="14">
        <f>VLOOKUP(G980,lookups!$A$2:$B$6,2,FALSE)</f>
        <v>5</v>
      </c>
      <c r="Y980" s="14">
        <f>VLOOKUP(H980,lookups!$A$2:$B$6,2,FALSE)</f>
        <v>2</v>
      </c>
      <c r="Z980" s="14">
        <f>VLOOKUP(I980,lookups!$A$2:$B$6,2,FALSE)</f>
        <v>1</v>
      </c>
      <c r="AA980">
        <f t="shared" si="155"/>
        <v>33</v>
      </c>
      <c r="AB980" s="16">
        <f t="shared" si="154"/>
        <v>362</v>
      </c>
      <c r="AC980" s="16">
        <f t="shared" si="163"/>
        <v>1006</v>
      </c>
      <c r="AD980" s="17">
        <f t="shared" si="162"/>
        <v>0.7165242165242165</v>
      </c>
      <c r="AE980" s="4">
        <f t="shared" si="156"/>
        <v>10</v>
      </c>
      <c r="AF980" s="4">
        <f t="shared" si="157"/>
        <v>10</v>
      </c>
      <c r="AG980" s="4">
        <f t="shared" si="158"/>
        <v>10</v>
      </c>
      <c r="AH980" s="4">
        <f t="shared" si="159"/>
        <v>3</v>
      </c>
      <c r="AI980" s="4">
        <f t="shared" si="160"/>
        <v>17</v>
      </c>
      <c r="AJ980" s="4">
        <f t="shared" si="161"/>
        <v>16</v>
      </c>
      <c r="AK980" s="4" t="s">
        <v>108</v>
      </c>
    </row>
    <row r="981" spans="1:37" x14ac:dyDescent="0.2">
      <c r="A981">
        <v>6498938569</v>
      </c>
      <c r="B981" t="s">
        <v>6</v>
      </c>
      <c r="C981" t="s">
        <v>3</v>
      </c>
      <c r="D981" t="s">
        <v>7</v>
      </c>
      <c r="E981" t="s">
        <v>3</v>
      </c>
      <c r="F981" t="s">
        <v>3</v>
      </c>
      <c r="G981" t="s">
        <v>3</v>
      </c>
      <c r="H981" t="s">
        <v>3</v>
      </c>
      <c r="I981" t="s">
        <v>6</v>
      </c>
      <c r="J981" t="s">
        <v>53</v>
      </c>
      <c r="K981" t="s">
        <v>41</v>
      </c>
      <c r="L981" t="s">
        <v>16</v>
      </c>
      <c r="M981" t="s">
        <v>32</v>
      </c>
      <c r="N981" t="str">
        <f>VLOOKUP(M981,lookups!A$9:B$17,2,FALSE)</f>
        <v>High school or less</v>
      </c>
      <c r="O981" t="s">
        <v>17</v>
      </c>
      <c r="P981" t="s">
        <v>29</v>
      </c>
      <c r="Q981" t="s">
        <v>22</v>
      </c>
      <c r="R981" t="s">
        <v>28</v>
      </c>
      <c r="S981" s="14">
        <f>VLOOKUP(B981,lookups!$A$2:$B$6,2,FALSE)</f>
        <v>2</v>
      </c>
      <c r="T981" s="14">
        <f>VLOOKUP(C981,lookups!$A$2:$B$6,2,FALSE)</f>
        <v>5</v>
      </c>
      <c r="U981" s="14">
        <f>VLOOKUP(D981,lookups!$A$2:$B$6,2,FALSE)</f>
        <v>4</v>
      </c>
      <c r="V981" s="14">
        <f>VLOOKUP(E981,lookups!$A$2:$B$6,2,FALSE)</f>
        <v>5</v>
      </c>
      <c r="W981" s="14">
        <f>VLOOKUP(F981,lookups!$A$2:$B$6,2,FALSE)</f>
        <v>5</v>
      </c>
      <c r="X981" s="14">
        <f>VLOOKUP(G981,lookups!$A$2:$B$6,2,FALSE)</f>
        <v>5</v>
      </c>
      <c r="Y981" s="14">
        <f>VLOOKUP(H981,lookups!$A$2:$B$6,2,FALSE)</f>
        <v>5</v>
      </c>
      <c r="Z981" s="14">
        <f>VLOOKUP(I981,lookups!$A$2:$B$6,2,FALSE)</f>
        <v>2</v>
      </c>
      <c r="AA981">
        <f t="shared" si="155"/>
        <v>33</v>
      </c>
      <c r="AB981" s="16">
        <f t="shared" si="154"/>
        <v>362</v>
      </c>
      <c r="AC981" s="16">
        <f t="shared" si="163"/>
        <v>1006</v>
      </c>
      <c r="AD981" s="17">
        <f t="shared" si="162"/>
        <v>0.7165242165242165</v>
      </c>
      <c r="AE981" s="4">
        <f t="shared" si="156"/>
        <v>7</v>
      </c>
      <c r="AF981" s="4">
        <f t="shared" si="157"/>
        <v>9</v>
      </c>
      <c r="AG981" s="4">
        <f t="shared" si="158"/>
        <v>10</v>
      </c>
      <c r="AH981" s="4">
        <f t="shared" si="159"/>
        <v>7</v>
      </c>
      <c r="AI981" s="4">
        <f t="shared" si="160"/>
        <v>16</v>
      </c>
      <c r="AJ981" s="4">
        <f t="shared" si="161"/>
        <v>17</v>
      </c>
      <c r="AK981" s="4" t="s">
        <v>108</v>
      </c>
    </row>
    <row r="982" spans="1:37" x14ac:dyDescent="0.2">
      <c r="A982">
        <v>6498878071</v>
      </c>
      <c r="B982" t="s">
        <v>6</v>
      </c>
      <c r="C982" t="s">
        <v>7</v>
      </c>
      <c r="D982" t="s">
        <v>3</v>
      </c>
      <c r="E982" t="s">
        <v>3</v>
      </c>
      <c r="F982" t="s">
        <v>3</v>
      </c>
      <c r="G982" t="s">
        <v>3</v>
      </c>
      <c r="H982" t="s">
        <v>3</v>
      </c>
      <c r="I982" t="s">
        <v>6</v>
      </c>
      <c r="J982" t="s">
        <v>8</v>
      </c>
      <c r="K982" t="s">
        <v>55</v>
      </c>
      <c r="L982" t="s">
        <v>10</v>
      </c>
      <c r="M982" t="s">
        <v>44</v>
      </c>
      <c r="N982" t="str">
        <f>VLOOKUP(M982,lookups!A$9:B$17,2,FALSE)</f>
        <v>Post-graduate</v>
      </c>
      <c r="O982" t="s">
        <v>47</v>
      </c>
      <c r="P982" t="s">
        <v>58</v>
      </c>
      <c r="Q982" t="s">
        <v>27</v>
      </c>
      <c r="R982" t="s">
        <v>37</v>
      </c>
      <c r="S982" s="14">
        <f>VLOOKUP(B982,lookups!$A$2:$B$6,2,FALSE)</f>
        <v>2</v>
      </c>
      <c r="T982" s="14">
        <f>VLOOKUP(C982,lookups!$A$2:$B$6,2,FALSE)</f>
        <v>4</v>
      </c>
      <c r="U982" s="14">
        <f>VLOOKUP(D982,lookups!$A$2:$B$6,2,FALSE)</f>
        <v>5</v>
      </c>
      <c r="V982" s="14">
        <f>VLOOKUP(E982,lookups!$A$2:$B$6,2,FALSE)</f>
        <v>5</v>
      </c>
      <c r="W982" s="14">
        <f>VLOOKUP(F982,lookups!$A$2:$B$6,2,FALSE)</f>
        <v>5</v>
      </c>
      <c r="X982" s="14">
        <f>VLOOKUP(G982,lookups!$A$2:$B$6,2,FALSE)</f>
        <v>5</v>
      </c>
      <c r="Y982" s="14">
        <f>VLOOKUP(H982,lookups!$A$2:$B$6,2,FALSE)</f>
        <v>5</v>
      </c>
      <c r="Z982" s="14">
        <f>VLOOKUP(I982,lookups!$A$2:$B$6,2,FALSE)</f>
        <v>2</v>
      </c>
      <c r="AA982">
        <f t="shared" si="155"/>
        <v>33</v>
      </c>
      <c r="AB982" s="16">
        <f t="shared" si="154"/>
        <v>362</v>
      </c>
      <c r="AC982" s="16">
        <f t="shared" si="163"/>
        <v>1006</v>
      </c>
      <c r="AD982" s="17">
        <f t="shared" si="162"/>
        <v>0.7165242165242165</v>
      </c>
      <c r="AE982" s="4">
        <f t="shared" si="156"/>
        <v>6</v>
      </c>
      <c r="AF982" s="4">
        <f t="shared" si="157"/>
        <v>10</v>
      </c>
      <c r="AG982" s="4">
        <f t="shared" si="158"/>
        <v>10</v>
      </c>
      <c r="AH982" s="4">
        <f t="shared" si="159"/>
        <v>7</v>
      </c>
      <c r="AI982" s="4">
        <f t="shared" si="160"/>
        <v>17</v>
      </c>
      <c r="AJ982" s="4">
        <f t="shared" si="161"/>
        <v>16</v>
      </c>
      <c r="AK982" s="4" t="s">
        <v>108</v>
      </c>
    </row>
    <row r="983" spans="1:37" x14ac:dyDescent="0.2">
      <c r="A983">
        <v>6498837373</v>
      </c>
      <c r="B983" t="s">
        <v>7</v>
      </c>
      <c r="C983" t="s">
        <v>3</v>
      </c>
      <c r="D983" t="s">
        <v>7</v>
      </c>
      <c r="E983" t="s">
        <v>3</v>
      </c>
      <c r="F983" t="s">
        <v>3</v>
      </c>
      <c r="G983" t="s">
        <v>7</v>
      </c>
      <c r="H983" t="s">
        <v>7</v>
      </c>
      <c r="I983" t="s">
        <v>6</v>
      </c>
      <c r="J983" t="s">
        <v>8</v>
      </c>
      <c r="K983" t="s">
        <v>9</v>
      </c>
      <c r="L983" t="s">
        <v>10</v>
      </c>
      <c r="M983" t="s">
        <v>11</v>
      </c>
      <c r="N983" t="str">
        <f>VLOOKUP(M983,lookups!A$9:B$17,2,FALSE)</f>
        <v>College-graduate</v>
      </c>
      <c r="O983" t="s">
        <v>12</v>
      </c>
      <c r="P983" t="s">
        <v>13</v>
      </c>
      <c r="Q983" t="s">
        <v>19</v>
      </c>
      <c r="R983" t="s">
        <v>28</v>
      </c>
      <c r="S983" s="14">
        <f>VLOOKUP(B983,lookups!$A$2:$B$6,2,FALSE)</f>
        <v>4</v>
      </c>
      <c r="T983" s="14">
        <f>VLOOKUP(C983,lookups!$A$2:$B$6,2,FALSE)</f>
        <v>5</v>
      </c>
      <c r="U983" s="14">
        <f>VLOOKUP(D983,lookups!$A$2:$B$6,2,FALSE)</f>
        <v>4</v>
      </c>
      <c r="V983" s="14">
        <f>VLOOKUP(E983,lookups!$A$2:$B$6,2,FALSE)</f>
        <v>5</v>
      </c>
      <c r="W983" s="14">
        <f>VLOOKUP(F983,lookups!$A$2:$B$6,2,FALSE)</f>
        <v>5</v>
      </c>
      <c r="X983" s="14">
        <f>VLOOKUP(G983,lookups!$A$2:$B$6,2,FALSE)</f>
        <v>4</v>
      </c>
      <c r="Y983" s="14">
        <f>VLOOKUP(H983,lookups!$A$2:$B$6,2,FALSE)</f>
        <v>4</v>
      </c>
      <c r="Z983" s="14">
        <f>VLOOKUP(I983,lookups!$A$2:$B$6,2,FALSE)</f>
        <v>2</v>
      </c>
      <c r="AA983">
        <f t="shared" si="155"/>
        <v>33</v>
      </c>
      <c r="AB983" s="16">
        <f t="shared" si="154"/>
        <v>362</v>
      </c>
      <c r="AC983" s="16">
        <f t="shared" si="163"/>
        <v>1006</v>
      </c>
      <c r="AD983" s="17">
        <f t="shared" si="162"/>
        <v>0.7165242165242165</v>
      </c>
      <c r="AE983" s="4">
        <f t="shared" si="156"/>
        <v>9</v>
      </c>
      <c r="AF983" s="4">
        <f t="shared" si="157"/>
        <v>9</v>
      </c>
      <c r="AG983" s="4">
        <f t="shared" si="158"/>
        <v>9</v>
      </c>
      <c r="AH983" s="4">
        <f t="shared" si="159"/>
        <v>6</v>
      </c>
      <c r="AI983" s="4">
        <f t="shared" si="160"/>
        <v>17</v>
      </c>
      <c r="AJ983" s="4">
        <f t="shared" si="161"/>
        <v>16</v>
      </c>
      <c r="AK983" s="4" t="s">
        <v>108</v>
      </c>
    </row>
    <row r="984" spans="1:37" x14ac:dyDescent="0.2">
      <c r="A984">
        <v>6498763171</v>
      </c>
      <c r="B984" t="s">
        <v>7</v>
      </c>
      <c r="C984" t="s">
        <v>7</v>
      </c>
      <c r="D984" t="s">
        <v>7</v>
      </c>
      <c r="E984" t="s">
        <v>3</v>
      </c>
      <c r="F984" t="s">
        <v>3</v>
      </c>
      <c r="G984" t="s">
        <v>7</v>
      </c>
      <c r="H984" t="s">
        <v>3</v>
      </c>
      <c r="I984" t="s">
        <v>6</v>
      </c>
      <c r="J984" t="s">
        <v>8</v>
      </c>
      <c r="K984" t="s">
        <v>55</v>
      </c>
      <c r="L984" t="s">
        <v>10</v>
      </c>
      <c r="M984" t="s">
        <v>34</v>
      </c>
      <c r="N984" t="str">
        <f>VLOOKUP(M984,lookups!A$9:B$17,2,FALSE)</f>
        <v>Some college</v>
      </c>
      <c r="O984" t="s">
        <v>38</v>
      </c>
      <c r="P984" t="s">
        <v>58</v>
      </c>
      <c r="Q984" t="s">
        <v>27</v>
      </c>
      <c r="R984" t="s">
        <v>37</v>
      </c>
      <c r="S984" s="14">
        <f>VLOOKUP(B984,lookups!$A$2:$B$6,2,FALSE)</f>
        <v>4</v>
      </c>
      <c r="T984" s="14">
        <f>VLOOKUP(C984,lookups!$A$2:$B$6,2,FALSE)</f>
        <v>4</v>
      </c>
      <c r="U984" s="14">
        <f>VLOOKUP(D984,lookups!$A$2:$B$6,2,FALSE)</f>
        <v>4</v>
      </c>
      <c r="V984" s="14">
        <f>VLOOKUP(E984,lookups!$A$2:$B$6,2,FALSE)</f>
        <v>5</v>
      </c>
      <c r="W984" s="14">
        <f>VLOOKUP(F984,lookups!$A$2:$B$6,2,FALSE)</f>
        <v>5</v>
      </c>
      <c r="X984" s="14">
        <f>VLOOKUP(G984,lookups!$A$2:$B$6,2,FALSE)</f>
        <v>4</v>
      </c>
      <c r="Y984" s="14">
        <f>VLOOKUP(H984,lookups!$A$2:$B$6,2,FALSE)</f>
        <v>5</v>
      </c>
      <c r="Z984" s="14">
        <f>VLOOKUP(I984,lookups!$A$2:$B$6,2,FALSE)</f>
        <v>2</v>
      </c>
      <c r="AA984">
        <f t="shared" si="155"/>
        <v>33</v>
      </c>
      <c r="AB984" s="16">
        <f t="shared" si="154"/>
        <v>362</v>
      </c>
      <c r="AC984" s="16">
        <f t="shared" si="163"/>
        <v>1006</v>
      </c>
      <c r="AD984" s="17">
        <f t="shared" si="162"/>
        <v>0.7165242165242165</v>
      </c>
      <c r="AE984" s="4">
        <f t="shared" si="156"/>
        <v>8</v>
      </c>
      <c r="AF984" s="4">
        <f t="shared" si="157"/>
        <v>9</v>
      </c>
      <c r="AG984" s="4">
        <f t="shared" si="158"/>
        <v>9</v>
      </c>
      <c r="AH984" s="4">
        <f t="shared" si="159"/>
        <v>7</v>
      </c>
      <c r="AI984" s="4">
        <f t="shared" si="160"/>
        <v>18</v>
      </c>
      <c r="AJ984" s="4">
        <f t="shared" si="161"/>
        <v>15</v>
      </c>
      <c r="AK984" s="4" t="s">
        <v>108</v>
      </c>
    </row>
    <row r="985" spans="1:37" x14ac:dyDescent="0.2">
      <c r="A985">
        <v>6498729144</v>
      </c>
      <c r="B985" t="s">
        <v>7</v>
      </c>
      <c r="C985" t="s">
        <v>3</v>
      </c>
      <c r="D985" t="s">
        <v>7</v>
      </c>
      <c r="E985" t="s">
        <v>7</v>
      </c>
      <c r="F985" t="s">
        <v>3</v>
      </c>
      <c r="G985" t="s">
        <v>3</v>
      </c>
      <c r="H985" t="s">
        <v>7</v>
      </c>
      <c r="I985" t="s">
        <v>6</v>
      </c>
      <c r="J985" t="s">
        <v>8</v>
      </c>
      <c r="K985" t="s">
        <v>59</v>
      </c>
      <c r="L985" t="s">
        <v>31</v>
      </c>
      <c r="M985" t="s">
        <v>34</v>
      </c>
      <c r="N985" t="str">
        <f>VLOOKUP(M985,lookups!A$9:B$17,2,FALSE)</f>
        <v>Some college</v>
      </c>
      <c r="O985" t="s">
        <v>25</v>
      </c>
      <c r="P985" t="s">
        <v>58</v>
      </c>
      <c r="Q985" t="s">
        <v>27</v>
      </c>
      <c r="R985" t="s">
        <v>15</v>
      </c>
      <c r="S985" s="14">
        <f>VLOOKUP(B985,lookups!$A$2:$B$6,2,FALSE)</f>
        <v>4</v>
      </c>
      <c r="T985" s="14">
        <f>VLOOKUP(C985,lookups!$A$2:$B$6,2,FALSE)</f>
        <v>5</v>
      </c>
      <c r="U985" s="14">
        <f>VLOOKUP(D985,lookups!$A$2:$B$6,2,FALSE)</f>
        <v>4</v>
      </c>
      <c r="V985" s="14">
        <f>VLOOKUP(E985,lookups!$A$2:$B$6,2,FALSE)</f>
        <v>4</v>
      </c>
      <c r="W985" s="14">
        <f>VLOOKUP(F985,lookups!$A$2:$B$6,2,FALSE)</f>
        <v>5</v>
      </c>
      <c r="X985" s="14">
        <f>VLOOKUP(G985,lookups!$A$2:$B$6,2,FALSE)</f>
        <v>5</v>
      </c>
      <c r="Y985" s="14">
        <f>VLOOKUP(H985,lookups!$A$2:$B$6,2,FALSE)</f>
        <v>4</v>
      </c>
      <c r="Z985" s="14">
        <f>VLOOKUP(I985,lookups!$A$2:$B$6,2,FALSE)</f>
        <v>2</v>
      </c>
      <c r="AA985">
        <f t="shared" si="155"/>
        <v>33</v>
      </c>
      <c r="AB985" s="16">
        <f t="shared" si="154"/>
        <v>362</v>
      </c>
      <c r="AC985" s="16">
        <f t="shared" si="163"/>
        <v>1006</v>
      </c>
      <c r="AD985" s="17">
        <f t="shared" si="162"/>
        <v>0.7165242165242165</v>
      </c>
      <c r="AE985" s="4">
        <f t="shared" si="156"/>
        <v>9</v>
      </c>
      <c r="AF985" s="4">
        <f t="shared" si="157"/>
        <v>8</v>
      </c>
      <c r="AG985" s="4">
        <f t="shared" si="158"/>
        <v>10</v>
      </c>
      <c r="AH985" s="4">
        <f t="shared" si="159"/>
        <v>6</v>
      </c>
      <c r="AI985" s="4">
        <f t="shared" si="160"/>
        <v>17</v>
      </c>
      <c r="AJ985" s="4">
        <f t="shared" si="161"/>
        <v>16</v>
      </c>
      <c r="AK985" s="4" t="s">
        <v>108</v>
      </c>
    </row>
    <row r="986" spans="1:37" x14ac:dyDescent="0.2">
      <c r="A986">
        <v>6498723697</v>
      </c>
      <c r="B986" t="s">
        <v>3</v>
      </c>
      <c r="C986" t="s">
        <v>3</v>
      </c>
      <c r="D986" t="s">
        <v>6</v>
      </c>
      <c r="E986" t="s">
        <v>6</v>
      </c>
      <c r="F986" t="s">
        <v>3</v>
      </c>
      <c r="G986" t="s">
        <v>3</v>
      </c>
      <c r="H986" t="s">
        <v>7</v>
      </c>
      <c r="I986" t="s">
        <v>3</v>
      </c>
      <c r="J986" t="s">
        <v>8</v>
      </c>
      <c r="K986" t="s">
        <v>55</v>
      </c>
      <c r="L986" t="s">
        <v>10</v>
      </c>
      <c r="M986" t="s">
        <v>44</v>
      </c>
      <c r="N986" t="str">
        <f>VLOOKUP(M986,lookups!A$9:B$17,2,FALSE)</f>
        <v>Post-graduate</v>
      </c>
      <c r="O986" t="s">
        <v>47</v>
      </c>
      <c r="P986" t="s">
        <v>58</v>
      </c>
      <c r="Q986" t="s">
        <v>46</v>
      </c>
      <c r="R986" t="s">
        <v>33</v>
      </c>
      <c r="S986" s="14">
        <f>VLOOKUP(B986,lookups!$A$2:$B$6,2,FALSE)</f>
        <v>5</v>
      </c>
      <c r="T986" s="14">
        <f>VLOOKUP(C986,lookups!$A$2:$B$6,2,FALSE)</f>
        <v>5</v>
      </c>
      <c r="U986" s="14">
        <f>VLOOKUP(D986,lookups!$A$2:$B$6,2,FALSE)</f>
        <v>2</v>
      </c>
      <c r="V986" s="14">
        <f>VLOOKUP(E986,lookups!$A$2:$B$6,2,FALSE)</f>
        <v>2</v>
      </c>
      <c r="W986" s="14">
        <f>VLOOKUP(F986,lookups!$A$2:$B$6,2,FALSE)</f>
        <v>5</v>
      </c>
      <c r="X986" s="14">
        <f>VLOOKUP(G986,lookups!$A$2:$B$6,2,FALSE)</f>
        <v>5</v>
      </c>
      <c r="Y986" s="14">
        <f>VLOOKUP(H986,lookups!$A$2:$B$6,2,FALSE)</f>
        <v>4</v>
      </c>
      <c r="Z986" s="14">
        <f>VLOOKUP(I986,lookups!$A$2:$B$6,2,FALSE)</f>
        <v>5</v>
      </c>
      <c r="AA986">
        <f t="shared" si="155"/>
        <v>33</v>
      </c>
      <c r="AB986" s="16">
        <f t="shared" si="154"/>
        <v>362</v>
      </c>
      <c r="AC986" s="16">
        <f t="shared" si="163"/>
        <v>1006</v>
      </c>
      <c r="AD986" s="17">
        <f t="shared" si="162"/>
        <v>0.7165242165242165</v>
      </c>
      <c r="AE986" s="4">
        <f t="shared" si="156"/>
        <v>10</v>
      </c>
      <c r="AF986" s="4">
        <f t="shared" si="157"/>
        <v>4</v>
      </c>
      <c r="AG986" s="4">
        <f t="shared" si="158"/>
        <v>10</v>
      </c>
      <c r="AH986" s="4">
        <f t="shared" si="159"/>
        <v>9</v>
      </c>
      <c r="AI986" s="4">
        <f t="shared" si="160"/>
        <v>16</v>
      </c>
      <c r="AJ986" s="4">
        <f t="shared" si="161"/>
        <v>17</v>
      </c>
      <c r="AK986" s="4" t="s">
        <v>108</v>
      </c>
    </row>
    <row r="987" spans="1:37" x14ac:dyDescent="0.2">
      <c r="A987">
        <v>6498693465</v>
      </c>
      <c r="B987" t="s">
        <v>3</v>
      </c>
      <c r="C987" t="s">
        <v>3</v>
      </c>
      <c r="D987" t="s">
        <v>7</v>
      </c>
      <c r="E987" t="s">
        <v>3</v>
      </c>
      <c r="F987" t="s">
        <v>7</v>
      </c>
      <c r="G987" t="s">
        <v>7</v>
      </c>
      <c r="H987" t="s">
        <v>7</v>
      </c>
      <c r="I987" t="s">
        <v>6</v>
      </c>
      <c r="J987" t="s">
        <v>8</v>
      </c>
      <c r="K987" t="s">
        <v>59</v>
      </c>
      <c r="L987" t="s">
        <v>16</v>
      </c>
      <c r="M987" t="s">
        <v>32</v>
      </c>
      <c r="N987" t="str">
        <f>VLOOKUP(M987,lookups!A$9:B$17,2,FALSE)</f>
        <v>High school or less</v>
      </c>
      <c r="O987" t="s">
        <v>25</v>
      </c>
      <c r="P987" t="s">
        <v>36</v>
      </c>
      <c r="Q987" t="s">
        <v>27</v>
      </c>
      <c r="R987" t="s">
        <v>23</v>
      </c>
      <c r="S987" s="14">
        <f>VLOOKUP(B987,lookups!$A$2:$B$6,2,FALSE)</f>
        <v>5</v>
      </c>
      <c r="T987" s="14">
        <f>VLOOKUP(C987,lookups!$A$2:$B$6,2,FALSE)</f>
        <v>5</v>
      </c>
      <c r="U987" s="14">
        <f>VLOOKUP(D987,lookups!$A$2:$B$6,2,FALSE)</f>
        <v>4</v>
      </c>
      <c r="V987" s="14">
        <f>VLOOKUP(E987,lookups!$A$2:$B$6,2,FALSE)</f>
        <v>5</v>
      </c>
      <c r="W987" s="14">
        <f>VLOOKUP(F987,lookups!$A$2:$B$6,2,FALSE)</f>
        <v>4</v>
      </c>
      <c r="X987" s="14">
        <f>VLOOKUP(G987,lookups!$A$2:$B$6,2,FALSE)</f>
        <v>4</v>
      </c>
      <c r="Y987" s="14">
        <f>VLOOKUP(H987,lookups!$A$2:$B$6,2,FALSE)</f>
        <v>4</v>
      </c>
      <c r="Z987" s="14">
        <f>VLOOKUP(I987,lookups!$A$2:$B$6,2,FALSE)</f>
        <v>2</v>
      </c>
      <c r="AA987">
        <f t="shared" si="155"/>
        <v>33</v>
      </c>
      <c r="AB987" s="16">
        <f t="shared" si="154"/>
        <v>362</v>
      </c>
      <c r="AC987" s="16">
        <f t="shared" si="163"/>
        <v>1006</v>
      </c>
      <c r="AD987" s="17">
        <f t="shared" si="162"/>
        <v>0.7165242165242165</v>
      </c>
      <c r="AE987" s="4">
        <f t="shared" si="156"/>
        <v>10</v>
      </c>
      <c r="AF987" s="4">
        <f t="shared" si="157"/>
        <v>9</v>
      </c>
      <c r="AG987" s="4">
        <f t="shared" si="158"/>
        <v>8</v>
      </c>
      <c r="AH987" s="4">
        <f t="shared" si="159"/>
        <v>6</v>
      </c>
      <c r="AI987" s="4">
        <f t="shared" si="160"/>
        <v>17</v>
      </c>
      <c r="AJ987" s="4">
        <f t="shared" si="161"/>
        <v>16</v>
      </c>
      <c r="AK987" s="4" t="s">
        <v>108</v>
      </c>
    </row>
    <row r="988" spans="1:37" x14ac:dyDescent="0.2">
      <c r="A988">
        <v>6498692101</v>
      </c>
      <c r="B988" t="s">
        <v>7</v>
      </c>
      <c r="C988" t="s">
        <v>3</v>
      </c>
      <c r="D988" t="s">
        <v>6</v>
      </c>
      <c r="E988" t="s">
        <v>3</v>
      </c>
      <c r="F988" t="s">
        <v>6</v>
      </c>
      <c r="G988" t="s">
        <v>3</v>
      </c>
      <c r="H988" t="s">
        <v>3</v>
      </c>
      <c r="I988" t="s">
        <v>3</v>
      </c>
      <c r="J988" t="s">
        <v>8</v>
      </c>
      <c r="K988" t="s">
        <v>41</v>
      </c>
      <c r="L988" t="s">
        <v>54</v>
      </c>
      <c r="M988" t="s">
        <v>52</v>
      </c>
      <c r="N988" t="str">
        <f>VLOOKUP(M988,lookups!A$9:B$17,2,FALSE)</f>
        <v>Post-graduate</v>
      </c>
      <c r="O988" t="s">
        <v>25</v>
      </c>
      <c r="P988" t="s">
        <v>18</v>
      </c>
      <c r="Q988" t="s">
        <v>27</v>
      </c>
      <c r="R988" t="s">
        <v>28</v>
      </c>
      <c r="S988" s="14">
        <f>VLOOKUP(B988,lookups!$A$2:$B$6,2,FALSE)</f>
        <v>4</v>
      </c>
      <c r="T988" s="14">
        <f>VLOOKUP(C988,lookups!$A$2:$B$6,2,FALSE)</f>
        <v>5</v>
      </c>
      <c r="U988" s="14">
        <f>VLOOKUP(D988,lookups!$A$2:$B$6,2,FALSE)</f>
        <v>2</v>
      </c>
      <c r="V988" s="14">
        <f>VLOOKUP(E988,lookups!$A$2:$B$6,2,FALSE)</f>
        <v>5</v>
      </c>
      <c r="W988" s="14">
        <f>VLOOKUP(F988,lookups!$A$2:$B$6,2,FALSE)</f>
        <v>2</v>
      </c>
      <c r="X988" s="14">
        <f>VLOOKUP(G988,lookups!$A$2:$B$6,2,FALSE)</f>
        <v>5</v>
      </c>
      <c r="Y988" s="14">
        <f>VLOOKUP(H988,lookups!$A$2:$B$6,2,FALSE)</f>
        <v>5</v>
      </c>
      <c r="Z988" s="14">
        <f>VLOOKUP(I988,lookups!$A$2:$B$6,2,FALSE)</f>
        <v>5</v>
      </c>
      <c r="AA988">
        <f t="shared" si="155"/>
        <v>33</v>
      </c>
      <c r="AB988" s="16">
        <f t="shared" si="154"/>
        <v>362</v>
      </c>
      <c r="AC988" s="16">
        <f t="shared" si="163"/>
        <v>1006</v>
      </c>
      <c r="AD988" s="17">
        <f t="shared" si="162"/>
        <v>0.7165242165242165</v>
      </c>
      <c r="AE988" s="4">
        <f t="shared" si="156"/>
        <v>9</v>
      </c>
      <c r="AF988" s="4">
        <f t="shared" si="157"/>
        <v>7</v>
      </c>
      <c r="AG988" s="4">
        <f t="shared" si="158"/>
        <v>7</v>
      </c>
      <c r="AH988" s="4">
        <f t="shared" si="159"/>
        <v>10</v>
      </c>
      <c r="AI988" s="4">
        <f t="shared" si="160"/>
        <v>13</v>
      </c>
      <c r="AJ988" s="4">
        <f t="shared" si="161"/>
        <v>20</v>
      </c>
      <c r="AK988" s="4" t="s">
        <v>108</v>
      </c>
    </row>
    <row r="989" spans="1:37" x14ac:dyDescent="0.2">
      <c r="A989">
        <v>6498572937</v>
      </c>
      <c r="B989" t="s">
        <v>3</v>
      </c>
      <c r="C989" t="s">
        <v>3</v>
      </c>
      <c r="D989" t="s">
        <v>6</v>
      </c>
      <c r="E989" t="s">
        <v>7</v>
      </c>
      <c r="F989" t="s">
        <v>7</v>
      </c>
      <c r="G989" t="s">
        <v>3</v>
      </c>
      <c r="H989" t="s">
        <v>7</v>
      </c>
      <c r="I989" t="s">
        <v>7</v>
      </c>
      <c r="J989" t="s">
        <v>53</v>
      </c>
      <c r="K989" t="s">
        <v>55</v>
      </c>
      <c r="L989" t="s">
        <v>10</v>
      </c>
      <c r="M989" t="s">
        <v>34</v>
      </c>
      <c r="N989" t="str">
        <f>VLOOKUP(M989,lookups!A$9:B$17,2,FALSE)</f>
        <v>Some college</v>
      </c>
      <c r="O989" t="s">
        <v>25</v>
      </c>
      <c r="P989" t="s">
        <v>58</v>
      </c>
      <c r="Q989" t="s">
        <v>2</v>
      </c>
      <c r="R989" t="s">
        <v>33</v>
      </c>
      <c r="S989" s="14">
        <f>VLOOKUP(B989,lookups!$A$2:$B$6,2,FALSE)</f>
        <v>5</v>
      </c>
      <c r="T989" s="14">
        <f>VLOOKUP(C989,lookups!$A$2:$B$6,2,FALSE)</f>
        <v>5</v>
      </c>
      <c r="U989" s="14">
        <f>VLOOKUP(D989,lookups!$A$2:$B$6,2,FALSE)</f>
        <v>2</v>
      </c>
      <c r="V989" s="14">
        <f>VLOOKUP(E989,lookups!$A$2:$B$6,2,FALSE)</f>
        <v>4</v>
      </c>
      <c r="W989" s="14">
        <f>VLOOKUP(F989,lookups!$A$2:$B$6,2,FALSE)</f>
        <v>4</v>
      </c>
      <c r="X989" s="14">
        <f>VLOOKUP(G989,lookups!$A$2:$B$6,2,FALSE)</f>
        <v>5</v>
      </c>
      <c r="Y989" s="14">
        <f>VLOOKUP(H989,lookups!$A$2:$B$6,2,FALSE)</f>
        <v>4</v>
      </c>
      <c r="Z989" s="14">
        <f>VLOOKUP(I989,lookups!$A$2:$B$6,2,FALSE)</f>
        <v>4</v>
      </c>
      <c r="AA989">
        <f t="shared" si="155"/>
        <v>33</v>
      </c>
      <c r="AB989" s="16">
        <f t="shared" si="154"/>
        <v>362</v>
      </c>
      <c r="AC989" s="16">
        <f t="shared" si="163"/>
        <v>1006</v>
      </c>
      <c r="AD989" s="17">
        <f t="shared" si="162"/>
        <v>0.7165242165242165</v>
      </c>
      <c r="AE989" s="4">
        <f t="shared" si="156"/>
        <v>10</v>
      </c>
      <c r="AF989" s="4">
        <f t="shared" si="157"/>
        <v>6</v>
      </c>
      <c r="AG989" s="4">
        <f t="shared" si="158"/>
        <v>9</v>
      </c>
      <c r="AH989" s="4">
        <f t="shared" si="159"/>
        <v>8</v>
      </c>
      <c r="AI989" s="4">
        <f t="shared" si="160"/>
        <v>15</v>
      </c>
      <c r="AJ989" s="4">
        <f t="shared" si="161"/>
        <v>18</v>
      </c>
      <c r="AK989" s="4" t="s">
        <v>108</v>
      </c>
    </row>
    <row r="990" spans="1:37" x14ac:dyDescent="0.2">
      <c r="A990">
        <v>6498549481</v>
      </c>
      <c r="B990" t="s">
        <v>3</v>
      </c>
      <c r="C990" t="s">
        <v>3</v>
      </c>
      <c r="D990" t="s">
        <v>7</v>
      </c>
      <c r="E990" t="s">
        <v>3</v>
      </c>
      <c r="F990" t="s">
        <v>6</v>
      </c>
      <c r="G990" t="s">
        <v>3</v>
      </c>
      <c r="H990" t="s">
        <v>3</v>
      </c>
      <c r="I990" t="s">
        <v>6</v>
      </c>
      <c r="J990" t="s">
        <v>53</v>
      </c>
      <c r="K990" t="s">
        <v>62</v>
      </c>
      <c r="L990" t="s">
        <v>10</v>
      </c>
      <c r="M990" t="s">
        <v>34</v>
      </c>
      <c r="N990" t="str">
        <f>VLOOKUP(M990,lookups!A$9:B$17,2,FALSE)</f>
        <v>Some college</v>
      </c>
      <c r="O990" t="s">
        <v>12</v>
      </c>
      <c r="P990" t="s">
        <v>58</v>
      </c>
      <c r="Q990" t="s">
        <v>27</v>
      </c>
      <c r="R990" t="s">
        <v>28</v>
      </c>
      <c r="S990" s="14">
        <f>VLOOKUP(B990,lookups!$A$2:$B$6,2,FALSE)</f>
        <v>5</v>
      </c>
      <c r="T990" s="14">
        <f>VLOOKUP(C990,lookups!$A$2:$B$6,2,FALSE)</f>
        <v>5</v>
      </c>
      <c r="U990" s="14">
        <f>VLOOKUP(D990,lookups!$A$2:$B$6,2,FALSE)</f>
        <v>4</v>
      </c>
      <c r="V990" s="14">
        <f>VLOOKUP(E990,lookups!$A$2:$B$6,2,FALSE)</f>
        <v>5</v>
      </c>
      <c r="W990" s="14">
        <f>VLOOKUP(F990,lookups!$A$2:$B$6,2,FALSE)</f>
        <v>2</v>
      </c>
      <c r="X990" s="14">
        <f>VLOOKUP(G990,lookups!$A$2:$B$6,2,FALSE)</f>
        <v>5</v>
      </c>
      <c r="Y990" s="14">
        <f>VLOOKUP(H990,lookups!$A$2:$B$6,2,FALSE)</f>
        <v>5</v>
      </c>
      <c r="Z990" s="14">
        <f>VLOOKUP(I990,lookups!$A$2:$B$6,2,FALSE)</f>
        <v>2</v>
      </c>
      <c r="AA990">
        <f t="shared" si="155"/>
        <v>33</v>
      </c>
      <c r="AB990" s="16">
        <f t="shared" si="154"/>
        <v>362</v>
      </c>
      <c r="AC990" s="16">
        <f t="shared" si="163"/>
        <v>1006</v>
      </c>
      <c r="AD990" s="17">
        <f t="shared" si="162"/>
        <v>0.7165242165242165</v>
      </c>
      <c r="AE990" s="4">
        <f t="shared" si="156"/>
        <v>10</v>
      </c>
      <c r="AF990" s="4">
        <f t="shared" si="157"/>
        <v>9</v>
      </c>
      <c r="AG990" s="4">
        <f t="shared" si="158"/>
        <v>7</v>
      </c>
      <c r="AH990" s="4">
        <f t="shared" si="159"/>
        <v>7</v>
      </c>
      <c r="AI990" s="4">
        <f t="shared" si="160"/>
        <v>16</v>
      </c>
      <c r="AJ990" s="4">
        <f t="shared" si="161"/>
        <v>17</v>
      </c>
      <c r="AK990" s="4" t="s">
        <v>108</v>
      </c>
    </row>
    <row r="991" spans="1:37" x14ac:dyDescent="0.2">
      <c r="A991">
        <v>6498539186</v>
      </c>
      <c r="B991" t="s">
        <v>3</v>
      </c>
      <c r="C991" t="s">
        <v>3</v>
      </c>
      <c r="D991" t="s">
        <v>3</v>
      </c>
      <c r="E991" t="s">
        <v>3</v>
      </c>
      <c r="F991" t="s">
        <v>3</v>
      </c>
      <c r="G991" t="s">
        <v>6</v>
      </c>
      <c r="H991" t="s">
        <v>7</v>
      </c>
      <c r="I991" t="s">
        <v>6</v>
      </c>
      <c r="J991" t="s">
        <v>53</v>
      </c>
      <c r="K991" t="s">
        <v>62</v>
      </c>
      <c r="L991" t="s">
        <v>10</v>
      </c>
      <c r="M991" t="s">
        <v>44</v>
      </c>
      <c r="N991" t="str">
        <f>VLOOKUP(M991,lookups!A$9:B$17,2,FALSE)</f>
        <v>Post-graduate</v>
      </c>
      <c r="O991" t="s">
        <v>47</v>
      </c>
      <c r="P991" t="s">
        <v>29</v>
      </c>
      <c r="Q991" t="s">
        <v>19</v>
      </c>
      <c r="R991" t="s">
        <v>33</v>
      </c>
      <c r="S991" s="14">
        <f>VLOOKUP(B991,lookups!$A$2:$B$6,2,FALSE)</f>
        <v>5</v>
      </c>
      <c r="T991" s="14">
        <f>VLOOKUP(C991,lookups!$A$2:$B$6,2,FALSE)</f>
        <v>5</v>
      </c>
      <c r="U991" s="14">
        <f>VLOOKUP(D991,lookups!$A$2:$B$6,2,FALSE)</f>
        <v>5</v>
      </c>
      <c r="V991" s="14">
        <f>VLOOKUP(E991,lookups!$A$2:$B$6,2,FALSE)</f>
        <v>5</v>
      </c>
      <c r="W991" s="14">
        <f>VLOOKUP(F991,lookups!$A$2:$B$6,2,FALSE)</f>
        <v>5</v>
      </c>
      <c r="X991" s="14">
        <f>VLOOKUP(G991,lookups!$A$2:$B$6,2,FALSE)</f>
        <v>2</v>
      </c>
      <c r="Y991" s="14">
        <f>VLOOKUP(H991,lookups!$A$2:$B$6,2,FALSE)</f>
        <v>4</v>
      </c>
      <c r="Z991" s="14">
        <f>VLOOKUP(I991,lookups!$A$2:$B$6,2,FALSE)</f>
        <v>2</v>
      </c>
      <c r="AA991">
        <f t="shared" si="155"/>
        <v>33</v>
      </c>
      <c r="AB991" s="16">
        <f t="shared" si="154"/>
        <v>362</v>
      </c>
      <c r="AC991" s="16">
        <f t="shared" si="163"/>
        <v>1006</v>
      </c>
      <c r="AD991" s="17">
        <f t="shared" si="162"/>
        <v>0.7165242165242165</v>
      </c>
      <c r="AE991" s="4">
        <f t="shared" si="156"/>
        <v>10</v>
      </c>
      <c r="AF991" s="4">
        <f t="shared" si="157"/>
        <v>10</v>
      </c>
      <c r="AG991" s="4">
        <f t="shared" si="158"/>
        <v>7</v>
      </c>
      <c r="AH991" s="4">
        <f t="shared" si="159"/>
        <v>6</v>
      </c>
      <c r="AI991" s="4">
        <f t="shared" si="160"/>
        <v>19</v>
      </c>
      <c r="AJ991" s="4">
        <f t="shared" si="161"/>
        <v>14</v>
      </c>
      <c r="AK991" s="4" t="s">
        <v>108</v>
      </c>
    </row>
    <row r="992" spans="1:37" x14ac:dyDescent="0.2">
      <c r="A992">
        <v>6498526781</v>
      </c>
      <c r="B992" t="s">
        <v>3</v>
      </c>
      <c r="C992" t="s">
        <v>7</v>
      </c>
      <c r="D992" t="s">
        <v>7</v>
      </c>
      <c r="E992" t="s">
        <v>3</v>
      </c>
      <c r="F992" t="s">
        <v>7</v>
      </c>
      <c r="G992" t="s">
        <v>7</v>
      </c>
      <c r="H992" t="s">
        <v>3</v>
      </c>
      <c r="I992" t="s">
        <v>6</v>
      </c>
      <c r="J992" t="s">
        <v>8</v>
      </c>
      <c r="K992" t="s">
        <v>21</v>
      </c>
      <c r="L992" t="s">
        <v>31</v>
      </c>
      <c r="M992" t="s">
        <v>11</v>
      </c>
      <c r="N992" t="str">
        <f>VLOOKUP(M992,lookups!A$9:B$17,2,FALSE)</f>
        <v>College-graduate</v>
      </c>
      <c r="O992" t="s">
        <v>38</v>
      </c>
      <c r="P992" t="s">
        <v>13</v>
      </c>
      <c r="Q992" t="s">
        <v>2</v>
      </c>
      <c r="R992" t="s">
        <v>33</v>
      </c>
      <c r="S992" s="14">
        <f>VLOOKUP(B992,lookups!$A$2:$B$6,2,FALSE)</f>
        <v>5</v>
      </c>
      <c r="T992" s="14">
        <f>VLOOKUP(C992,lookups!$A$2:$B$6,2,FALSE)</f>
        <v>4</v>
      </c>
      <c r="U992" s="14">
        <f>VLOOKUP(D992,lookups!$A$2:$B$6,2,FALSE)</f>
        <v>4</v>
      </c>
      <c r="V992" s="14">
        <f>VLOOKUP(E992,lookups!$A$2:$B$6,2,FALSE)</f>
        <v>5</v>
      </c>
      <c r="W992" s="14">
        <f>VLOOKUP(F992,lookups!$A$2:$B$6,2,FALSE)</f>
        <v>4</v>
      </c>
      <c r="X992" s="14">
        <f>VLOOKUP(G992,lookups!$A$2:$B$6,2,FALSE)</f>
        <v>4</v>
      </c>
      <c r="Y992" s="14">
        <f>VLOOKUP(H992,lookups!$A$2:$B$6,2,FALSE)</f>
        <v>5</v>
      </c>
      <c r="Z992" s="14">
        <f>VLOOKUP(I992,lookups!$A$2:$B$6,2,FALSE)</f>
        <v>2</v>
      </c>
      <c r="AA992">
        <f t="shared" si="155"/>
        <v>33</v>
      </c>
      <c r="AB992" s="16">
        <f t="shared" si="154"/>
        <v>362</v>
      </c>
      <c r="AC992" s="16">
        <f t="shared" si="163"/>
        <v>1006</v>
      </c>
      <c r="AD992" s="17">
        <f t="shared" si="162"/>
        <v>0.7165242165242165</v>
      </c>
      <c r="AE992" s="4">
        <f t="shared" si="156"/>
        <v>9</v>
      </c>
      <c r="AF992" s="4">
        <f t="shared" si="157"/>
        <v>9</v>
      </c>
      <c r="AG992" s="4">
        <f t="shared" si="158"/>
        <v>8</v>
      </c>
      <c r="AH992" s="4">
        <f t="shared" si="159"/>
        <v>7</v>
      </c>
      <c r="AI992" s="4">
        <f t="shared" si="160"/>
        <v>18</v>
      </c>
      <c r="AJ992" s="4">
        <f t="shared" si="161"/>
        <v>15</v>
      </c>
      <c r="AK992" s="4" t="s">
        <v>108</v>
      </c>
    </row>
    <row r="993" spans="1:37" x14ac:dyDescent="0.2">
      <c r="A993">
        <v>6498526423</v>
      </c>
      <c r="B993" t="s">
        <v>7</v>
      </c>
      <c r="C993" t="s">
        <v>3</v>
      </c>
      <c r="D993" t="s">
        <v>3</v>
      </c>
      <c r="E993" t="s">
        <v>3</v>
      </c>
      <c r="F993" t="s">
        <v>3</v>
      </c>
      <c r="G993" t="s">
        <v>3</v>
      </c>
      <c r="H993" t="s">
        <v>6</v>
      </c>
      <c r="I993" t="s">
        <v>6</v>
      </c>
      <c r="J993" t="s">
        <v>53</v>
      </c>
      <c r="K993" t="s">
        <v>59</v>
      </c>
      <c r="L993" t="s">
        <v>54</v>
      </c>
      <c r="M993" t="s">
        <v>52</v>
      </c>
      <c r="N993" t="str">
        <f>VLOOKUP(M993,lookups!A$9:B$17,2,FALSE)</f>
        <v>Post-graduate</v>
      </c>
      <c r="O993" t="s">
        <v>17</v>
      </c>
      <c r="P993" t="s">
        <v>29</v>
      </c>
      <c r="Q993" t="s">
        <v>19</v>
      </c>
      <c r="R993" t="s">
        <v>40</v>
      </c>
      <c r="S993" s="14">
        <f>VLOOKUP(B993,lookups!$A$2:$B$6,2,FALSE)</f>
        <v>4</v>
      </c>
      <c r="T993" s="14">
        <f>VLOOKUP(C993,lookups!$A$2:$B$6,2,FALSE)</f>
        <v>5</v>
      </c>
      <c r="U993" s="14">
        <f>VLOOKUP(D993,lookups!$A$2:$B$6,2,FALSE)</f>
        <v>5</v>
      </c>
      <c r="V993" s="14">
        <f>VLOOKUP(E993,lookups!$A$2:$B$6,2,FALSE)</f>
        <v>5</v>
      </c>
      <c r="W993" s="14">
        <f>VLOOKUP(F993,lookups!$A$2:$B$6,2,FALSE)</f>
        <v>5</v>
      </c>
      <c r="X993" s="14">
        <f>VLOOKUP(G993,lookups!$A$2:$B$6,2,FALSE)</f>
        <v>5</v>
      </c>
      <c r="Y993" s="14">
        <f>VLOOKUP(H993,lookups!$A$2:$B$6,2,FALSE)</f>
        <v>2</v>
      </c>
      <c r="Z993" s="14">
        <f>VLOOKUP(I993,lookups!$A$2:$B$6,2,FALSE)</f>
        <v>2</v>
      </c>
      <c r="AA993">
        <f t="shared" si="155"/>
        <v>33</v>
      </c>
      <c r="AB993" s="16">
        <f t="shared" si="154"/>
        <v>362</v>
      </c>
      <c r="AC993" s="16">
        <f t="shared" si="163"/>
        <v>1006</v>
      </c>
      <c r="AD993" s="17">
        <f t="shared" si="162"/>
        <v>0.7165242165242165</v>
      </c>
      <c r="AE993" s="4">
        <f t="shared" si="156"/>
        <v>9</v>
      </c>
      <c r="AF993" s="4">
        <f t="shared" si="157"/>
        <v>10</v>
      </c>
      <c r="AG993" s="4">
        <f t="shared" si="158"/>
        <v>10</v>
      </c>
      <c r="AH993" s="4">
        <f t="shared" si="159"/>
        <v>4</v>
      </c>
      <c r="AI993" s="4">
        <f t="shared" si="160"/>
        <v>16</v>
      </c>
      <c r="AJ993" s="4">
        <f t="shared" si="161"/>
        <v>17</v>
      </c>
      <c r="AK993" s="4" t="s">
        <v>108</v>
      </c>
    </row>
    <row r="994" spans="1:37" x14ac:dyDescent="0.2">
      <c r="A994">
        <v>6498504386</v>
      </c>
      <c r="B994" t="s">
        <v>3</v>
      </c>
      <c r="C994" t="s">
        <v>3</v>
      </c>
      <c r="D994" t="s">
        <v>3</v>
      </c>
      <c r="E994" t="s">
        <v>3</v>
      </c>
      <c r="F994" t="s">
        <v>3</v>
      </c>
      <c r="G994" t="s">
        <v>7</v>
      </c>
      <c r="H994" t="s">
        <v>6</v>
      </c>
      <c r="I994" t="s">
        <v>6</v>
      </c>
      <c r="J994" t="s">
        <v>8</v>
      </c>
      <c r="K994" t="s">
        <v>55</v>
      </c>
      <c r="L994" t="s">
        <v>10</v>
      </c>
      <c r="M994" t="s">
        <v>34</v>
      </c>
      <c r="N994" t="str">
        <f>VLOOKUP(M994,lookups!A$9:B$17,2,FALSE)</f>
        <v>Some college</v>
      </c>
      <c r="O994" t="s">
        <v>17</v>
      </c>
      <c r="P994" t="s">
        <v>58</v>
      </c>
      <c r="Q994" t="s">
        <v>27</v>
      </c>
      <c r="R994" t="s">
        <v>43</v>
      </c>
      <c r="S994" s="14">
        <f>VLOOKUP(B994,lookups!$A$2:$B$6,2,FALSE)</f>
        <v>5</v>
      </c>
      <c r="T994" s="14">
        <f>VLOOKUP(C994,lookups!$A$2:$B$6,2,FALSE)</f>
        <v>5</v>
      </c>
      <c r="U994" s="14">
        <f>VLOOKUP(D994,lookups!$A$2:$B$6,2,FALSE)</f>
        <v>5</v>
      </c>
      <c r="V994" s="14">
        <f>VLOOKUP(E994,lookups!$A$2:$B$6,2,FALSE)</f>
        <v>5</v>
      </c>
      <c r="W994" s="14">
        <f>VLOOKUP(F994,lookups!$A$2:$B$6,2,FALSE)</f>
        <v>5</v>
      </c>
      <c r="X994" s="14">
        <f>VLOOKUP(G994,lookups!$A$2:$B$6,2,FALSE)</f>
        <v>4</v>
      </c>
      <c r="Y994" s="14">
        <f>VLOOKUP(H994,lookups!$A$2:$B$6,2,FALSE)</f>
        <v>2</v>
      </c>
      <c r="Z994" s="14">
        <f>VLOOKUP(I994,lookups!$A$2:$B$6,2,FALSE)</f>
        <v>2</v>
      </c>
      <c r="AA994">
        <f t="shared" si="155"/>
        <v>33</v>
      </c>
      <c r="AB994" s="16">
        <f t="shared" si="154"/>
        <v>362</v>
      </c>
      <c r="AC994" s="16">
        <f t="shared" si="163"/>
        <v>1006</v>
      </c>
      <c r="AD994" s="17">
        <f t="shared" si="162"/>
        <v>0.7165242165242165</v>
      </c>
      <c r="AE994" s="4">
        <f t="shared" si="156"/>
        <v>10</v>
      </c>
      <c r="AF994" s="4">
        <f t="shared" si="157"/>
        <v>10</v>
      </c>
      <c r="AG994" s="4">
        <f t="shared" si="158"/>
        <v>9</v>
      </c>
      <c r="AH994" s="4">
        <f t="shared" si="159"/>
        <v>4</v>
      </c>
      <c r="AI994" s="4">
        <f t="shared" si="160"/>
        <v>17</v>
      </c>
      <c r="AJ994" s="4">
        <f t="shared" si="161"/>
        <v>16</v>
      </c>
      <c r="AK994" s="4" t="s">
        <v>108</v>
      </c>
    </row>
    <row r="995" spans="1:37" x14ac:dyDescent="0.2">
      <c r="A995">
        <v>6498503918</v>
      </c>
      <c r="B995" t="s">
        <v>7</v>
      </c>
      <c r="C995" t="s">
        <v>6</v>
      </c>
      <c r="D995" t="s">
        <v>3</v>
      </c>
      <c r="E995" t="s">
        <v>7</v>
      </c>
      <c r="F995" t="s">
        <v>3</v>
      </c>
      <c r="G995" t="s">
        <v>7</v>
      </c>
      <c r="H995" t="s">
        <v>7</v>
      </c>
      <c r="I995" t="s">
        <v>3</v>
      </c>
      <c r="J995" t="s">
        <v>53</v>
      </c>
      <c r="K995" t="s">
        <v>62</v>
      </c>
      <c r="L995" t="s">
        <v>1</v>
      </c>
      <c r="M995" t="s">
        <v>52</v>
      </c>
      <c r="N995" t="str">
        <f>VLOOKUP(M995,lookups!A$9:B$17,2,FALSE)</f>
        <v>Post-graduate</v>
      </c>
      <c r="O995" t="s">
        <v>12</v>
      </c>
      <c r="P995" t="s">
        <v>58</v>
      </c>
      <c r="Q995" t="s">
        <v>46</v>
      </c>
      <c r="R995" t="s">
        <v>20</v>
      </c>
      <c r="S995" s="14">
        <f>VLOOKUP(B995,lookups!$A$2:$B$6,2,FALSE)</f>
        <v>4</v>
      </c>
      <c r="T995" s="14">
        <f>VLOOKUP(C995,lookups!$A$2:$B$6,2,FALSE)</f>
        <v>2</v>
      </c>
      <c r="U995" s="14">
        <f>VLOOKUP(D995,lookups!$A$2:$B$6,2,FALSE)</f>
        <v>5</v>
      </c>
      <c r="V995" s="14">
        <f>VLOOKUP(E995,lookups!$A$2:$B$6,2,FALSE)</f>
        <v>4</v>
      </c>
      <c r="W995" s="14">
        <f>VLOOKUP(F995,lookups!$A$2:$B$6,2,FALSE)</f>
        <v>5</v>
      </c>
      <c r="X995" s="14">
        <f>VLOOKUP(G995,lookups!$A$2:$B$6,2,FALSE)</f>
        <v>4</v>
      </c>
      <c r="Y995" s="14">
        <f>VLOOKUP(H995,lookups!$A$2:$B$6,2,FALSE)</f>
        <v>4</v>
      </c>
      <c r="Z995" s="14">
        <f>VLOOKUP(I995,lookups!$A$2:$B$6,2,FALSE)</f>
        <v>5</v>
      </c>
      <c r="AA995">
        <f t="shared" si="155"/>
        <v>33</v>
      </c>
      <c r="AB995" s="16">
        <f t="shared" si="154"/>
        <v>362</v>
      </c>
      <c r="AC995" s="16">
        <f t="shared" si="163"/>
        <v>1006</v>
      </c>
      <c r="AD995" s="17">
        <f t="shared" si="162"/>
        <v>0.7165242165242165</v>
      </c>
      <c r="AE995" s="4">
        <f t="shared" si="156"/>
        <v>6</v>
      </c>
      <c r="AF995" s="4">
        <f t="shared" si="157"/>
        <v>9</v>
      </c>
      <c r="AG995" s="4">
        <f t="shared" si="158"/>
        <v>9</v>
      </c>
      <c r="AH995" s="4">
        <f t="shared" si="159"/>
        <v>9</v>
      </c>
      <c r="AI995" s="4">
        <f t="shared" si="160"/>
        <v>18</v>
      </c>
      <c r="AJ995" s="4">
        <f t="shared" si="161"/>
        <v>15</v>
      </c>
      <c r="AK995" s="4" t="s">
        <v>108</v>
      </c>
    </row>
    <row r="996" spans="1:37" x14ac:dyDescent="0.2">
      <c r="A996">
        <v>6498464017</v>
      </c>
      <c r="B996" t="s">
        <v>3</v>
      </c>
      <c r="C996" t="s">
        <v>3</v>
      </c>
      <c r="D996" t="s">
        <v>5</v>
      </c>
      <c r="E996" t="s">
        <v>3</v>
      </c>
      <c r="F996" t="s">
        <v>3</v>
      </c>
      <c r="G996" t="s">
        <v>7</v>
      </c>
      <c r="H996" t="s">
        <v>7</v>
      </c>
      <c r="I996" t="s">
        <v>3</v>
      </c>
      <c r="J996" t="s">
        <v>8</v>
      </c>
      <c r="K996" t="s">
        <v>59</v>
      </c>
      <c r="L996" t="s">
        <v>54</v>
      </c>
      <c r="M996" t="s">
        <v>11</v>
      </c>
      <c r="N996" t="str">
        <f>VLOOKUP(M996,lookups!A$9:B$17,2,FALSE)</f>
        <v>College-graduate</v>
      </c>
      <c r="O996" t="s">
        <v>12</v>
      </c>
      <c r="P996" t="s">
        <v>36</v>
      </c>
      <c r="Q996" t="s">
        <v>19</v>
      </c>
      <c r="R996" t="s">
        <v>23</v>
      </c>
      <c r="S996" s="14">
        <f>VLOOKUP(B996,lookups!$A$2:$B$6,2,FALSE)</f>
        <v>5</v>
      </c>
      <c r="T996" s="14">
        <f>VLOOKUP(C996,lookups!$A$2:$B$6,2,FALSE)</f>
        <v>5</v>
      </c>
      <c r="U996" s="14">
        <f>VLOOKUP(D996,lookups!$A$2:$B$6,2,FALSE)</f>
        <v>0</v>
      </c>
      <c r="V996" s="14">
        <f>VLOOKUP(E996,lookups!$A$2:$B$6,2,FALSE)</f>
        <v>5</v>
      </c>
      <c r="W996" s="14">
        <f>VLOOKUP(F996,lookups!$A$2:$B$6,2,FALSE)</f>
        <v>5</v>
      </c>
      <c r="X996" s="14">
        <f>VLOOKUP(G996,lookups!$A$2:$B$6,2,FALSE)</f>
        <v>4</v>
      </c>
      <c r="Y996" s="14">
        <f>VLOOKUP(H996,lookups!$A$2:$B$6,2,FALSE)</f>
        <v>4</v>
      </c>
      <c r="Z996" s="14">
        <f>VLOOKUP(I996,lookups!$A$2:$B$6,2,FALSE)</f>
        <v>5</v>
      </c>
      <c r="AA996">
        <f t="shared" si="155"/>
        <v>33</v>
      </c>
      <c r="AB996" s="16">
        <f t="shared" si="154"/>
        <v>362</v>
      </c>
      <c r="AC996" s="16">
        <f t="shared" si="163"/>
        <v>1006</v>
      </c>
      <c r="AD996" s="17">
        <f t="shared" si="162"/>
        <v>0.7165242165242165</v>
      </c>
      <c r="AE996" s="4">
        <f t="shared" si="156"/>
        <v>10</v>
      </c>
      <c r="AF996" s="4">
        <f t="shared" si="157"/>
        <v>5</v>
      </c>
      <c r="AG996" s="4">
        <f t="shared" si="158"/>
        <v>9</v>
      </c>
      <c r="AH996" s="4">
        <f t="shared" si="159"/>
        <v>9</v>
      </c>
      <c r="AI996" s="4">
        <f t="shared" si="160"/>
        <v>14</v>
      </c>
      <c r="AJ996" s="4">
        <f t="shared" si="161"/>
        <v>19</v>
      </c>
      <c r="AK996" s="4" t="s">
        <v>108</v>
      </c>
    </row>
    <row r="997" spans="1:37" x14ac:dyDescent="0.2">
      <c r="A997">
        <v>6498448524</v>
      </c>
      <c r="B997" t="s">
        <v>7</v>
      </c>
      <c r="C997" t="s">
        <v>3</v>
      </c>
      <c r="D997" t="s">
        <v>4</v>
      </c>
      <c r="E997" t="s">
        <v>3</v>
      </c>
      <c r="F997" t="s">
        <v>3</v>
      </c>
      <c r="G997" t="s">
        <v>7</v>
      </c>
      <c r="H997" t="s">
        <v>3</v>
      </c>
      <c r="I997" t="s">
        <v>7</v>
      </c>
      <c r="J997" t="s">
        <v>53</v>
      </c>
      <c r="K997" t="s">
        <v>55</v>
      </c>
      <c r="L997" t="s">
        <v>10</v>
      </c>
      <c r="M997" t="s">
        <v>34</v>
      </c>
      <c r="N997" t="str">
        <f>VLOOKUP(M997,lookups!A$9:B$17,2,FALSE)</f>
        <v>Some college</v>
      </c>
      <c r="O997" t="s">
        <v>25</v>
      </c>
      <c r="P997" t="s">
        <v>48</v>
      </c>
      <c r="Q997" t="s">
        <v>42</v>
      </c>
      <c r="R997" t="s">
        <v>28</v>
      </c>
      <c r="S997" s="14">
        <f>VLOOKUP(B997,lookups!$A$2:$B$6,2,FALSE)</f>
        <v>4</v>
      </c>
      <c r="T997" s="14">
        <f>VLOOKUP(C997,lookups!$A$2:$B$6,2,FALSE)</f>
        <v>5</v>
      </c>
      <c r="U997" s="14">
        <f>VLOOKUP(D997,lookups!$A$2:$B$6,2,FALSE)</f>
        <v>1</v>
      </c>
      <c r="V997" s="14">
        <f>VLOOKUP(E997,lookups!$A$2:$B$6,2,FALSE)</f>
        <v>5</v>
      </c>
      <c r="W997" s="14">
        <f>VLOOKUP(F997,lookups!$A$2:$B$6,2,FALSE)</f>
        <v>5</v>
      </c>
      <c r="X997" s="14">
        <f>VLOOKUP(G997,lookups!$A$2:$B$6,2,FALSE)</f>
        <v>4</v>
      </c>
      <c r="Y997" s="14">
        <f>VLOOKUP(H997,lookups!$A$2:$B$6,2,FALSE)</f>
        <v>5</v>
      </c>
      <c r="Z997" s="14">
        <f>VLOOKUP(I997,lookups!$A$2:$B$6,2,FALSE)</f>
        <v>4</v>
      </c>
      <c r="AA997">
        <f t="shared" si="155"/>
        <v>33</v>
      </c>
      <c r="AB997" s="16">
        <f t="shared" si="154"/>
        <v>362</v>
      </c>
      <c r="AC997" s="16">
        <f t="shared" si="163"/>
        <v>1006</v>
      </c>
      <c r="AD997" s="17">
        <f t="shared" si="162"/>
        <v>0.7165242165242165</v>
      </c>
      <c r="AE997" s="4">
        <f t="shared" si="156"/>
        <v>9</v>
      </c>
      <c r="AF997" s="4">
        <f t="shared" si="157"/>
        <v>6</v>
      </c>
      <c r="AG997" s="4">
        <f t="shared" si="158"/>
        <v>9</v>
      </c>
      <c r="AH997" s="4">
        <f t="shared" si="159"/>
        <v>9</v>
      </c>
      <c r="AI997" s="4">
        <f t="shared" si="160"/>
        <v>15</v>
      </c>
      <c r="AJ997" s="4">
        <f t="shared" si="161"/>
        <v>18</v>
      </c>
      <c r="AK997" s="4" t="s">
        <v>108</v>
      </c>
    </row>
    <row r="998" spans="1:37" x14ac:dyDescent="0.2">
      <c r="A998">
        <v>6498424221</v>
      </c>
      <c r="B998" t="s">
        <v>3</v>
      </c>
      <c r="C998" t="s">
        <v>3</v>
      </c>
      <c r="D998" t="s">
        <v>7</v>
      </c>
      <c r="E998" t="s">
        <v>3</v>
      </c>
      <c r="F998" t="s">
        <v>3</v>
      </c>
      <c r="G998" t="s">
        <v>3</v>
      </c>
      <c r="H998" t="s">
        <v>6</v>
      </c>
      <c r="I998" t="s">
        <v>6</v>
      </c>
      <c r="J998" t="s">
        <v>53</v>
      </c>
      <c r="K998" t="s">
        <v>55</v>
      </c>
      <c r="L998" t="s">
        <v>10</v>
      </c>
      <c r="M998" t="s">
        <v>11</v>
      </c>
      <c r="N998" t="str">
        <f>VLOOKUP(M998,lookups!A$9:B$17,2,FALSE)</f>
        <v>College-graduate</v>
      </c>
      <c r="O998" t="s">
        <v>12</v>
      </c>
      <c r="P998" t="s">
        <v>29</v>
      </c>
      <c r="Q998" t="s">
        <v>14</v>
      </c>
      <c r="R998" t="s">
        <v>30</v>
      </c>
      <c r="S998" s="14">
        <f>VLOOKUP(B998,lookups!$A$2:$B$6,2,FALSE)</f>
        <v>5</v>
      </c>
      <c r="T998" s="14">
        <f>VLOOKUP(C998,lookups!$A$2:$B$6,2,FALSE)</f>
        <v>5</v>
      </c>
      <c r="U998" s="14">
        <f>VLOOKUP(D998,lookups!$A$2:$B$6,2,FALSE)</f>
        <v>4</v>
      </c>
      <c r="V998" s="14">
        <f>VLOOKUP(E998,lookups!$A$2:$B$6,2,FALSE)</f>
        <v>5</v>
      </c>
      <c r="W998" s="14">
        <f>VLOOKUP(F998,lookups!$A$2:$B$6,2,FALSE)</f>
        <v>5</v>
      </c>
      <c r="X998" s="14">
        <f>VLOOKUP(G998,lookups!$A$2:$B$6,2,FALSE)</f>
        <v>5</v>
      </c>
      <c r="Y998" s="14">
        <f>VLOOKUP(H998,lookups!$A$2:$B$6,2,FALSE)</f>
        <v>2</v>
      </c>
      <c r="Z998" s="14">
        <f>VLOOKUP(I998,lookups!$A$2:$B$6,2,FALSE)</f>
        <v>2</v>
      </c>
      <c r="AA998">
        <f t="shared" si="155"/>
        <v>33</v>
      </c>
      <c r="AB998" s="16">
        <f t="shared" si="154"/>
        <v>362</v>
      </c>
      <c r="AC998" s="16">
        <f t="shared" si="163"/>
        <v>1006</v>
      </c>
      <c r="AD998" s="17">
        <f t="shared" si="162"/>
        <v>0.7165242165242165</v>
      </c>
      <c r="AE998" s="4">
        <f t="shared" si="156"/>
        <v>10</v>
      </c>
      <c r="AF998" s="4">
        <f t="shared" si="157"/>
        <v>9</v>
      </c>
      <c r="AG998" s="4">
        <f t="shared" si="158"/>
        <v>10</v>
      </c>
      <c r="AH998" s="4">
        <f t="shared" si="159"/>
        <v>4</v>
      </c>
      <c r="AI998" s="4">
        <f t="shared" si="160"/>
        <v>16</v>
      </c>
      <c r="AJ998" s="4">
        <f t="shared" si="161"/>
        <v>17</v>
      </c>
      <c r="AK998" s="4" t="s">
        <v>108</v>
      </c>
    </row>
    <row r="999" spans="1:37" x14ac:dyDescent="0.2">
      <c r="A999">
        <v>6498361226</v>
      </c>
      <c r="B999" t="s">
        <v>3</v>
      </c>
      <c r="C999" t="s">
        <v>3</v>
      </c>
      <c r="D999" t="s">
        <v>7</v>
      </c>
      <c r="E999" t="s">
        <v>4</v>
      </c>
      <c r="F999" t="s">
        <v>3</v>
      </c>
      <c r="G999" t="s">
        <v>3</v>
      </c>
      <c r="H999" t="s">
        <v>7</v>
      </c>
      <c r="I999" t="s">
        <v>7</v>
      </c>
      <c r="J999" t="s">
        <v>8</v>
      </c>
      <c r="K999" t="s">
        <v>55</v>
      </c>
      <c r="L999" t="s">
        <v>10</v>
      </c>
      <c r="M999" t="s">
        <v>44</v>
      </c>
      <c r="N999" t="str">
        <f>VLOOKUP(M999,lookups!A$9:B$17,2,FALSE)</f>
        <v>Post-graduate</v>
      </c>
      <c r="O999" t="s">
        <v>12</v>
      </c>
      <c r="P999" t="s">
        <v>29</v>
      </c>
      <c r="Q999" t="s">
        <v>50</v>
      </c>
      <c r="R999" t="s">
        <v>28</v>
      </c>
      <c r="S999" s="14">
        <f>VLOOKUP(B999,lookups!$A$2:$B$6,2,FALSE)</f>
        <v>5</v>
      </c>
      <c r="T999" s="14">
        <f>VLOOKUP(C999,lookups!$A$2:$B$6,2,FALSE)</f>
        <v>5</v>
      </c>
      <c r="U999" s="14">
        <f>VLOOKUP(D999,lookups!$A$2:$B$6,2,FALSE)</f>
        <v>4</v>
      </c>
      <c r="V999" s="14">
        <f>VLOOKUP(E999,lookups!$A$2:$B$6,2,FALSE)</f>
        <v>1</v>
      </c>
      <c r="W999" s="14">
        <f>VLOOKUP(F999,lookups!$A$2:$B$6,2,FALSE)</f>
        <v>5</v>
      </c>
      <c r="X999" s="14">
        <f>VLOOKUP(G999,lookups!$A$2:$B$6,2,FALSE)</f>
        <v>5</v>
      </c>
      <c r="Y999" s="14">
        <f>VLOOKUP(H999,lookups!$A$2:$B$6,2,FALSE)</f>
        <v>4</v>
      </c>
      <c r="Z999" s="14">
        <f>VLOOKUP(I999,lookups!$A$2:$B$6,2,FALSE)</f>
        <v>4</v>
      </c>
      <c r="AA999">
        <f t="shared" si="155"/>
        <v>33</v>
      </c>
      <c r="AB999" s="16">
        <f t="shared" si="154"/>
        <v>362</v>
      </c>
      <c r="AC999" s="16">
        <f t="shared" si="163"/>
        <v>1006</v>
      </c>
      <c r="AD999" s="17">
        <f t="shared" si="162"/>
        <v>0.7165242165242165</v>
      </c>
      <c r="AE999" s="4">
        <f t="shared" si="156"/>
        <v>10</v>
      </c>
      <c r="AF999" s="4">
        <f t="shared" si="157"/>
        <v>5</v>
      </c>
      <c r="AG999" s="4">
        <f t="shared" si="158"/>
        <v>10</v>
      </c>
      <c r="AH999" s="4">
        <f t="shared" si="159"/>
        <v>8</v>
      </c>
      <c r="AI999" s="4">
        <f t="shared" si="160"/>
        <v>18</v>
      </c>
      <c r="AJ999" s="4">
        <f t="shared" si="161"/>
        <v>15</v>
      </c>
      <c r="AK999" s="4" t="s">
        <v>108</v>
      </c>
    </row>
    <row r="1000" spans="1:37" x14ac:dyDescent="0.2">
      <c r="A1000">
        <v>6498310007</v>
      </c>
      <c r="B1000" t="s">
        <v>3</v>
      </c>
      <c r="C1000" t="s">
        <v>3</v>
      </c>
      <c r="D1000" t="s">
        <v>6</v>
      </c>
      <c r="E1000" t="s">
        <v>3</v>
      </c>
      <c r="F1000" t="s">
        <v>3</v>
      </c>
      <c r="G1000" t="s">
        <v>6</v>
      </c>
      <c r="H1000" t="s">
        <v>3</v>
      </c>
      <c r="I1000" t="s">
        <v>7</v>
      </c>
      <c r="J1000" t="s">
        <v>53</v>
      </c>
      <c r="K1000" t="s">
        <v>63</v>
      </c>
      <c r="L1000" t="s">
        <v>10</v>
      </c>
      <c r="M1000" t="s">
        <v>52</v>
      </c>
      <c r="N1000" t="str">
        <f>VLOOKUP(M1000,lookups!A$9:B$17,2,FALSE)</f>
        <v>Post-graduate</v>
      </c>
      <c r="O1000" t="s">
        <v>38</v>
      </c>
      <c r="P1000" t="s">
        <v>58</v>
      </c>
      <c r="Q1000" t="s">
        <v>2</v>
      </c>
      <c r="R1000" t="s">
        <v>23</v>
      </c>
      <c r="S1000" s="14">
        <f>VLOOKUP(B1000,lookups!$A$2:$B$6,2,FALSE)</f>
        <v>5</v>
      </c>
      <c r="T1000" s="14">
        <f>VLOOKUP(C1000,lookups!$A$2:$B$6,2,FALSE)</f>
        <v>5</v>
      </c>
      <c r="U1000" s="14">
        <f>VLOOKUP(D1000,lookups!$A$2:$B$6,2,FALSE)</f>
        <v>2</v>
      </c>
      <c r="V1000" s="14">
        <f>VLOOKUP(E1000,lookups!$A$2:$B$6,2,FALSE)</f>
        <v>5</v>
      </c>
      <c r="W1000" s="14">
        <f>VLOOKUP(F1000,lookups!$A$2:$B$6,2,FALSE)</f>
        <v>5</v>
      </c>
      <c r="X1000" s="14">
        <f>VLOOKUP(G1000,lookups!$A$2:$B$6,2,FALSE)</f>
        <v>2</v>
      </c>
      <c r="Y1000" s="14">
        <f>VLOOKUP(H1000,lookups!$A$2:$B$6,2,FALSE)</f>
        <v>5</v>
      </c>
      <c r="Z1000" s="14">
        <f>VLOOKUP(I1000,lookups!$A$2:$B$6,2,FALSE)</f>
        <v>4</v>
      </c>
      <c r="AA1000">
        <f t="shared" si="155"/>
        <v>33</v>
      </c>
      <c r="AB1000" s="16">
        <f t="shared" si="154"/>
        <v>362</v>
      </c>
      <c r="AC1000" s="16">
        <f t="shared" si="163"/>
        <v>1006</v>
      </c>
      <c r="AD1000" s="17">
        <f t="shared" si="162"/>
        <v>0.7165242165242165</v>
      </c>
      <c r="AE1000" s="4">
        <f t="shared" si="156"/>
        <v>10</v>
      </c>
      <c r="AF1000" s="4">
        <f t="shared" si="157"/>
        <v>7</v>
      </c>
      <c r="AG1000" s="4">
        <f t="shared" si="158"/>
        <v>7</v>
      </c>
      <c r="AH1000" s="4">
        <f t="shared" si="159"/>
        <v>9</v>
      </c>
      <c r="AI1000" s="4">
        <f t="shared" si="160"/>
        <v>17</v>
      </c>
      <c r="AJ1000" s="4">
        <f t="shared" si="161"/>
        <v>16</v>
      </c>
      <c r="AK1000" s="4" t="s">
        <v>108</v>
      </c>
    </row>
    <row r="1001" spans="1:37" x14ac:dyDescent="0.2">
      <c r="A1001">
        <v>6498299463</v>
      </c>
      <c r="B1001" t="s">
        <v>7</v>
      </c>
      <c r="C1001" t="s">
        <v>3</v>
      </c>
      <c r="D1001" t="s">
        <v>3</v>
      </c>
      <c r="E1001" t="s">
        <v>3</v>
      </c>
      <c r="F1001" t="s">
        <v>3</v>
      </c>
      <c r="G1001" t="s">
        <v>3</v>
      </c>
      <c r="H1001" t="s">
        <v>6</v>
      </c>
      <c r="I1001" t="s">
        <v>6</v>
      </c>
      <c r="J1001" t="s">
        <v>8</v>
      </c>
      <c r="K1001" t="s">
        <v>59</v>
      </c>
      <c r="L1001" t="s">
        <v>10</v>
      </c>
      <c r="M1001" t="s">
        <v>34</v>
      </c>
      <c r="N1001" t="str">
        <f>VLOOKUP(M1001,lookups!A$9:B$17,2,FALSE)</f>
        <v>Some college</v>
      </c>
      <c r="O1001" t="s">
        <v>47</v>
      </c>
      <c r="P1001" t="s">
        <v>13</v>
      </c>
      <c r="Q1001" t="s">
        <v>22</v>
      </c>
      <c r="R1001" t="s">
        <v>33</v>
      </c>
      <c r="S1001" s="14">
        <f>VLOOKUP(B1001,lookups!$A$2:$B$6,2,FALSE)</f>
        <v>4</v>
      </c>
      <c r="T1001" s="14">
        <f>VLOOKUP(C1001,lookups!$A$2:$B$6,2,FALSE)</f>
        <v>5</v>
      </c>
      <c r="U1001" s="14">
        <f>VLOOKUP(D1001,lookups!$A$2:$B$6,2,FALSE)</f>
        <v>5</v>
      </c>
      <c r="V1001" s="14">
        <f>VLOOKUP(E1001,lookups!$A$2:$B$6,2,FALSE)</f>
        <v>5</v>
      </c>
      <c r="W1001" s="14">
        <f>VLOOKUP(F1001,lookups!$A$2:$B$6,2,FALSE)</f>
        <v>5</v>
      </c>
      <c r="X1001" s="14">
        <f>VLOOKUP(G1001,lookups!$A$2:$B$6,2,FALSE)</f>
        <v>5</v>
      </c>
      <c r="Y1001" s="14">
        <f>VLOOKUP(H1001,lookups!$A$2:$B$6,2,FALSE)</f>
        <v>2</v>
      </c>
      <c r="Z1001" s="14">
        <f>VLOOKUP(I1001,lookups!$A$2:$B$6,2,FALSE)</f>
        <v>2</v>
      </c>
      <c r="AA1001">
        <f t="shared" si="155"/>
        <v>33</v>
      </c>
      <c r="AB1001" s="16">
        <f t="shared" si="154"/>
        <v>362</v>
      </c>
      <c r="AC1001" s="16">
        <f t="shared" si="163"/>
        <v>1006</v>
      </c>
      <c r="AD1001" s="17">
        <f t="shared" si="162"/>
        <v>0.7165242165242165</v>
      </c>
      <c r="AE1001" s="4">
        <f t="shared" si="156"/>
        <v>9</v>
      </c>
      <c r="AF1001" s="4">
        <f t="shared" si="157"/>
        <v>10</v>
      </c>
      <c r="AG1001" s="4">
        <f t="shared" si="158"/>
        <v>10</v>
      </c>
      <c r="AH1001" s="4">
        <f t="shared" si="159"/>
        <v>4</v>
      </c>
      <c r="AI1001" s="4">
        <f t="shared" si="160"/>
        <v>16</v>
      </c>
      <c r="AJ1001" s="4">
        <f t="shared" si="161"/>
        <v>17</v>
      </c>
      <c r="AK1001" s="4" t="s">
        <v>108</v>
      </c>
    </row>
    <row r="1002" spans="1:37" x14ac:dyDescent="0.2">
      <c r="A1002">
        <v>6498295063</v>
      </c>
      <c r="B1002" t="s">
        <v>3</v>
      </c>
      <c r="C1002" t="s">
        <v>3</v>
      </c>
      <c r="D1002" t="s">
        <v>4</v>
      </c>
      <c r="E1002" t="s">
        <v>7</v>
      </c>
      <c r="F1002" t="s">
        <v>3</v>
      </c>
      <c r="G1002" t="s">
        <v>3</v>
      </c>
      <c r="H1002" t="s">
        <v>7</v>
      </c>
      <c r="I1002" t="s">
        <v>7</v>
      </c>
      <c r="J1002" t="s">
        <v>8</v>
      </c>
      <c r="K1002" t="s">
        <v>55</v>
      </c>
      <c r="L1002" t="s">
        <v>35</v>
      </c>
      <c r="M1002" t="s">
        <v>34</v>
      </c>
      <c r="N1002" t="str">
        <f>VLOOKUP(M1002,lookups!A$9:B$17,2,FALSE)</f>
        <v>Some college</v>
      </c>
      <c r="O1002" t="s">
        <v>12</v>
      </c>
      <c r="P1002" t="s">
        <v>58</v>
      </c>
      <c r="Q1002" t="s">
        <v>27</v>
      </c>
      <c r="R1002" t="s">
        <v>30</v>
      </c>
      <c r="S1002" s="14">
        <f>VLOOKUP(B1002,lookups!$A$2:$B$6,2,FALSE)</f>
        <v>5</v>
      </c>
      <c r="T1002" s="14">
        <f>VLOOKUP(C1002,lookups!$A$2:$B$6,2,FALSE)</f>
        <v>5</v>
      </c>
      <c r="U1002" s="14">
        <f>VLOOKUP(D1002,lookups!$A$2:$B$6,2,FALSE)</f>
        <v>1</v>
      </c>
      <c r="V1002" s="14">
        <f>VLOOKUP(E1002,lookups!$A$2:$B$6,2,FALSE)</f>
        <v>4</v>
      </c>
      <c r="W1002" s="14">
        <f>VLOOKUP(F1002,lookups!$A$2:$B$6,2,FALSE)</f>
        <v>5</v>
      </c>
      <c r="X1002" s="14">
        <f>VLOOKUP(G1002,lookups!$A$2:$B$6,2,FALSE)</f>
        <v>5</v>
      </c>
      <c r="Y1002" s="14">
        <f>VLOOKUP(H1002,lookups!$A$2:$B$6,2,FALSE)</f>
        <v>4</v>
      </c>
      <c r="Z1002" s="14">
        <f>VLOOKUP(I1002,lookups!$A$2:$B$6,2,FALSE)</f>
        <v>4</v>
      </c>
      <c r="AA1002">
        <f t="shared" si="155"/>
        <v>33</v>
      </c>
      <c r="AB1002" s="16">
        <f t="shared" si="154"/>
        <v>362</v>
      </c>
      <c r="AC1002" s="16">
        <f t="shared" si="163"/>
        <v>1006</v>
      </c>
      <c r="AD1002" s="17">
        <f t="shared" si="162"/>
        <v>0.7165242165242165</v>
      </c>
      <c r="AE1002" s="4">
        <f t="shared" si="156"/>
        <v>10</v>
      </c>
      <c r="AF1002" s="4">
        <f t="shared" si="157"/>
        <v>5</v>
      </c>
      <c r="AG1002" s="4">
        <f t="shared" si="158"/>
        <v>10</v>
      </c>
      <c r="AH1002" s="4">
        <f t="shared" si="159"/>
        <v>8</v>
      </c>
      <c r="AI1002" s="4">
        <f t="shared" si="160"/>
        <v>15</v>
      </c>
      <c r="AJ1002" s="4">
        <f t="shared" si="161"/>
        <v>18</v>
      </c>
      <c r="AK1002" s="4" t="s">
        <v>108</v>
      </c>
    </row>
    <row r="1003" spans="1:37" x14ac:dyDescent="0.2">
      <c r="A1003">
        <v>6498293364</v>
      </c>
      <c r="B1003" t="s">
        <v>3</v>
      </c>
      <c r="C1003" t="s">
        <v>3</v>
      </c>
      <c r="D1003" t="s">
        <v>7</v>
      </c>
      <c r="E1003" t="s">
        <v>3</v>
      </c>
      <c r="F1003" t="s">
        <v>3</v>
      </c>
      <c r="G1003" t="s">
        <v>3</v>
      </c>
      <c r="H1003" t="s">
        <v>6</v>
      </c>
      <c r="I1003" t="s">
        <v>6</v>
      </c>
      <c r="J1003" t="s">
        <v>53</v>
      </c>
      <c r="K1003" t="s">
        <v>21</v>
      </c>
      <c r="L1003" t="s">
        <v>31</v>
      </c>
      <c r="M1003" t="s">
        <v>34</v>
      </c>
      <c r="N1003" t="str">
        <f>VLOOKUP(M1003,lookups!A$9:B$17,2,FALSE)</f>
        <v>Some college</v>
      </c>
      <c r="O1003" t="s">
        <v>12</v>
      </c>
      <c r="P1003" t="s">
        <v>13</v>
      </c>
      <c r="Q1003" t="s">
        <v>14</v>
      </c>
      <c r="R1003" t="s">
        <v>30</v>
      </c>
      <c r="S1003" s="14">
        <f>VLOOKUP(B1003,lookups!$A$2:$B$6,2,FALSE)</f>
        <v>5</v>
      </c>
      <c r="T1003" s="14">
        <f>VLOOKUP(C1003,lookups!$A$2:$B$6,2,FALSE)</f>
        <v>5</v>
      </c>
      <c r="U1003" s="14">
        <f>VLOOKUP(D1003,lookups!$A$2:$B$6,2,FALSE)</f>
        <v>4</v>
      </c>
      <c r="V1003" s="14">
        <f>VLOOKUP(E1003,lookups!$A$2:$B$6,2,FALSE)</f>
        <v>5</v>
      </c>
      <c r="W1003" s="14">
        <f>VLOOKUP(F1003,lookups!$A$2:$B$6,2,FALSE)</f>
        <v>5</v>
      </c>
      <c r="X1003" s="14">
        <f>VLOOKUP(G1003,lookups!$A$2:$B$6,2,FALSE)</f>
        <v>5</v>
      </c>
      <c r="Y1003" s="14">
        <f>VLOOKUP(H1003,lookups!$A$2:$B$6,2,FALSE)</f>
        <v>2</v>
      </c>
      <c r="Z1003" s="14">
        <f>VLOOKUP(I1003,lookups!$A$2:$B$6,2,FALSE)</f>
        <v>2</v>
      </c>
      <c r="AA1003">
        <f t="shared" si="155"/>
        <v>33</v>
      </c>
      <c r="AB1003" s="16">
        <f t="shared" si="154"/>
        <v>362</v>
      </c>
      <c r="AC1003" s="16">
        <f t="shared" si="163"/>
        <v>1006</v>
      </c>
      <c r="AD1003" s="17">
        <f t="shared" si="162"/>
        <v>0.7165242165242165</v>
      </c>
      <c r="AE1003" s="4">
        <f t="shared" si="156"/>
        <v>10</v>
      </c>
      <c r="AF1003" s="4">
        <f t="shared" si="157"/>
        <v>9</v>
      </c>
      <c r="AG1003" s="4">
        <f t="shared" si="158"/>
        <v>10</v>
      </c>
      <c r="AH1003" s="4">
        <f t="shared" si="159"/>
        <v>4</v>
      </c>
      <c r="AI1003" s="4">
        <f t="shared" si="160"/>
        <v>16</v>
      </c>
      <c r="AJ1003" s="4">
        <f t="shared" si="161"/>
        <v>17</v>
      </c>
      <c r="AK1003" s="4" t="s">
        <v>108</v>
      </c>
    </row>
    <row r="1004" spans="1:37" x14ac:dyDescent="0.2">
      <c r="A1004">
        <v>6498290575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  <c r="H1004" t="s">
        <v>7</v>
      </c>
      <c r="I1004" t="s">
        <v>3</v>
      </c>
      <c r="J1004" t="s">
        <v>53</v>
      </c>
      <c r="K1004" t="s">
        <v>9</v>
      </c>
      <c r="L1004" t="s">
        <v>10</v>
      </c>
      <c r="M1004" t="s">
        <v>34</v>
      </c>
      <c r="N1004" t="str">
        <f>VLOOKUP(M1004,lookups!A$9:B$17,2,FALSE)</f>
        <v>Some college</v>
      </c>
      <c r="O1004" t="s">
        <v>17</v>
      </c>
      <c r="P1004" t="s">
        <v>13</v>
      </c>
      <c r="Q1004" t="s">
        <v>14</v>
      </c>
      <c r="R1004" t="s">
        <v>30</v>
      </c>
      <c r="S1004" s="14">
        <f>VLOOKUP(B1004,lookups!$A$2:$B$6,2,FALSE)</f>
        <v>4</v>
      </c>
      <c r="T1004" s="14">
        <f>VLOOKUP(C1004,lookups!$A$2:$B$6,2,FALSE)</f>
        <v>4</v>
      </c>
      <c r="U1004" s="14">
        <f>VLOOKUP(D1004,lookups!$A$2:$B$6,2,FALSE)</f>
        <v>4</v>
      </c>
      <c r="V1004" s="14">
        <f>VLOOKUP(E1004,lookups!$A$2:$B$6,2,FALSE)</f>
        <v>4</v>
      </c>
      <c r="W1004" s="14">
        <f>VLOOKUP(F1004,lookups!$A$2:$B$6,2,FALSE)</f>
        <v>4</v>
      </c>
      <c r="X1004" s="14">
        <f>VLOOKUP(G1004,lookups!$A$2:$B$6,2,FALSE)</f>
        <v>4</v>
      </c>
      <c r="Y1004" s="14">
        <f>VLOOKUP(H1004,lookups!$A$2:$B$6,2,FALSE)</f>
        <v>4</v>
      </c>
      <c r="Z1004" s="14">
        <f>VLOOKUP(I1004,lookups!$A$2:$B$6,2,FALSE)</f>
        <v>5</v>
      </c>
      <c r="AA1004">
        <f t="shared" si="155"/>
        <v>33</v>
      </c>
      <c r="AB1004" s="16">
        <f t="shared" si="154"/>
        <v>362</v>
      </c>
      <c r="AC1004" s="16">
        <f t="shared" si="163"/>
        <v>1006</v>
      </c>
      <c r="AD1004" s="17">
        <f t="shared" si="162"/>
        <v>0.7165242165242165</v>
      </c>
      <c r="AE1004" s="4">
        <f t="shared" si="156"/>
        <v>8</v>
      </c>
      <c r="AF1004" s="4">
        <f t="shared" si="157"/>
        <v>8</v>
      </c>
      <c r="AG1004" s="4">
        <f t="shared" si="158"/>
        <v>8</v>
      </c>
      <c r="AH1004" s="4">
        <f t="shared" si="159"/>
        <v>9</v>
      </c>
      <c r="AI1004" s="4">
        <f t="shared" si="160"/>
        <v>16</v>
      </c>
      <c r="AJ1004" s="4">
        <f t="shared" si="161"/>
        <v>17</v>
      </c>
      <c r="AK1004" s="4" t="s">
        <v>108</v>
      </c>
    </row>
    <row r="1005" spans="1:37" x14ac:dyDescent="0.2">
      <c r="A1005">
        <v>6498282978</v>
      </c>
      <c r="B1005" t="s">
        <v>3</v>
      </c>
      <c r="C1005" t="s">
        <v>3</v>
      </c>
      <c r="D1005" t="s">
        <v>6</v>
      </c>
      <c r="E1005" t="s">
        <v>3</v>
      </c>
      <c r="F1005" t="s">
        <v>7</v>
      </c>
      <c r="G1005" t="s">
        <v>6</v>
      </c>
      <c r="H1005" t="s">
        <v>3</v>
      </c>
      <c r="I1005" t="s">
        <v>3</v>
      </c>
      <c r="J1005" t="s">
        <v>53</v>
      </c>
      <c r="K1005" t="s">
        <v>55</v>
      </c>
      <c r="L1005" t="s">
        <v>10</v>
      </c>
      <c r="M1005" t="s">
        <v>44</v>
      </c>
      <c r="N1005" t="str">
        <f>VLOOKUP(M1005,lookups!A$9:B$17,2,FALSE)</f>
        <v>Post-graduate</v>
      </c>
      <c r="O1005" t="s">
        <v>38</v>
      </c>
      <c r="P1005" t="s">
        <v>13</v>
      </c>
      <c r="Q1005" t="s">
        <v>42</v>
      </c>
      <c r="R1005" t="s">
        <v>28</v>
      </c>
      <c r="S1005" s="14">
        <f>VLOOKUP(B1005,lookups!$A$2:$B$6,2,FALSE)</f>
        <v>5</v>
      </c>
      <c r="T1005" s="14">
        <f>VLOOKUP(C1005,lookups!$A$2:$B$6,2,FALSE)</f>
        <v>5</v>
      </c>
      <c r="U1005" s="14">
        <f>VLOOKUP(D1005,lookups!$A$2:$B$6,2,FALSE)</f>
        <v>2</v>
      </c>
      <c r="V1005" s="14">
        <f>VLOOKUP(E1005,lookups!$A$2:$B$6,2,FALSE)</f>
        <v>5</v>
      </c>
      <c r="W1005" s="14">
        <f>VLOOKUP(F1005,lookups!$A$2:$B$6,2,FALSE)</f>
        <v>4</v>
      </c>
      <c r="X1005" s="14">
        <f>VLOOKUP(G1005,lookups!$A$2:$B$6,2,FALSE)</f>
        <v>2</v>
      </c>
      <c r="Y1005" s="14">
        <f>VLOOKUP(H1005,lookups!$A$2:$B$6,2,FALSE)</f>
        <v>5</v>
      </c>
      <c r="Z1005" s="14">
        <f>VLOOKUP(I1005,lookups!$A$2:$B$6,2,FALSE)</f>
        <v>5</v>
      </c>
      <c r="AA1005">
        <f t="shared" si="155"/>
        <v>33</v>
      </c>
      <c r="AB1005" s="16">
        <f t="shared" si="154"/>
        <v>362</v>
      </c>
      <c r="AC1005" s="16">
        <f t="shared" si="163"/>
        <v>1006</v>
      </c>
      <c r="AD1005" s="17">
        <f t="shared" si="162"/>
        <v>0.7165242165242165</v>
      </c>
      <c r="AE1005" s="4">
        <f t="shared" si="156"/>
        <v>10</v>
      </c>
      <c r="AF1005" s="4">
        <f t="shared" si="157"/>
        <v>7</v>
      </c>
      <c r="AG1005" s="4">
        <f t="shared" si="158"/>
        <v>6</v>
      </c>
      <c r="AH1005" s="4">
        <f t="shared" si="159"/>
        <v>10</v>
      </c>
      <c r="AI1005" s="4">
        <f t="shared" si="160"/>
        <v>16</v>
      </c>
      <c r="AJ1005" s="4">
        <f t="shared" si="161"/>
        <v>17</v>
      </c>
      <c r="AK1005" s="4" t="s">
        <v>108</v>
      </c>
    </row>
    <row r="1006" spans="1:37" x14ac:dyDescent="0.2">
      <c r="A1006">
        <v>6498271894</v>
      </c>
      <c r="B1006" t="s">
        <v>3</v>
      </c>
      <c r="C1006" t="s">
        <v>3</v>
      </c>
      <c r="D1006" t="s">
        <v>6</v>
      </c>
      <c r="E1006" t="s">
        <v>3</v>
      </c>
      <c r="F1006" t="s">
        <v>3</v>
      </c>
      <c r="G1006" t="s">
        <v>3</v>
      </c>
      <c r="H1006" t="s">
        <v>6</v>
      </c>
      <c r="I1006" t="s">
        <v>7</v>
      </c>
      <c r="J1006" t="s">
        <v>53</v>
      </c>
      <c r="K1006" t="s">
        <v>59</v>
      </c>
      <c r="L1006" t="s">
        <v>10</v>
      </c>
      <c r="M1006" t="s">
        <v>34</v>
      </c>
      <c r="N1006" t="str">
        <f>VLOOKUP(M1006,lookups!A$9:B$17,2,FALSE)</f>
        <v>Some college</v>
      </c>
      <c r="O1006" t="s">
        <v>25</v>
      </c>
      <c r="P1006" t="s">
        <v>13</v>
      </c>
      <c r="Q1006" t="s">
        <v>2</v>
      </c>
      <c r="R1006" t="s">
        <v>23</v>
      </c>
      <c r="S1006" s="14">
        <f>VLOOKUP(B1006,lookups!$A$2:$B$6,2,FALSE)</f>
        <v>5</v>
      </c>
      <c r="T1006" s="14">
        <f>VLOOKUP(C1006,lookups!$A$2:$B$6,2,FALSE)</f>
        <v>5</v>
      </c>
      <c r="U1006" s="14">
        <f>VLOOKUP(D1006,lookups!$A$2:$B$6,2,FALSE)</f>
        <v>2</v>
      </c>
      <c r="V1006" s="14">
        <f>VLOOKUP(E1006,lookups!$A$2:$B$6,2,FALSE)</f>
        <v>5</v>
      </c>
      <c r="W1006" s="14">
        <f>VLOOKUP(F1006,lookups!$A$2:$B$6,2,FALSE)</f>
        <v>5</v>
      </c>
      <c r="X1006" s="14">
        <f>VLOOKUP(G1006,lookups!$A$2:$B$6,2,FALSE)</f>
        <v>5</v>
      </c>
      <c r="Y1006" s="14">
        <f>VLOOKUP(H1006,lookups!$A$2:$B$6,2,FALSE)</f>
        <v>2</v>
      </c>
      <c r="Z1006" s="14">
        <f>VLOOKUP(I1006,lookups!$A$2:$B$6,2,FALSE)</f>
        <v>4</v>
      </c>
      <c r="AA1006">
        <f t="shared" si="155"/>
        <v>33</v>
      </c>
      <c r="AB1006" s="16">
        <f t="shared" ref="AB1006:AB1069" si="164">RANK(AA1006,AA$2:AA$1405,0)</f>
        <v>362</v>
      </c>
      <c r="AC1006" s="16">
        <f t="shared" si="163"/>
        <v>1006</v>
      </c>
      <c r="AD1006" s="17">
        <f t="shared" si="162"/>
        <v>0.7165242165242165</v>
      </c>
      <c r="AE1006" s="4">
        <f t="shared" si="156"/>
        <v>10</v>
      </c>
      <c r="AF1006" s="4">
        <f t="shared" si="157"/>
        <v>7</v>
      </c>
      <c r="AG1006" s="4">
        <f t="shared" si="158"/>
        <v>10</v>
      </c>
      <c r="AH1006" s="4">
        <f t="shared" si="159"/>
        <v>6</v>
      </c>
      <c r="AI1006" s="4">
        <f t="shared" si="160"/>
        <v>14</v>
      </c>
      <c r="AJ1006" s="4">
        <f t="shared" si="161"/>
        <v>19</v>
      </c>
      <c r="AK1006" s="4" t="s">
        <v>108</v>
      </c>
    </row>
    <row r="1007" spans="1:37" x14ac:dyDescent="0.2">
      <c r="A1007">
        <v>6498264701</v>
      </c>
      <c r="B1007" t="s">
        <v>3</v>
      </c>
      <c r="C1007" t="s">
        <v>3</v>
      </c>
      <c r="D1007" t="s">
        <v>4</v>
      </c>
      <c r="E1007" t="s">
        <v>3</v>
      </c>
      <c r="F1007" t="s">
        <v>7</v>
      </c>
      <c r="G1007" t="s">
        <v>3</v>
      </c>
      <c r="H1007" t="s">
        <v>7</v>
      </c>
      <c r="I1007" t="s">
        <v>7</v>
      </c>
      <c r="J1007" t="s">
        <v>53</v>
      </c>
      <c r="K1007" t="s">
        <v>41</v>
      </c>
      <c r="L1007" t="s">
        <v>10</v>
      </c>
      <c r="M1007" t="s">
        <v>34</v>
      </c>
      <c r="N1007" t="str">
        <f>VLOOKUP(M1007,lookups!A$9:B$17,2,FALSE)</f>
        <v>Some college</v>
      </c>
      <c r="O1007" t="s">
        <v>17</v>
      </c>
      <c r="P1007" t="s">
        <v>13</v>
      </c>
      <c r="Q1007" t="s">
        <v>22</v>
      </c>
      <c r="R1007" t="s">
        <v>30</v>
      </c>
      <c r="S1007" s="14">
        <f>VLOOKUP(B1007,lookups!$A$2:$B$6,2,FALSE)</f>
        <v>5</v>
      </c>
      <c r="T1007" s="14">
        <f>VLOOKUP(C1007,lookups!$A$2:$B$6,2,FALSE)</f>
        <v>5</v>
      </c>
      <c r="U1007" s="14">
        <f>VLOOKUP(D1007,lookups!$A$2:$B$6,2,FALSE)</f>
        <v>1</v>
      </c>
      <c r="V1007" s="14">
        <f>VLOOKUP(E1007,lookups!$A$2:$B$6,2,FALSE)</f>
        <v>5</v>
      </c>
      <c r="W1007" s="14">
        <f>VLOOKUP(F1007,lookups!$A$2:$B$6,2,FALSE)</f>
        <v>4</v>
      </c>
      <c r="X1007" s="14">
        <f>VLOOKUP(G1007,lookups!$A$2:$B$6,2,FALSE)</f>
        <v>5</v>
      </c>
      <c r="Y1007" s="14">
        <f>VLOOKUP(H1007,lookups!$A$2:$B$6,2,FALSE)</f>
        <v>4</v>
      </c>
      <c r="Z1007" s="14">
        <f>VLOOKUP(I1007,lookups!$A$2:$B$6,2,FALSE)</f>
        <v>4</v>
      </c>
      <c r="AA1007">
        <f t="shared" si="155"/>
        <v>33</v>
      </c>
      <c r="AB1007" s="16">
        <f t="shared" si="164"/>
        <v>362</v>
      </c>
      <c r="AC1007" s="16">
        <f t="shared" si="163"/>
        <v>1006</v>
      </c>
      <c r="AD1007" s="17">
        <f t="shared" si="162"/>
        <v>0.7165242165242165</v>
      </c>
      <c r="AE1007" s="4">
        <f t="shared" si="156"/>
        <v>10</v>
      </c>
      <c r="AF1007" s="4">
        <f t="shared" si="157"/>
        <v>6</v>
      </c>
      <c r="AG1007" s="4">
        <f t="shared" si="158"/>
        <v>9</v>
      </c>
      <c r="AH1007" s="4">
        <f t="shared" si="159"/>
        <v>8</v>
      </c>
      <c r="AI1007" s="4">
        <f t="shared" si="160"/>
        <v>14</v>
      </c>
      <c r="AJ1007" s="4">
        <f t="shared" si="161"/>
        <v>19</v>
      </c>
      <c r="AK1007" s="4" t="s">
        <v>108</v>
      </c>
    </row>
    <row r="1008" spans="1:37" x14ac:dyDescent="0.2">
      <c r="A1008">
        <v>6498225297</v>
      </c>
      <c r="B1008" t="s">
        <v>3</v>
      </c>
      <c r="C1008" t="s">
        <v>3</v>
      </c>
      <c r="D1008" t="s">
        <v>6</v>
      </c>
      <c r="E1008" t="s">
        <v>3</v>
      </c>
      <c r="F1008" t="s">
        <v>3</v>
      </c>
      <c r="G1008" t="s">
        <v>7</v>
      </c>
      <c r="H1008" t="s">
        <v>3</v>
      </c>
      <c r="I1008" t="s">
        <v>6</v>
      </c>
      <c r="J1008" t="s">
        <v>8</v>
      </c>
      <c r="K1008" t="s">
        <v>62</v>
      </c>
      <c r="L1008" t="s">
        <v>10</v>
      </c>
      <c r="M1008" t="s">
        <v>44</v>
      </c>
      <c r="N1008" t="str">
        <f>VLOOKUP(M1008,lookups!A$9:B$17,2,FALSE)</f>
        <v>Post-graduate</v>
      </c>
      <c r="O1008" t="s">
        <v>38</v>
      </c>
      <c r="P1008" t="s">
        <v>58</v>
      </c>
      <c r="Q1008" t="s">
        <v>27</v>
      </c>
      <c r="R1008" t="s">
        <v>30</v>
      </c>
      <c r="S1008" s="14">
        <f>VLOOKUP(B1008,lookups!$A$2:$B$6,2,FALSE)</f>
        <v>5</v>
      </c>
      <c r="T1008" s="14">
        <f>VLOOKUP(C1008,lookups!$A$2:$B$6,2,FALSE)</f>
        <v>5</v>
      </c>
      <c r="U1008" s="14">
        <f>VLOOKUP(D1008,lookups!$A$2:$B$6,2,FALSE)</f>
        <v>2</v>
      </c>
      <c r="V1008" s="14">
        <f>VLOOKUP(E1008,lookups!$A$2:$B$6,2,FALSE)</f>
        <v>5</v>
      </c>
      <c r="W1008" s="14">
        <f>VLOOKUP(F1008,lookups!$A$2:$B$6,2,FALSE)</f>
        <v>5</v>
      </c>
      <c r="X1008" s="14">
        <f>VLOOKUP(G1008,lookups!$A$2:$B$6,2,FALSE)</f>
        <v>4</v>
      </c>
      <c r="Y1008" s="14">
        <f>VLOOKUP(H1008,lookups!$A$2:$B$6,2,FALSE)</f>
        <v>5</v>
      </c>
      <c r="Z1008" s="14">
        <f>VLOOKUP(I1008,lookups!$A$2:$B$6,2,FALSE)</f>
        <v>2</v>
      </c>
      <c r="AA1008">
        <f t="shared" si="155"/>
        <v>33</v>
      </c>
      <c r="AB1008" s="16">
        <f t="shared" si="164"/>
        <v>362</v>
      </c>
      <c r="AC1008" s="16">
        <f t="shared" si="163"/>
        <v>1006</v>
      </c>
      <c r="AD1008" s="17">
        <f t="shared" si="162"/>
        <v>0.7165242165242165</v>
      </c>
      <c r="AE1008" s="4">
        <f t="shared" si="156"/>
        <v>10</v>
      </c>
      <c r="AF1008" s="4">
        <f t="shared" si="157"/>
        <v>7</v>
      </c>
      <c r="AG1008" s="4">
        <f t="shared" si="158"/>
        <v>9</v>
      </c>
      <c r="AH1008" s="4">
        <f t="shared" si="159"/>
        <v>7</v>
      </c>
      <c r="AI1008" s="4">
        <f t="shared" si="160"/>
        <v>17</v>
      </c>
      <c r="AJ1008" s="4">
        <f t="shared" si="161"/>
        <v>16</v>
      </c>
      <c r="AK1008" s="4" t="s">
        <v>108</v>
      </c>
    </row>
    <row r="1009" spans="1:37" x14ac:dyDescent="0.2">
      <c r="A1009">
        <v>6498218922</v>
      </c>
      <c r="B1009" t="s">
        <v>7</v>
      </c>
      <c r="C1009" t="s">
        <v>7</v>
      </c>
      <c r="D1009" t="s">
        <v>3</v>
      </c>
      <c r="E1009" t="s">
        <v>3</v>
      </c>
      <c r="F1009" t="s">
        <v>7</v>
      </c>
      <c r="G1009" t="s">
        <v>7</v>
      </c>
      <c r="H1009" t="s">
        <v>3</v>
      </c>
      <c r="I1009" t="s">
        <v>6</v>
      </c>
      <c r="J1009" t="s">
        <v>53</v>
      </c>
      <c r="K1009" t="s">
        <v>9</v>
      </c>
      <c r="L1009" t="s">
        <v>10</v>
      </c>
      <c r="M1009" t="s">
        <v>34</v>
      </c>
      <c r="N1009" t="str">
        <f>VLOOKUP(M1009,lookups!A$9:B$17,2,FALSE)</f>
        <v>Some college</v>
      </c>
      <c r="O1009" t="s">
        <v>12</v>
      </c>
      <c r="P1009" t="s">
        <v>13</v>
      </c>
      <c r="Q1009" t="s">
        <v>2</v>
      </c>
      <c r="R1009" t="s">
        <v>40</v>
      </c>
      <c r="S1009" s="14">
        <f>VLOOKUP(B1009,lookups!$A$2:$B$6,2,FALSE)</f>
        <v>4</v>
      </c>
      <c r="T1009" s="14">
        <f>VLOOKUP(C1009,lookups!$A$2:$B$6,2,FALSE)</f>
        <v>4</v>
      </c>
      <c r="U1009" s="14">
        <f>VLOOKUP(D1009,lookups!$A$2:$B$6,2,FALSE)</f>
        <v>5</v>
      </c>
      <c r="V1009" s="14">
        <f>VLOOKUP(E1009,lookups!$A$2:$B$6,2,FALSE)</f>
        <v>5</v>
      </c>
      <c r="W1009" s="14">
        <f>VLOOKUP(F1009,lookups!$A$2:$B$6,2,FALSE)</f>
        <v>4</v>
      </c>
      <c r="X1009" s="14">
        <f>VLOOKUP(G1009,lookups!$A$2:$B$6,2,FALSE)</f>
        <v>4</v>
      </c>
      <c r="Y1009" s="14">
        <f>VLOOKUP(H1009,lookups!$A$2:$B$6,2,FALSE)</f>
        <v>5</v>
      </c>
      <c r="Z1009" s="14">
        <f>VLOOKUP(I1009,lookups!$A$2:$B$6,2,FALSE)</f>
        <v>2</v>
      </c>
      <c r="AA1009">
        <f t="shared" si="155"/>
        <v>33</v>
      </c>
      <c r="AB1009" s="16">
        <f t="shared" si="164"/>
        <v>362</v>
      </c>
      <c r="AC1009" s="16">
        <f t="shared" si="163"/>
        <v>1006</v>
      </c>
      <c r="AD1009" s="17">
        <f t="shared" si="162"/>
        <v>0.7165242165242165</v>
      </c>
      <c r="AE1009" s="4">
        <f t="shared" si="156"/>
        <v>8</v>
      </c>
      <c r="AF1009" s="4">
        <f t="shared" si="157"/>
        <v>10</v>
      </c>
      <c r="AG1009" s="4">
        <f t="shared" si="158"/>
        <v>8</v>
      </c>
      <c r="AH1009" s="4">
        <f t="shared" si="159"/>
        <v>7</v>
      </c>
      <c r="AI1009" s="4">
        <f t="shared" si="160"/>
        <v>18</v>
      </c>
      <c r="AJ1009" s="4">
        <f t="shared" si="161"/>
        <v>15</v>
      </c>
      <c r="AK1009" s="4" t="s">
        <v>108</v>
      </c>
    </row>
    <row r="1010" spans="1:37" x14ac:dyDescent="0.2">
      <c r="A1010">
        <v>6498203082</v>
      </c>
      <c r="B1010" t="s">
        <v>3</v>
      </c>
      <c r="C1010" t="s">
        <v>3</v>
      </c>
      <c r="D1010" t="s">
        <v>4</v>
      </c>
      <c r="E1010" t="s">
        <v>3</v>
      </c>
      <c r="F1010" t="s">
        <v>3</v>
      </c>
      <c r="G1010" t="s">
        <v>3</v>
      </c>
      <c r="H1010" t="s">
        <v>3</v>
      </c>
      <c r="I1010" t="s">
        <v>6</v>
      </c>
      <c r="J1010" t="s">
        <v>8</v>
      </c>
      <c r="K1010" t="s">
        <v>9</v>
      </c>
      <c r="L1010" t="s">
        <v>35</v>
      </c>
      <c r="M1010" t="s">
        <v>11</v>
      </c>
      <c r="N1010" t="str">
        <f>VLOOKUP(M1010,lookups!A$9:B$17,2,FALSE)</f>
        <v>College-graduate</v>
      </c>
      <c r="O1010" t="s">
        <v>12</v>
      </c>
      <c r="P1010" t="s">
        <v>13</v>
      </c>
      <c r="Q1010" t="s">
        <v>51</v>
      </c>
      <c r="R1010" t="s">
        <v>15</v>
      </c>
      <c r="S1010" s="14">
        <f>VLOOKUP(B1010,lookups!$A$2:$B$6,2,FALSE)</f>
        <v>5</v>
      </c>
      <c r="T1010" s="14">
        <f>VLOOKUP(C1010,lookups!$A$2:$B$6,2,FALSE)</f>
        <v>5</v>
      </c>
      <c r="U1010" s="14">
        <f>VLOOKUP(D1010,lookups!$A$2:$B$6,2,FALSE)</f>
        <v>1</v>
      </c>
      <c r="V1010" s="14">
        <f>VLOOKUP(E1010,lookups!$A$2:$B$6,2,FALSE)</f>
        <v>5</v>
      </c>
      <c r="W1010" s="14">
        <f>VLOOKUP(F1010,lookups!$A$2:$B$6,2,FALSE)</f>
        <v>5</v>
      </c>
      <c r="X1010" s="14">
        <f>VLOOKUP(G1010,lookups!$A$2:$B$6,2,FALSE)</f>
        <v>5</v>
      </c>
      <c r="Y1010" s="14">
        <f>VLOOKUP(H1010,lookups!$A$2:$B$6,2,FALSE)</f>
        <v>5</v>
      </c>
      <c r="Z1010" s="14">
        <f>VLOOKUP(I1010,lookups!$A$2:$B$6,2,FALSE)</f>
        <v>2</v>
      </c>
      <c r="AA1010">
        <f t="shared" si="155"/>
        <v>33</v>
      </c>
      <c r="AB1010" s="16">
        <f t="shared" si="164"/>
        <v>362</v>
      </c>
      <c r="AC1010" s="16">
        <f t="shared" si="163"/>
        <v>1006</v>
      </c>
      <c r="AD1010" s="17">
        <f t="shared" si="162"/>
        <v>0.7165242165242165</v>
      </c>
      <c r="AE1010" s="4">
        <f t="shared" si="156"/>
        <v>10</v>
      </c>
      <c r="AF1010" s="4">
        <f t="shared" si="157"/>
        <v>6</v>
      </c>
      <c r="AG1010" s="4">
        <f t="shared" si="158"/>
        <v>10</v>
      </c>
      <c r="AH1010" s="4">
        <f t="shared" si="159"/>
        <v>7</v>
      </c>
      <c r="AI1010" s="4">
        <f t="shared" si="160"/>
        <v>16</v>
      </c>
      <c r="AJ1010" s="4">
        <f t="shared" si="161"/>
        <v>17</v>
      </c>
      <c r="AK1010" s="4" t="s">
        <v>108</v>
      </c>
    </row>
    <row r="1011" spans="1:37" x14ac:dyDescent="0.2">
      <c r="A1011">
        <v>6498202663</v>
      </c>
      <c r="B1011" t="s">
        <v>3</v>
      </c>
      <c r="C1011" t="s">
        <v>3</v>
      </c>
      <c r="D1011" t="s">
        <v>7</v>
      </c>
      <c r="E1011" t="s">
        <v>3</v>
      </c>
      <c r="F1011" t="s">
        <v>3</v>
      </c>
      <c r="G1011" t="s">
        <v>3</v>
      </c>
      <c r="H1011" t="s">
        <v>7</v>
      </c>
      <c r="I1011" t="s">
        <v>5</v>
      </c>
      <c r="J1011" t="s">
        <v>8</v>
      </c>
      <c r="K1011" t="s">
        <v>59</v>
      </c>
      <c r="L1011" t="s">
        <v>10</v>
      </c>
      <c r="M1011" t="s">
        <v>11</v>
      </c>
      <c r="N1011" t="str">
        <f>VLOOKUP(M1011,lookups!A$9:B$17,2,FALSE)</f>
        <v>College-graduate</v>
      </c>
      <c r="O1011" t="s">
        <v>17</v>
      </c>
      <c r="P1011" t="s">
        <v>48</v>
      </c>
      <c r="Q1011" t="s">
        <v>2</v>
      </c>
      <c r="R1011" t="s">
        <v>43</v>
      </c>
      <c r="S1011" s="14">
        <f>VLOOKUP(B1011,lookups!$A$2:$B$6,2,FALSE)</f>
        <v>5</v>
      </c>
      <c r="T1011" s="14">
        <f>VLOOKUP(C1011,lookups!$A$2:$B$6,2,FALSE)</f>
        <v>5</v>
      </c>
      <c r="U1011" s="14">
        <f>VLOOKUP(D1011,lookups!$A$2:$B$6,2,FALSE)</f>
        <v>4</v>
      </c>
      <c r="V1011" s="14">
        <f>VLOOKUP(E1011,lookups!$A$2:$B$6,2,FALSE)</f>
        <v>5</v>
      </c>
      <c r="W1011" s="14">
        <f>VLOOKUP(F1011,lookups!$A$2:$B$6,2,FALSE)</f>
        <v>5</v>
      </c>
      <c r="X1011" s="14">
        <f>VLOOKUP(G1011,lookups!$A$2:$B$6,2,FALSE)</f>
        <v>5</v>
      </c>
      <c r="Y1011" s="14">
        <f>VLOOKUP(H1011,lookups!$A$2:$B$6,2,FALSE)</f>
        <v>4</v>
      </c>
      <c r="Z1011" s="14">
        <f>VLOOKUP(I1011,lookups!$A$2:$B$6,2,FALSE)</f>
        <v>0</v>
      </c>
      <c r="AA1011">
        <f t="shared" si="155"/>
        <v>33</v>
      </c>
      <c r="AB1011" s="16">
        <f t="shared" si="164"/>
        <v>362</v>
      </c>
      <c r="AC1011" s="16">
        <f t="shared" si="163"/>
        <v>1006</v>
      </c>
      <c r="AD1011" s="17">
        <f t="shared" si="162"/>
        <v>0.7165242165242165</v>
      </c>
      <c r="AE1011" s="4">
        <f t="shared" si="156"/>
        <v>10</v>
      </c>
      <c r="AF1011" s="4">
        <f t="shared" si="157"/>
        <v>9</v>
      </c>
      <c r="AG1011" s="4">
        <f t="shared" si="158"/>
        <v>10</v>
      </c>
      <c r="AH1011" s="4">
        <f t="shared" si="159"/>
        <v>4</v>
      </c>
      <c r="AI1011" s="4">
        <f t="shared" si="160"/>
        <v>18</v>
      </c>
      <c r="AJ1011" s="4">
        <f t="shared" si="161"/>
        <v>15</v>
      </c>
      <c r="AK1011" s="4" t="s">
        <v>108</v>
      </c>
    </row>
    <row r="1012" spans="1:37" x14ac:dyDescent="0.2">
      <c r="A1012">
        <v>6498193110</v>
      </c>
      <c r="B1012" t="s">
        <v>3</v>
      </c>
      <c r="C1012" t="s">
        <v>7</v>
      </c>
      <c r="D1012" t="s">
        <v>6</v>
      </c>
      <c r="E1012" t="s">
        <v>3</v>
      </c>
      <c r="F1012" t="s">
        <v>7</v>
      </c>
      <c r="G1012" t="s">
        <v>7</v>
      </c>
      <c r="H1012" t="s">
        <v>3</v>
      </c>
      <c r="I1012" t="s">
        <v>7</v>
      </c>
      <c r="J1012" t="s">
        <v>53</v>
      </c>
      <c r="K1012" t="s">
        <v>59</v>
      </c>
      <c r="L1012" t="s">
        <v>10</v>
      </c>
      <c r="M1012" t="s">
        <v>11</v>
      </c>
      <c r="N1012" t="str">
        <f>VLOOKUP(M1012,lookups!A$9:B$17,2,FALSE)</f>
        <v>College-graduate</v>
      </c>
      <c r="O1012" t="s">
        <v>12</v>
      </c>
      <c r="P1012" t="s">
        <v>13</v>
      </c>
      <c r="Q1012" t="s">
        <v>19</v>
      </c>
      <c r="R1012" t="s">
        <v>40</v>
      </c>
      <c r="S1012" s="14">
        <f>VLOOKUP(B1012,lookups!$A$2:$B$6,2,FALSE)</f>
        <v>5</v>
      </c>
      <c r="T1012" s="14">
        <f>VLOOKUP(C1012,lookups!$A$2:$B$6,2,FALSE)</f>
        <v>4</v>
      </c>
      <c r="U1012" s="14">
        <f>VLOOKUP(D1012,lookups!$A$2:$B$6,2,FALSE)</f>
        <v>2</v>
      </c>
      <c r="V1012" s="14">
        <f>VLOOKUP(E1012,lookups!$A$2:$B$6,2,FALSE)</f>
        <v>5</v>
      </c>
      <c r="W1012" s="14">
        <f>VLOOKUP(F1012,lookups!$A$2:$B$6,2,FALSE)</f>
        <v>4</v>
      </c>
      <c r="X1012" s="14">
        <f>VLOOKUP(G1012,lookups!$A$2:$B$6,2,FALSE)</f>
        <v>4</v>
      </c>
      <c r="Y1012" s="14">
        <f>VLOOKUP(H1012,lookups!$A$2:$B$6,2,FALSE)</f>
        <v>5</v>
      </c>
      <c r="Z1012" s="14">
        <f>VLOOKUP(I1012,lookups!$A$2:$B$6,2,FALSE)</f>
        <v>4</v>
      </c>
      <c r="AA1012">
        <f t="shared" si="155"/>
        <v>33</v>
      </c>
      <c r="AB1012" s="16">
        <f t="shared" si="164"/>
        <v>362</v>
      </c>
      <c r="AC1012" s="16">
        <f t="shared" si="163"/>
        <v>1006</v>
      </c>
      <c r="AD1012" s="17">
        <f t="shared" si="162"/>
        <v>0.7165242165242165</v>
      </c>
      <c r="AE1012" s="4">
        <f t="shared" si="156"/>
        <v>9</v>
      </c>
      <c r="AF1012" s="4">
        <f t="shared" si="157"/>
        <v>7</v>
      </c>
      <c r="AG1012" s="4">
        <f t="shared" si="158"/>
        <v>8</v>
      </c>
      <c r="AH1012" s="4">
        <f t="shared" si="159"/>
        <v>9</v>
      </c>
      <c r="AI1012" s="4">
        <f t="shared" si="160"/>
        <v>16</v>
      </c>
      <c r="AJ1012" s="4">
        <f t="shared" si="161"/>
        <v>17</v>
      </c>
      <c r="AK1012" s="4" t="s">
        <v>108</v>
      </c>
    </row>
    <row r="1013" spans="1:37" x14ac:dyDescent="0.2">
      <c r="A1013">
        <v>6498152741</v>
      </c>
      <c r="B1013" t="s">
        <v>7</v>
      </c>
      <c r="C1013" t="s">
        <v>3</v>
      </c>
      <c r="D1013" t="s">
        <v>7</v>
      </c>
      <c r="E1013" t="s">
        <v>3</v>
      </c>
      <c r="F1013" t="s">
        <v>7</v>
      </c>
      <c r="G1013" t="s">
        <v>3</v>
      </c>
      <c r="H1013" t="s">
        <v>6</v>
      </c>
      <c r="I1013" t="s">
        <v>7</v>
      </c>
      <c r="J1013" t="s">
        <v>53</v>
      </c>
      <c r="K1013" t="s">
        <v>9</v>
      </c>
      <c r="L1013" t="s">
        <v>35</v>
      </c>
      <c r="M1013" t="s">
        <v>44</v>
      </c>
      <c r="N1013" t="str">
        <f>VLOOKUP(M1013,lookups!A$9:B$17,2,FALSE)</f>
        <v>Post-graduate</v>
      </c>
      <c r="O1013" t="s">
        <v>39</v>
      </c>
      <c r="P1013" t="s">
        <v>13</v>
      </c>
      <c r="Q1013" t="s">
        <v>2</v>
      </c>
      <c r="R1013" t="s">
        <v>30</v>
      </c>
      <c r="S1013" s="14">
        <f>VLOOKUP(B1013,lookups!$A$2:$B$6,2,FALSE)</f>
        <v>4</v>
      </c>
      <c r="T1013" s="14">
        <f>VLOOKUP(C1013,lookups!$A$2:$B$6,2,FALSE)</f>
        <v>5</v>
      </c>
      <c r="U1013" s="14">
        <f>VLOOKUP(D1013,lookups!$A$2:$B$6,2,FALSE)</f>
        <v>4</v>
      </c>
      <c r="V1013" s="14">
        <f>VLOOKUP(E1013,lookups!$A$2:$B$6,2,FALSE)</f>
        <v>5</v>
      </c>
      <c r="W1013" s="14">
        <f>VLOOKUP(F1013,lookups!$A$2:$B$6,2,FALSE)</f>
        <v>4</v>
      </c>
      <c r="X1013" s="14">
        <f>VLOOKUP(G1013,lookups!$A$2:$B$6,2,FALSE)</f>
        <v>5</v>
      </c>
      <c r="Y1013" s="14">
        <f>VLOOKUP(H1013,lookups!$A$2:$B$6,2,FALSE)</f>
        <v>2</v>
      </c>
      <c r="Z1013" s="14">
        <f>VLOOKUP(I1013,lookups!$A$2:$B$6,2,FALSE)</f>
        <v>4</v>
      </c>
      <c r="AA1013">
        <f t="shared" si="155"/>
        <v>33</v>
      </c>
      <c r="AB1013" s="16">
        <f t="shared" si="164"/>
        <v>362</v>
      </c>
      <c r="AC1013" s="16">
        <f t="shared" si="163"/>
        <v>1006</v>
      </c>
      <c r="AD1013" s="17">
        <f t="shared" si="162"/>
        <v>0.7165242165242165</v>
      </c>
      <c r="AE1013" s="4">
        <f t="shared" si="156"/>
        <v>9</v>
      </c>
      <c r="AF1013" s="4">
        <f t="shared" si="157"/>
        <v>9</v>
      </c>
      <c r="AG1013" s="4">
        <f t="shared" si="158"/>
        <v>9</v>
      </c>
      <c r="AH1013" s="4">
        <f t="shared" si="159"/>
        <v>6</v>
      </c>
      <c r="AI1013" s="4">
        <f t="shared" si="160"/>
        <v>14</v>
      </c>
      <c r="AJ1013" s="4">
        <f t="shared" si="161"/>
        <v>19</v>
      </c>
      <c r="AK1013" s="4" t="s">
        <v>108</v>
      </c>
    </row>
    <row r="1014" spans="1:37" x14ac:dyDescent="0.2">
      <c r="A1014">
        <v>6498148265</v>
      </c>
      <c r="B1014" t="s">
        <v>3</v>
      </c>
      <c r="C1014" t="s">
        <v>3</v>
      </c>
      <c r="D1014" t="s">
        <v>6</v>
      </c>
      <c r="E1014" t="s">
        <v>3</v>
      </c>
      <c r="F1014" t="s">
        <v>3</v>
      </c>
      <c r="G1014" t="s">
        <v>7</v>
      </c>
      <c r="H1014" t="s">
        <v>3</v>
      </c>
      <c r="I1014" t="s">
        <v>6</v>
      </c>
      <c r="J1014" t="s">
        <v>53</v>
      </c>
      <c r="K1014" t="s">
        <v>59</v>
      </c>
      <c r="L1014" t="s">
        <v>10</v>
      </c>
      <c r="M1014" t="s">
        <v>34</v>
      </c>
      <c r="N1014" t="str">
        <f>VLOOKUP(M1014,lookups!A$9:B$17,2,FALSE)</f>
        <v>Some college</v>
      </c>
      <c r="O1014" t="s">
        <v>38</v>
      </c>
      <c r="P1014" t="s">
        <v>29</v>
      </c>
      <c r="Q1014" t="s">
        <v>19</v>
      </c>
      <c r="R1014" t="s">
        <v>23</v>
      </c>
      <c r="S1014" s="14">
        <f>VLOOKUP(B1014,lookups!$A$2:$B$6,2,FALSE)</f>
        <v>5</v>
      </c>
      <c r="T1014" s="14">
        <f>VLOOKUP(C1014,lookups!$A$2:$B$6,2,FALSE)</f>
        <v>5</v>
      </c>
      <c r="U1014" s="14">
        <f>VLOOKUP(D1014,lookups!$A$2:$B$6,2,FALSE)</f>
        <v>2</v>
      </c>
      <c r="V1014" s="14">
        <f>VLOOKUP(E1014,lookups!$A$2:$B$6,2,FALSE)</f>
        <v>5</v>
      </c>
      <c r="W1014" s="14">
        <f>VLOOKUP(F1014,lookups!$A$2:$B$6,2,FALSE)</f>
        <v>5</v>
      </c>
      <c r="X1014" s="14">
        <f>VLOOKUP(G1014,lookups!$A$2:$B$6,2,FALSE)</f>
        <v>4</v>
      </c>
      <c r="Y1014" s="14">
        <f>VLOOKUP(H1014,lookups!$A$2:$B$6,2,FALSE)</f>
        <v>5</v>
      </c>
      <c r="Z1014" s="14">
        <f>VLOOKUP(I1014,lookups!$A$2:$B$6,2,FALSE)</f>
        <v>2</v>
      </c>
      <c r="AA1014">
        <f t="shared" si="155"/>
        <v>33</v>
      </c>
      <c r="AB1014" s="16">
        <f t="shared" si="164"/>
        <v>362</v>
      </c>
      <c r="AC1014" s="16">
        <f t="shared" si="163"/>
        <v>1006</v>
      </c>
      <c r="AD1014" s="17">
        <f t="shared" si="162"/>
        <v>0.7165242165242165</v>
      </c>
      <c r="AE1014" s="4">
        <f t="shared" si="156"/>
        <v>10</v>
      </c>
      <c r="AF1014" s="4">
        <f t="shared" si="157"/>
        <v>7</v>
      </c>
      <c r="AG1014" s="4">
        <f t="shared" si="158"/>
        <v>9</v>
      </c>
      <c r="AH1014" s="4">
        <f t="shared" si="159"/>
        <v>7</v>
      </c>
      <c r="AI1014" s="4">
        <f t="shared" si="160"/>
        <v>17</v>
      </c>
      <c r="AJ1014" s="4">
        <f t="shared" si="161"/>
        <v>16</v>
      </c>
      <c r="AK1014" s="4" t="s">
        <v>108</v>
      </c>
    </row>
    <row r="1015" spans="1:37" x14ac:dyDescent="0.2">
      <c r="A1015">
        <v>6498147069</v>
      </c>
      <c r="B1015" t="s">
        <v>3</v>
      </c>
      <c r="C1015" t="s">
        <v>3</v>
      </c>
      <c r="D1015" t="s">
        <v>7</v>
      </c>
      <c r="E1015" t="s">
        <v>3</v>
      </c>
      <c r="F1015" t="s">
        <v>3</v>
      </c>
      <c r="G1015" t="s">
        <v>3</v>
      </c>
      <c r="H1015" t="s">
        <v>7</v>
      </c>
      <c r="I1015" t="s">
        <v>5</v>
      </c>
      <c r="J1015" t="s">
        <v>8</v>
      </c>
      <c r="K1015" t="s">
        <v>59</v>
      </c>
      <c r="L1015" t="s">
        <v>31</v>
      </c>
      <c r="M1015" t="s">
        <v>34</v>
      </c>
      <c r="N1015" t="str">
        <f>VLOOKUP(M1015,lookups!A$9:B$17,2,FALSE)</f>
        <v>Some college</v>
      </c>
      <c r="O1015" t="s">
        <v>38</v>
      </c>
      <c r="P1015" t="s">
        <v>13</v>
      </c>
      <c r="Q1015" t="s">
        <v>45</v>
      </c>
      <c r="R1015" t="s">
        <v>33</v>
      </c>
      <c r="S1015" s="14">
        <f>VLOOKUP(B1015,lookups!$A$2:$B$6,2,FALSE)</f>
        <v>5</v>
      </c>
      <c r="T1015" s="14">
        <f>VLOOKUP(C1015,lookups!$A$2:$B$6,2,FALSE)</f>
        <v>5</v>
      </c>
      <c r="U1015" s="14">
        <f>VLOOKUP(D1015,lookups!$A$2:$B$6,2,FALSE)</f>
        <v>4</v>
      </c>
      <c r="V1015" s="14">
        <f>VLOOKUP(E1015,lookups!$A$2:$B$6,2,FALSE)</f>
        <v>5</v>
      </c>
      <c r="W1015" s="14">
        <f>VLOOKUP(F1015,lookups!$A$2:$B$6,2,FALSE)</f>
        <v>5</v>
      </c>
      <c r="X1015" s="14">
        <f>VLOOKUP(G1015,lookups!$A$2:$B$6,2,FALSE)</f>
        <v>5</v>
      </c>
      <c r="Y1015" s="14">
        <f>VLOOKUP(H1015,lookups!$A$2:$B$6,2,FALSE)</f>
        <v>4</v>
      </c>
      <c r="Z1015" s="14">
        <f>VLOOKUP(I1015,lookups!$A$2:$B$6,2,FALSE)</f>
        <v>0</v>
      </c>
      <c r="AA1015">
        <f t="shared" si="155"/>
        <v>33</v>
      </c>
      <c r="AB1015" s="16">
        <f t="shared" si="164"/>
        <v>362</v>
      </c>
      <c r="AC1015" s="16">
        <f t="shared" si="163"/>
        <v>1006</v>
      </c>
      <c r="AD1015" s="17">
        <f t="shared" si="162"/>
        <v>0.7165242165242165</v>
      </c>
      <c r="AE1015" s="4">
        <f t="shared" si="156"/>
        <v>10</v>
      </c>
      <c r="AF1015" s="4">
        <f t="shared" si="157"/>
        <v>9</v>
      </c>
      <c r="AG1015" s="4">
        <f t="shared" si="158"/>
        <v>10</v>
      </c>
      <c r="AH1015" s="4">
        <f t="shared" si="159"/>
        <v>4</v>
      </c>
      <c r="AI1015" s="4">
        <f t="shared" si="160"/>
        <v>18</v>
      </c>
      <c r="AJ1015" s="4">
        <f t="shared" si="161"/>
        <v>15</v>
      </c>
      <c r="AK1015" s="4" t="s">
        <v>108</v>
      </c>
    </row>
    <row r="1016" spans="1:37" x14ac:dyDescent="0.2">
      <c r="A1016">
        <v>6498140349</v>
      </c>
      <c r="B1016" t="s">
        <v>7</v>
      </c>
      <c r="C1016" t="s">
        <v>3</v>
      </c>
      <c r="D1016" t="s">
        <v>7</v>
      </c>
      <c r="E1016" t="s">
        <v>7</v>
      </c>
      <c r="F1016" t="s">
        <v>3</v>
      </c>
      <c r="G1016" t="s">
        <v>3</v>
      </c>
      <c r="H1016" t="s">
        <v>6</v>
      </c>
      <c r="I1016" t="s">
        <v>7</v>
      </c>
      <c r="J1016" t="s">
        <v>53</v>
      </c>
      <c r="K1016" t="s">
        <v>9</v>
      </c>
      <c r="L1016" t="s">
        <v>31</v>
      </c>
      <c r="M1016" t="s">
        <v>11</v>
      </c>
      <c r="N1016" t="str">
        <f>VLOOKUP(M1016,lookups!A$9:B$17,2,FALSE)</f>
        <v>College-graduate</v>
      </c>
      <c r="O1016" t="s">
        <v>17</v>
      </c>
      <c r="P1016" t="s">
        <v>36</v>
      </c>
      <c r="Q1016" t="s">
        <v>22</v>
      </c>
      <c r="R1016" t="s">
        <v>33</v>
      </c>
      <c r="S1016" s="14">
        <f>VLOOKUP(B1016,lookups!$A$2:$B$6,2,FALSE)</f>
        <v>4</v>
      </c>
      <c r="T1016" s="14">
        <f>VLOOKUP(C1016,lookups!$A$2:$B$6,2,FALSE)</f>
        <v>5</v>
      </c>
      <c r="U1016" s="14">
        <f>VLOOKUP(D1016,lookups!$A$2:$B$6,2,FALSE)</f>
        <v>4</v>
      </c>
      <c r="V1016" s="14">
        <f>VLOOKUP(E1016,lookups!$A$2:$B$6,2,FALSE)</f>
        <v>4</v>
      </c>
      <c r="W1016" s="14">
        <f>VLOOKUP(F1016,lookups!$A$2:$B$6,2,FALSE)</f>
        <v>5</v>
      </c>
      <c r="X1016" s="14">
        <f>VLOOKUP(G1016,lookups!$A$2:$B$6,2,FALSE)</f>
        <v>5</v>
      </c>
      <c r="Y1016" s="14">
        <f>VLOOKUP(H1016,lookups!$A$2:$B$6,2,FALSE)</f>
        <v>2</v>
      </c>
      <c r="Z1016" s="14">
        <f>VLOOKUP(I1016,lookups!$A$2:$B$6,2,FALSE)</f>
        <v>4</v>
      </c>
      <c r="AA1016">
        <f t="shared" si="155"/>
        <v>33</v>
      </c>
      <c r="AB1016" s="16">
        <f t="shared" si="164"/>
        <v>362</v>
      </c>
      <c r="AC1016" s="16">
        <f t="shared" si="163"/>
        <v>1006</v>
      </c>
      <c r="AD1016" s="17">
        <f t="shared" si="162"/>
        <v>0.7165242165242165</v>
      </c>
      <c r="AE1016" s="4">
        <f t="shared" si="156"/>
        <v>9</v>
      </c>
      <c r="AF1016" s="4">
        <f t="shared" si="157"/>
        <v>8</v>
      </c>
      <c r="AG1016" s="4">
        <f t="shared" si="158"/>
        <v>10</v>
      </c>
      <c r="AH1016" s="4">
        <f t="shared" si="159"/>
        <v>6</v>
      </c>
      <c r="AI1016" s="4">
        <f t="shared" si="160"/>
        <v>15</v>
      </c>
      <c r="AJ1016" s="4">
        <f t="shared" si="161"/>
        <v>18</v>
      </c>
      <c r="AK1016" s="4" t="s">
        <v>108</v>
      </c>
    </row>
    <row r="1017" spans="1:37" x14ac:dyDescent="0.2">
      <c r="A1017">
        <v>6498127055</v>
      </c>
      <c r="B1017" t="s">
        <v>7</v>
      </c>
      <c r="C1017" t="s">
        <v>7</v>
      </c>
      <c r="D1017" t="s">
        <v>6</v>
      </c>
      <c r="E1017" t="s">
        <v>3</v>
      </c>
      <c r="F1017" t="s">
        <v>3</v>
      </c>
      <c r="G1017" t="s">
        <v>3</v>
      </c>
      <c r="H1017" t="s">
        <v>7</v>
      </c>
      <c r="I1017" t="s">
        <v>7</v>
      </c>
      <c r="J1017" t="s">
        <v>53</v>
      </c>
      <c r="K1017" t="s">
        <v>9</v>
      </c>
      <c r="L1017" t="s">
        <v>31</v>
      </c>
      <c r="M1017" t="s">
        <v>34</v>
      </c>
      <c r="N1017" t="str">
        <f>VLOOKUP(M1017,lookups!A$9:B$17,2,FALSE)</f>
        <v>Some college</v>
      </c>
      <c r="O1017" t="s">
        <v>17</v>
      </c>
      <c r="P1017" t="s">
        <v>29</v>
      </c>
      <c r="Q1017" t="s">
        <v>2</v>
      </c>
      <c r="R1017" t="s">
        <v>28</v>
      </c>
      <c r="S1017" s="14">
        <f>VLOOKUP(B1017,lookups!$A$2:$B$6,2,FALSE)</f>
        <v>4</v>
      </c>
      <c r="T1017" s="14">
        <f>VLOOKUP(C1017,lookups!$A$2:$B$6,2,FALSE)</f>
        <v>4</v>
      </c>
      <c r="U1017" s="14">
        <f>VLOOKUP(D1017,lookups!$A$2:$B$6,2,FALSE)</f>
        <v>2</v>
      </c>
      <c r="V1017" s="14">
        <f>VLOOKUP(E1017,lookups!$A$2:$B$6,2,FALSE)</f>
        <v>5</v>
      </c>
      <c r="W1017" s="14">
        <f>VLOOKUP(F1017,lookups!$A$2:$B$6,2,FALSE)</f>
        <v>5</v>
      </c>
      <c r="X1017" s="14">
        <f>VLOOKUP(G1017,lookups!$A$2:$B$6,2,FALSE)</f>
        <v>5</v>
      </c>
      <c r="Y1017" s="14">
        <f>VLOOKUP(H1017,lookups!$A$2:$B$6,2,FALSE)</f>
        <v>4</v>
      </c>
      <c r="Z1017" s="14">
        <f>VLOOKUP(I1017,lookups!$A$2:$B$6,2,FALSE)</f>
        <v>4</v>
      </c>
      <c r="AA1017">
        <f t="shared" si="155"/>
        <v>33</v>
      </c>
      <c r="AB1017" s="16">
        <f t="shared" si="164"/>
        <v>362</v>
      </c>
      <c r="AC1017" s="16">
        <f t="shared" si="163"/>
        <v>1006</v>
      </c>
      <c r="AD1017" s="17">
        <f t="shared" si="162"/>
        <v>0.7165242165242165</v>
      </c>
      <c r="AE1017" s="4">
        <f t="shared" si="156"/>
        <v>8</v>
      </c>
      <c r="AF1017" s="4">
        <f t="shared" si="157"/>
        <v>7</v>
      </c>
      <c r="AG1017" s="4">
        <f t="shared" si="158"/>
        <v>10</v>
      </c>
      <c r="AH1017" s="4">
        <f t="shared" si="159"/>
        <v>8</v>
      </c>
      <c r="AI1017" s="4">
        <f t="shared" si="160"/>
        <v>15</v>
      </c>
      <c r="AJ1017" s="4">
        <f t="shared" si="161"/>
        <v>18</v>
      </c>
      <c r="AK1017" s="4" t="s">
        <v>108</v>
      </c>
    </row>
    <row r="1018" spans="1:37" x14ac:dyDescent="0.2">
      <c r="A1018">
        <v>6498115968</v>
      </c>
      <c r="B1018" t="s">
        <v>7</v>
      </c>
      <c r="C1018" t="s">
        <v>3</v>
      </c>
      <c r="D1018" t="s">
        <v>6</v>
      </c>
      <c r="E1018" t="s">
        <v>3</v>
      </c>
      <c r="F1018" t="s">
        <v>7</v>
      </c>
      <c r="G1018" t="s">
        <v>3</v>
      </c>
      <c r="H1018" t="s">
        <v>7</v>
      </c>
      <c r="I1018" t="s">
        <v>7</v>
      </c>
      <c r="J1018" t="s">
        <v>53</v>
      </c>
      <c r="K1018" t="s">
        <v>59</v>
      </c>
      <c r="L1018" t="s">
        <v>10</v>
      </c>
      <c r="M1018" t="s">
        <v>32</v>
      </c>
      <c r="N1018" t="str">
        <f>VLOOKUP(M1018,lookups!A$9:B$17,2,FALSE)</f>
        <v>High school or less</v>
      </c>
      <c r="O1018" t="s">
        <v>17</v>
      </c>
      <c r="P1018" t="s">
        <v>13</v>
      </c>
      <c r="Q1018" t="s">
        <v>22</v>
      </c>
      <c r="R1018" t="s">
        <v>15</v>
      </c>
      <c r="S1018" s="14">
        <f>VLOOKUP(B1018,lookups!$A$2:$B$6,2,FALSE)</f>
        <v>4</v>
      </c>
      <c r="T1018" s="14">
        <f>VLOOKUP(C1018,lookups!$A$2:$B$6,2,FALSE)</f>
        <v>5</v>
      </c>
      <c r="U1018" s="14">
        <f>VLOOKUP(D1018,lookups!$A$2:$B$6,2,FALSE)</f>
        <v>2</v>
      </c>
      <c r="V1018" s="14">
        <f>VLOOKUP(E1018,lookups!$A$2:$B$6,2,FALSE)</f>
        <v>5</v>
      </c>
      <c r="W1018" s="14">
        <f>VLOOKUP(F1018,lookups!$A$2:$B$6,2,FALSE)</f>
        <v>4</v>
      </c>
      <c r="X1018" s="14">
        <f>VLOOKUP(G1018,lookups!$A$2:$B$6,2,FALSE)</f>
        <v>5</v>
      </c>
      <c r="Y1018" s="14">
        <f>VLOOKUP(H1018,lookups!$A$2:$B$6,2,FALSE)</f>
        <v>4</v>
      </c>
      <c r="Z1018" s="14">
        <f>VLOOKUP(I1018,lookups!$A$2:$B$6,2,FALSE)</f>
        <v>4</v>
      </c>
      <c r="AA1018">
        <f t="shared" si="155"/>
        <v>33</v>
      </c>
      <c r="AB1018" s="16">
        <f t="shared" si="164"/>
        <v>362</v>
      </c>
      <c r="AC1018" s="16">
        <f t="shared" si="163"/>
        <v>1006</v>
      </c>
      <c r="AD1018" s="17">
        <f t="shared" si="162"/>
        <v>0.7165242165242165</v>
      </c>
      <c r="AE1018" s="4">
        <f t="shared" si="156"/>
        <v>9</v>
      </c>
      <c r="AF1018" s="4">
        <f t="shared" si="157"/>
        <v>7</v>
      </c>
      <c r="AG1018" s="4">
        <f t="shared" si="158"/>
        <v>9</v>
      </c>
      <c r="AH1018" s="4">
        <f t="shared" si="159"/>
        <v>8</v>
      </c>
      <c r="AI1018" s="4">
        <f t="shared" si="160"/>
        <v>14</v>
      </c>
      <c r="AJ1018" s="4">
        <f t="shared" si="161"/>
        <v>19</v>
      </c>
      <c r="AK1018" s="4" t="s">
        <v>108</v>
      </c>
    </row>
    <row r="1019" spans="1:37" x14ac:dyDescent="0.2">
      <c r="A1019">
        <v>6498077509</v>
      </c>
      <c r="B1019" t="s">
        <v>7</v>
      </c>
      <c r="C1019" t="s">
        <v>3</v>
      </c>
      <c r="D1019" t="s">
        <v>7</v>
      </c>
      <c r="E1019" t="s">
        <v>3</v>
      </c>
      <c r="F1019" t="s">
        <v>3</v>
      </c>
      <c r="G1019" t="s">
        <v>3</v>
      </c>
      <c r="H1019" t="s">
        <v>7</v>
      </c>
      <c r="I1019" t="s">
        <v>4</v>
      </c>
      <c r="J1019" t="s">
        <v>53</v>
      </c>
      <c r="K1019" t="s">
        <v>55</v>
      </c>
      <c r="L1019" t="s">
        <v>10</v>
      </c>
      <c r="M1019" t="s">
        <v>11</v>
      </c>
      <c r="N1019" t="str">
        <f>VLOOKUP(M1019,lookups!A$9:B$17,2,FALSE)</f>
        <v>College-graduate</v>
      </c>
      <c r="O1019" t="s">
        <v>12</v>
      </c>
      <c r="P1019" t="s">
        <v>13</v>
      </c>
      <c r="Q1019" t="s">
        <v>42</v>
      </c>
      <c r="R1019" t="s">
        <v>30</v>
      </c>
      <c r="S1019" s="14">
        <f>VLOOKUP(B1019,lookups!$A$2:$B$6,2,FALSE)</f>
        <v>4</v>
      </c>
      <c r="T1019" s="14">
        <f>VLOOKUP(C1019,lookups!$A$2:$B$6,2,FALSE)</f>
        <v>5</v>
      </c>
      <c r="U1019" s="14">
        <f>VLOOKUP(D1019,lookups!$A$2:$B$6,2,FALSE)</f>
        <v>4</v>
      </c>
      <c r="V1019" s="14">
        <f>VLOOKUP(E1019,lookups!$A$2:$B$6,2,FALSE)</f>
        <v>5</v>
      </c>
      <c r="W1019" s="14">
        <f>VLOOKUP(F1019,lookups!$A$2:$B$6,2,FALSE)</f>
        <v>5</v>
      </c>
      <c r="X1019" s="14">
        <f>VLOOKUP(G1019,lookups!$A$2:$B$6,2,FALSE)</f>
        <v>5</v>
      </c>
      <c r="Y1019" s="14">
        <f>VLOOKUP(H1019,lookups!$A$2:$B$6,2,FALSE)</f>
        <v>4</v>
      </c>
      <c r="Z1019" s="14">
        <f>VLOOKUP(I1019,lookups!$A$2:$B$6,2,FALSE)</f>
        <v>1</v>
      </c>
      <c r="AA1019">
        <f t="shared" si="155"/>
        <v>33</v>
      </c>
      <c r="AB1019" s="16">
        <f t="shared" si="164"/>
        <v>362</v>
      </c>
      <c r="AC1019" s="16">
        <f t="shared" si="163"/>
        <v>1006</v>
      </c>
      <c r="AD1019" s="17">
        <f t="shared" si="162"/>
        <v>0.7165242165242165</v>
      </c>
      <c r="AE1019" s="4">
        <f t="shared" si="156"/>
        <v>9</v>
      </c>
      <c r="AF1019" s="4">
        <f t="shared" si="157"/>
        <v>9</v>
      </c>
      <c r="AG1019" s="4">
        <f t="shared" si="158"/>
        <v>10</v>
      </c>
      <c r="AH1019" s="4">
        <f t="shared" si="159"/>
        <v>5</v>
      </c>
      <c r="AI1019" s="4">
        <f t="shared" si="160"/>
        <v>17</v>
      </c>
      <c r="AJ1019" s="4">
        <f t="shared" si="161"/>
        <v>16</v>
      </c>
      <c r="AK1019" s="4" t="s">
        <v>108</v>
      </c>
    </row>
    <row r="1020" spans="1:37" x14ac:dyDescent="0.2">
      <c r="A1020">
        <v>6498077307</v>
      </c>
      <c r="B1020" t="s">
        <v>6</v>
      </c>
      <c r="C1020" t="s">
        <v>7</v>
      </c>
      <c r="D1020" t="s">
        <v>7</v>
      </c>
      <c r="E1020" t="s">
        <v>7</v>
      </c>
      <c r="F1020" t="s">
        <v>3</v>
      </c>
      <c r="G1020" t="s">
        <v>3</v>
      </c>
      <c r="H1020" t="s">
        <v>3</v>
      </c>
      <c r="I1020" t="s">
        <v>7</v>
      </c>
      <c r="J1020" t="s">
        <v>53</v>
      </c>
      <c r="K1020" t="s">
        <v>55</v>
      </c>
      <c r="L1020" t="s">
        <v>10</v>
      </c>
      <c r="M1020" t="s">
        <v>44</v>
      </c>
      <c r="N1020" t="str">
        <f>VLOOKUP(M1020,lookups!A$9:B$17,2,FALSE)</f>
        <v>Post-graduate</v>
      </c>
      <c r="O1020" t="s">
        <v>25</v>
      </c>
      <c r="P1020" t="s">
        <v>13</v>
      </c>
      <c r="Q1020" t="s">
        <v>14</v>
      </c>
      <c r="R1020" t="s">
        <v>33</v>
      </c>
      <c r="S1020" s="14">
        <f>VLOOKUP(B1020,lookups!$A$2:$B$6,2,FALSE)</f>
        <v>2</v>
      </c>
      <c r="T1020" s="14">
        <f>VLOOKUP(C1020,lookups!$A$2:$B$6,2,FALSE)</f>
        <v>4</v>
      </c>
      <c r="U1020" s="14">
        <f>VLOOKUP(D1020,lookups!$A$2:$B$6,2,FALSE)</f>
        <v>4</v>
      </c>
      <c r="V1020" s="14">
        <f>VLOOKUP(E1020,lookups!$A$2:$B$6,2,FALSE)</f>
        <v>4</v>
      </c>
      <c r="W1020" s="14">
        <f>VLOOKUP(F1020,lookups!$A$2:$B$6,2,FALSE)</f>
        <v>5</v>
      </c>
      <c r="X1020" s="14">
        <f>VLOOKUP(G1020,lookups!$A$2:$B$6,2,FALSE)</f>
        <v>5</v>
      </c>
      <c r="Y1020" s="14">
        <f>VLOOKUP(H1020,lookups!$A$2:$B$6,2,FALSE)</f>
        <v>5</v>
      </c>
      <c r="Z1020" s="14">
        <f>VLOOKUP(I1020,lookups!$A$2:$B$6,2,FALSE)</f>
        <v>4</v>
      </c>
      <c r="AA1020">
        <f t="shared" si="155"/>
        <v>33</v>
      </c>
      <c r="AB1020" s="16">
        <f t="shared" si="164"/>
        <v>362</v>
      </c>
      <c r="AC1020" s="16">
        <f t="shared" si="163"/>
        <v>1006</v>
      </c>
      <c r="AD1020" s="17">
        <f t="shared" si="162"/>
        <v>0.7165242165242165</v>
      </c>
      <c r="AE1020" s="4">
        <f t="shared" si="156"/>
        <v>6</v>
      </c>
      <c r="AF1020" s="4">
        <f t="shared" si="157"/>
        <v>8</v>
      </c>
      <c r="AG1020" s="4">
        <f t="shared" si="158"/>
        <v>10</v>
      </c>
      <c r="AH1020" s="4">
        <f t="shared" si="159"/>
        <v>9</v>
      </c>
      <c r="AI1020" s="4">
        <f t="shared" si="160"/>
        <v>16</v>
      </c>
      <c r="AJ1020" s="4">
        <f t="shared" si="161"/>
        <v>17</v>
      </c>
      <c r="AK1020" s="4" t="s">
        <v>108</v>
      </c>
    </row>
    <row r="1021" spans="1:37" x14ac:dyDescent="0.2">
      <c r="A1021">
        <v>6498028516</v>
      </c>
      <c r="B1021" t="s">
        <v>7</v>
      </c>
      <c r="C1021" t="s">
        <v>7</v>
      </c>
      <c r="D1021" t="s">
        <v>7</v>
      </c>
      <c r="E1021" t="s">
        <v>3</v>
      </c>
      <c r="F1021" t="s">
        <v>7</v>
      </c>
      <c r="G1021" t="s">
        <v>7</v>
      </c>
      <c r="H1021" t="s">
        <v>7</v>
      </c>
      <c r="I1021" t="s">
        <v>7</v>
      </c>
      <c r="J1021" t="s">
        <v>8</v>
      </c>
      <c r="K1021" t="s">
        <v>59</v>
      </c>
      <c r="L1021" t="s">
        <v>10</v>
      </c>
      <c r="M1021" t="s">
        <v>32</v>
      </c>
      <c r="N1021" t="str">
        <f>VLOOKUP(M1021,lookups!A$9:B$17,2,FALSE)</f>
        <v>High school or less</v>
      </c>
      <c r="O1021" t="s">
        <v>25</v>
      </c>
      <c r="P1021" t="s">
        <v>48</v>
      </c>
      <c r="Q1021" t="s">
        <v>27</v>
      </c>
      <c r="R1021" t="s">
        <v>33</v>
      </c>
      <c r="S1021" s="14">
        <f>VLOOKUP(B1021,lookups!$A$2:$B$6,2,FALSE)</f>
        <v>4</v>
      </c>
      <c r="T1021" s="14">
        <f>VLOOKUP(C1021,lookups!$A$2:$B$6,2,FALSE)</f>
        <v>4</v>
      </c>
      <c r="U1021" s="14">
        <f>VLOOKUP(D1021,lookups!$A$2:$B$6,2,FALSE)</f>
        <v>4</v>
      </c>
      <c r="V1021" s="14">
        <f>VLOOKUP(E1021,lookups!$A$2:$B$6,2,FALSE)</f>
        <v>5</v>
      </c>
      <c r="W1021" s="14">
        <f>VLOOKUP(F1021,lookups!$A$2:$B$6,2,FALSE)</f>
        <v>4</v>
      </c>
      <c r="X1021" s="14">
        <f>VLOOKUP(G1021,lookups!$A$2:$B$6,2,FALSE)</f>
        <v>4</v>
      </c>
      <c r="Y1021" s="14">
        <f>VLOOKUP(H1021,lookups!$A$2:$B$6,2,FALSE)</f>
        <v>4</v>
      </c>
      <c r="Z1021" s="14">
        <f>VLOOKUP(I1021,lookups!$A$2:$B$6,2,FALSE)</f>
        <v>4</v>
      </c>
      <c r="AA1021">
        <f t="shared" si="155"/>
        <v>33</v>
      </c>
      <c r="AB1021" s="16">
        <f t="shared" si="164"/>
        <v>362</v>
      </c>
      <c r="AC1021" s="16">
        <f t="shared" si="163"/>
        <v>1006</v>
      </c>
      <c r="AD1021" s="17">
        <f t="shared" si="162"/>
        <v>0.7165242165242165</v>
      </c>
      <c r="AE1021" s="4">
        <f t="shared" si="156"/>
        <v>8</v>
      </c>
      <c r="AF1021" s="4">
        <f t="shared" si="157"/>
        <v>9</v>
      </c>
      <c r="AG1021" s="4">
        <f t="shared" si="158"/>
        <v>8</v>
      </c>
      <c r="AH1021" s="4">
        <f t="shared" si="159"/>
        <v>8</v>
      </c>
      <c r="AI1021" s="4">
        <f t="shared" si="160"/>
        <v>16</v>
      </c>
      <c r="AJ1021" s="4">
        <f t="shared" si="161"/>
        <v>17</v>
      </c>
      <c r="AK1021" s="4" t="s">
        <v>108</v>
      </c>
    </row>
    <row r="1022" spans="1:37" x14ac:dyDescent="0.2">
      <c r="A1022">
        <v>6498018914</v>
      </c>
      <c r="B1022" t="s">
        <v>7</v>
      </c>
      <c r="C1022" t="s">
        <v>7</v>
      </c>
      <c r="D1022" t="s">
        <v>3</v>
      </c>
      <c r="E1022" t="s">
        <v>6</v>
      </c>
      <c r="F1022" t="s">
        <v>3</v>
      </c>
      <c r="G1022" t="s">
        <v>3</v>
      </c>
      <c r="H1022" t="s">
        <v>7</v>
      </c>
      <c r="I1022" t="s">
        <v>7</v>
      </c>
      <c r="J1022" t="s">
        <v>8</v>
      </c>
      <c r="K1022" t="s">
        <v>59</v>
      </c>
      <c r="L1022" t="s">
        <v>10</v>
      </c>
      <c r="M1022" t="s">
        <v>11</v>
      </c>
      <c r="N1022" t="str">
        <f>VLOOKUP(M1022,lookups!A$9:B$17,2,FALSE)</f>
        <v>College-graduate</v>
      </c>
      <c r="O1022" t="s">
        <v>12</v>
      </c>
      <c r="P1022" t="s">
        <v>36</v>
      </c>
      <c r="Q1022" t="s">
        <v>27</v>
      </c>
      <c r="R1022" t="s">
        <v>30</v>
      </c>
      <c r="S1022" s="14">
        <f>VLOOKUP(B1022,lookups!$A$2:$B$6,2,FALSE)</f>
        <v>4</v>
      </c>
      <c r="T1022" s="14">
        <f>VLOOKUP(C1022,lookups!$A$2:$B$6,2,FALSE)</f>
        <v>4</v>
      </c>
      <c r="U1022" s="14">
        <f>VLOOKUP(D1022,lookups!$A$2:$B$6,2,FALSE)</f>
        <v>5</v>
      </c>
      <c r="V1022" s="14">
        <f>VLOOKUP(E1022,lookups!$A$2:$B$6,2,FALSE)</f>
        <v>2</v>
      </c>
      <c r="W1022" s="14">
        <f>VLOOKUP(F1022,lookups!$A$2:$B$6,2,FALSE)</f>
        <v>5</v>
      </c>
      <c r="X1022" s="14">
        <f>VLOOKUP(G1022,lookups!$A$2:$B$6,2,FALSE)</f>
        <v>5</v>
      </c>
      <c r="Y1022" s="14">
        <f>VLOOKUP(H1022,lookups!$A$2:$B$6,2,FALSE)</f>
        <v>4</v>
      </c>
      <c r="Z1022" s="14">
        <f>VLOOKUP(I1022,lookups!$A$2:$B$6,2,FALSE)</f>
        <v>4</v>
      </c>
      <c r="AA1022">
        <f t="shared" si="155"/>
        <v>33</v>
      </c>
      <c r="AB1022" s="16">
        <f t="shared" si="164"/>
        <v>362</v>
      </c>
      <c r="AC1022" s="16">
        <f t="shared" si="163"/>
        <v>1006</v>
      </c>
      <c r="AD1022" s="17">
        <f t="shared" si="162"/>
        <v>0.7165242165242165</v>
      </c>
      <c r="AE1022" s="4">
        <f t="shared" si="156"/>
        <v>8</v>
      </c>
      <c r="AF1022" s="4">
        <f t="shared" si="157"/>
        <v>7</v>
      </c>
      <c r="AG1022" s="4">
        <f t="shared" si="158"/>
        <v>10</v>
      </c>
      <c r="AH1022" s="4">
        <f t="shared" si="159"/>
        <v>8</v>
      </c>
      <c r="AI1022" s="4">
        <f t="shared" si="160"/>
        <v>18</v>
      </c>
      <c r="AJ1022" s="4">
        <f t="shared" si="161"/>
        <v>15</v>
      </c>
      <c r="AK1022" s="4" t="s">
        <v>108</v>
      </c>
    </row>
    <row r="1023" spans="1:37" x14ac:dyDescent="0.2">
      <c r="A1023">
        <v>6498000599</v>
      </c>
      <c r="B1023" t="s">
        <v>3</v>
      </c>
      <c r="C1023" t="s">
        <v>3</v>
      </c>
      <c r="D1023" t="s">
        <v>6</v>
      </c>
      <c r="E1023" t="s">
        <v>6</v>
      </c>
      <c r="F1023" t="s">
        <v>3</v>
      </c>
      <c r="G1023" t="s">
        <v>3</v>
      </c>
      <c r="H1023" t="s">
        <v>7</v>
      </c>
      <c r="I1023" t="s">
        <v>3</v>
      </c>
      <c r="J1023" t="s">
        <v>53</v>
      </c>
      <c r="K1023" t="s">
        <v>55</v>
      </c>
      <c r="L1023" t="s">
        <v>10</v>
      </c>
      <c r="M1023" t="s">
        <v>44</v>
      </c>
      <c r="N1023" t="str">
        <f>VLOOKUP(M1023,lookups!A$9:B$17,2,FALSE)</f>
        <v>Post-graduate</v>
      </c>
      <c r="O1023" t="s">
        <v>39</v>
      </c>
      <c r="P1023" t="s">
        <v>13</v>
      </c>
      <c r="Q1023" t="s">
        <v>14</v>
      </c>
      <c r="R1023" t="s">
        <v>30</v>
      </c>
      <c r="S1023" s="14">
        <f>VLOOKUP(B1023,lookups!$A$2:$B$6,2,FALSE)</f>
        <v>5</v>
      </c>
      <c r="T1023" s="14">
        <f>VLOOKUP(C1023,lookups!$A$2:$B$6,2,FALSE)</f>
        <v>5</v>
      </c>
      <c r="U1023" s="14">
        <f>VLOOKUP(D1023,lookups!$A$2:$B$6,2,FALSE)</f>
        <v>2</v>
      </c>
      <c r="V1023" s="14">
        <f>VLOOKUP(E1023,lookups!$A$2:$B$6,2,FALSE)</f>
        <v>2</v>
      </c>
      <c r="W1023" s="14">
        <f>VLOOKUP(F1023,lookups!$A$2:$B$6,2,FALSE)</f>
        <v>5</v>
      </c>
      <c r="X1023" s="14">
        <f>VLOOKUP(G1023,lookups!$A$2:$B$6,2,FALSE)</f>
        <v>5</v>
      </c>
      <c r="Y1023" s="14">
        <f>VLOOKUP(H1023,lookups!$A$2:$B$6,2,FALSE)</f>
        <v>4</v>
      </c>
      <c r="Z1023" s="14">
        <f>VLOOKUP(I1023,lookups!$A$2:$B$6,2,FALSE)</f>
        <v>5</v>
      </c>
      <c r="AA1023">
        <f t="shared" si="155"/>
        <v>33</v>
      </c>
      <c r="AB1023" s="16">
        <f t="shared" si="164"/>
        <v>362</v>
      </c>
      <c r="AC1023" s="16">
        <f t="shared" si="163"/>
        <v>1006</v>
      </c>
      <c r="AD1023" s="17">
        <f t="shared" si="162"/>
        <v>0.7165242165242165</v>
      </c>
      <c r="AE1023" s="4">
        <f t="shared" si="156"/>
        <v>10</v>
      </c>
      <c r="AF1023" s="4">
        <f t="shared" si="157"/>
        <v>4</v>
      </c>
      <c r="AG1023" s="4">
        <f t="shared" si="158"/>
        <v>10</v>
      </c>
      <c r="AH1023" s="4">
        <f t="shared" si="159"/>
        <v>9</v>
      </c>
      <c r="AI1023" s="4">
        <f t="shared" si="160"/>
        <v>16</v>
      </c>
      <c r="AJ1023" s="4">
        <f t="shared" si="161"/>
        <v>17</v>
      </c>
      <c r="AK1023" s="4" t="s">
        <v>108</v>
      </c>
    </row>
    <row r="1024" spans="1:37" x14ac:dyDescent="0.2">
      <c r="A1024">
        <v>6497996896</v>
      </c>
      <c r="B1024" t="s">
        <v>3</v>
      </c>
      <c r="C1024" t="s">
        <v>7</v>
      </c>
      <c r="D1024" t="s">
        <v>6</v>
      </c>
      <c r="E1024" t="s">
        <v>6</v>
      </c>
      <c r="F1024" t="s">
        <v>3</v>
      </c>
      <c r="G1024" t="s">
        <v>3</v>
      </c>
      <c r="H1024" t="s">
        <v>3</v>
      </c>
      <c r="I1024" t="s">
        <v>3</v>
      </c>
      <c r="J1024" t="s">
        <v>8</v>
      </c>
      <c r="K1024" t="s">
        <v>59</v>
      </c>
      <c r="L1024" t="s">
        <v>10</v>
      </c>
      <c r="M1024" t="s">
        <v>34</v>
      </c>
      <c r="N1024" t="str">
        <f>VLOOKUP(M1024,lookups!A$9:B$17,2,FALSE)</f>
        <v>Some college</v>
      </c>
      <c r="O1024" t="s">
        <v>17</v>
      </c>
      <c r="P1024" t="s">
        <v>13</v>
      </c>
      <c r="Q1024" t="s">
        <v>19</v>
      </c>
      <c r="R1024" t="s">
        <v>30</v>
      </c>
      <c r="S1024" s="14">
        <f>VLOOKUP(B1024,lookups!$A$2:$B$6,2,FALSE)</f>
        <v>5</v>
      </c>
      <c r="T1024" s="14">
        <f>VLOOKUP(C1024,lookups!$A$2:$B$6,2,FALSE)</f>
        <v>4</v>
      </c>
      <c r="U1024" s="14">
        <f>VLOOKUP(D1024,lookups!$A$2:$B$6,2,FALSE)</f>
        <v>2</v>
      </c>
      <c r="V1024" s="14">
        <f>VLOOKUP(E1024,lookups!$A$2:$B$6,2,FALSE)</f>
        <v>2</v>
      </c>
      <c r="W1024" s="14">
        <f>VLOOKUP(F1024,lookups!$A$2:$B$6,2,FALSE)</f>
        <v>5</v>
      </c>
      <c r="X1024" s="14">
        <f>VLOOKUP(G1024,lookups!$A$2:$B$6,2,FALSE)</f>
        <v>5</v>
      </c>
      <c r="Y1024" s="14">
        <f>VLOOKUP(H1024,lookups!$A$2:$B$6,2,FALSE)</f>
        <v>5</v>
      </c>
      <c r="Z1024" s="14">
        <f>VLOOKUP(I1024,lookups!$A$2:$B$6,2,FALSE)</f>
        <v>5</v>
      </c>
      <c r="AA1024">
        <f t="shared" si="155"/>
        <v>33</v>
      </c>
      <c r="AB1024" s="16">
        <f t="shared" si="164"/>
        <v>362</v>
      </c>
      <c r="AC1024" s="16">
        <f t="shared" si="163"/>
        <v>1006</v>
      </c>
      <c r="AD1024" s="17">
        <f t="shared" si="162"/>
        <v>0.7165242165242165</v>
      </c>
      <c r="AE1024" s="4">
        <f t="shared" si="156"/>
        <v>9</v>
      </c>
      <c r="AF1024" s="4">
        <f t="shared" si="157"/>
        <v>4</v>
      </c>
      <c r="AG1024" s="4">
        <f t="shared" si="158"/>
        <v>10</v>
      </c>
      <c r="AH1024" s="4">
        <f t="shared" si="159"/>
        <v>10</v>
      </c>
      <c r="AI1024" s="4">
        <f t="shared" si="160"/>
        <v>17</v>
      </c>
      <c r="AJ1024" s="4">
        <f t="shared" si="161"/>
        <v>16</v>
      </c>
      <c r="AK1024" s="4" t="s">
        <v>108</v>
      </c>
    </row>
    <row r="1025" spans="1:37" x14ac:dyDescent="0.2">
      <c r="A1025">
        <v>6497952403</v>
      </c>
      <c r="B1025" t="s">
        <v>3</v>
      </c>
      <c r="C1025" t="s">
        <v>3</v>
      </c>
      <c r="D1025" t="s">
        <v>3</v>
      </c>
      <c r="E1025" t="s">
        <v>3</v>
      </c>
      <c r="F1025" t="s">
        <v>3</v>
      </c>
      <c r="G1025" t="s">
        <v>7</v>
      </c>
      <c r="H1025" t="s">
        <v>7</v>
      </c>
      <c r="I1025" t="s">
        <v>5</v>
      </c>
      <c r="J1025" t="s">
        <v>53</v>
      </c>
      <c r="K1025" t="s">
        <v>62</v>
      </c>
      <c r="L1025" t="s">
        <v>10</v>
      </c>
      <c r="M1025" t="s">
        <v>34</v>
      </c>
      <c r="N1025" t="str">
        <f>VLOOKUP(M1025,lookups!A$9:B$17,2,FALSE)</f>
        <v>Some college</v>
      </c>
      <c r="O1025" t="s">
        <v>38</v>
      </c>
      <c r="P1025" t="s">
        <v>58</v>
      </c>
      <c r="Q1025" t="s">
        <v>27</v>
      </c>
      <c r="R1025" t="s">
        <v>33</v>
      </c>
      <c r="S1025" s="14">
        <f>VLOOKUP(B1025,lookups!$A$2:$B$6,2,FALSE)</f>
        <v>5</v>
      </c>
      <c r="T1025" s="14">
        <f>VLOOKUP(C1025,lookups!$A$2:$B$6,2,FALSE)</f>
        <v>5</v>
      </c>
      <c r="U1025" s="14">
        <f>VLOOKUP(D1025,lookups!$A$2:$B$6,2,FALSE)</f>
        <v>5</v>
      </c>
      <c r="V1025" s="14">
        <f>VLOOKUP(E1025,lookups!$A$2:$B$6,2,FALSE)</f>
        <v>5</v>
      </c>
      <c r="W1025" s="14">
        <f>VLOOKUP(F1025,lookups!$A$2:$B$6,2,FALSE)</f>
        <v>5</v>
      </c>
      <c r="X1025" s="14">
        <f>VLOOKUP(G1025,lookups!$A$2:$B$6,2,FALSE)</f>
        <v>4</v>
      </c>
      <c r="Y1025" s="14">
        <f>VLOOKUP(H1025,lookups!$A$2:$B$6,2,FALSE)</f>
        <v>4</v>
      </c>
      <c r="Z1025" s="14">
        <f>VLOOKUP(I1025,lookups!$A$2:$B$6,2,FALSE)</f>
        <v>0</v>
      </c>
      <c r="AA1025">
        <f t="shared" si="155"/>
        <v>33</v>
      </c>
      <c r="AB1025" s="16">
        <f t="shared" si="164"/>
        <v>362</v>
      </c>
      <c r="AC1025" s="16">
        <f t="shared" si="163"/>
        <v>1006</v>
      </c>
      <c r="AD1025" s="17">
        <f t="shared" si="162"/>
        <v>0.7165242165242165</v>
      </c>
      <c r="AE1025" s="4">
        <f t="shared" si="156"/>
        <v>10</v>
      </c>
      <c r="AF1025" s="4">
        <f t="shared" si="157"/>
        <v>10</v>
      </c>
      <c r="AG1025" s="4">
        <f t="shared" si="158"/>
        <v>9</v>
      </c>
      <c r="AH1025" s="4">
        <f t="shared" si="159"/>
        <v>4</v>
      </c>
      <c r="AI1025" s="4">
        <f t="shared" si="160"/>
        <v>19</v>
      </c>
      <c r="AJ1025" s="4">
        <f t="shared" si="161"/>
        <v>14</v>
      </c>
      <c r="AK1025" s="4" t="s">
        <v>108</v>
      </c>
    </row>
    <row r="1026" spans="1:37" x14ac:dyDescent="0.2">
      <c r="A1026">
        <v>6497951983</v>
      </c>
      <c r="B1026" t="s">
        <v>3</v>
      </c>
      <c r="C1026" t="s">
        <v>3</v>
      </c>
      <c r="D1026" t="s">
        <v>7</v>
      </c>
      <c r="E1026" t="s">
        <v>3</v>
      </c>
      <c r="F1026" t="s">
        <v>7</v>
      </c>
      <c r="G1026" t="s">
        <v>7</v>
      </c>
      <c r="H1026" t="s">
        <v>7</v>
      </c>
      <c r="I1026" t="s">
        <v>6</v>
      </c>
      <c r="J1026" t="s">
        <v>8</v>
      </c>
      <c r="K1026" t="s">
        <v>9</v>
      </c>
      <c r="L1026" t="s">
        <v>31</v>
      </c>
      <c r="M1026" t="s">
        <v>34</v>
      </c>
      <c r="N1026" t="str">
        <f>VLOOKUP(M1026,lookups!A$9:B$17,2,FALSE)</f>
        <v>Some college</v>
      </c>
      <c r="O1026" t="s">
        <v>17</v>
      </c>
      <c r="P1026" t="s">
        <v>13</v>
      </c>
      <c r="Q1026" t="s">
        <v>2</v>
      </c>
      <c r="R1026" t="s">
        <v>37</v>
      </c>
      <c r="S1026" s="14">
        <f>VLOOKUP(B1026,lookups!$A$2:$B$6,2,FALSE)</f>
        <v>5</v>
      </c>
      <c r="T1026" s="14">
        <f>VLOOKUP(C1026,lookups!$A$2:$B$6,2,FALSE)</f>
        <v>5</v>
      </c>
      <c r="U1026" s="14">
        <f>VLOOKUP(D1026,lookups!$A$2:$B$6,2,FALSE)</f>
        <v>4</v>
      </c>
      <c r="V1026" s="14">
        <f>VLOOKUP(E1026,lookups!$A$2:$B$6,2,FALSE)</f>
        <v>5</v>
      </c>
      <c r="W1026" s="14">
        <f>VLOOKUP(F1026,lookups!$A$2:$B$6,2,FALSE)</f>
        <v>4</v>
      </c>
      <c r="X1026" s="14">
        <f>VLOOKUP(G1026,lookups!$A$2:$B$6,2,FALSE)</f>
        <v>4</v>
      </c>
      <c r="Y1026" s="14">
        <f>VLOOKUP(H1026,lookups!$A$2:$B$6,2,FALSE)</f>
        <v>4</v>
      </c>
      <c r="Z1026" s="14">
        <f>VLOOKUP(I1026,lookups!$A$2:$B$6,2,FALSE)</f>
        <v>2</v>
      </c>
      <c r="AA1026">
        <f t="shared" ref="AA1026:AA1089" si="165">SUM(S1026:Z1026)</f>
        <v>33</v>
      </c>
      <c r="AB1026" s="16">
        <f t="shared" si="164"/>
        <v>362</v>
      </c>
      <c r="AC1026" s="16">
        <f t="shared" si="163"/>
        <v>1006</v>
      </c>
      <c r="AD1026" s="17">
        <f t="shared" si="162"/>
        <v>0.7165242165242165</v>
      </c>
      <c r="AE1026" s="4">
        <f t="shared" ref="AE1026:AE1089" si="166">S1026+T1026</f>
        <v>10</v>
      </c>
      <c r="AF1026" s="4">
        <f t="shared" ref="AF1026:AF1089" si="167">U1026+V1026</f>
        <v>9</v>
      </c>
      <c r="AG1026" s="4">
        <f t="shared" ref="AG1026:AG1089" si="168">W1026+X1026</f>
        <v>8</v>
      </c>
      <c r="AH1026" s="4">
        <f t="shared" ref="AH1026:AH1089" si="169">Y1026+Z1026</f>
        <v>6</v>
      </c>
      <c r="AI1026" s="4">
        <f t="shared" ref="AI1026:AI1089" si="170">S1026+U1026+W1026+Y1026</f>
        <v>17</v>
      </c>
      <c r="AJ1026" s="4">
        <f t="shared" ref="AJ1026:AJ1089" si="171">T1026+V1026+X1026+Z1026</f>
        <v>16</v>
      </c>
      <c r="AK1026" s="4" t="s">
        <v>108</v>
      </c>
    </row>
    <row r="1027" spans="1:37" x14ac:dyDescent="0.2">
      <c r="A1027">
        <v>6497919677</v>
      </c>
      <c r="B1027" t="s">
        <v>3</v>
      </c>
      <c r="C1027" t="s">
        <v>3</v>
      </c>
      <c r="D1027" t="s">
        <v>7</v>
      </c>
      <c r="E1027" t="s">
        <v>3</v>
      </c>
      <c r="F1027" t="s">
        <v>3</v>
      </c>
      <c r="G1027" t="s">
        <v>3</v>
      </c>
      <c r="H1027" t="s">
        <v>6</v>
      </c>
      <c r="I1027" t="s">
        <v>6</v>
      </c>
      <c r="J1027" t="s">
        <v>8</v>
      </c>
      <c r="K1027" t="s">
        <v>55</v>
      </c>
      <c r="L1027" t="s">
        <v>10</v>
      </c>
      <c r="M1027" t="s">
        <v>32</v>
      </c>
      <c r="N1027" t="str">
        <f>VLOOKUP(M1027,lookups!A$9:B$17,2,FALSE)</f>
        <v>High school or less</v>
      </c>
      <c r="O1027" t="s">
        <v>12</v>
      </c>
      <c r="P1027" t="s">
        <v>13</v>
      </c>
      <c r="Q1027" t="s">
        <v>45</v>
      </c>
      <c r="R1027" t="s">
        <v>23</v>
      </c>
      <c r="S1027" s="14">
        <f>VLOOKUP(B1027,lookups!$A$2:$B$6,2,FALSE)</f>
        <v>5</v>
      </c>
      <c r="T1027" s="14">
        <f>VLOOKUP(C1027,lookups!$A$2:$B$6,2,FALSE)</f>
        <v>5</v>
      </c>
      <c r="U1027" s="14">
        <f>VLOOKUP(D1027,lookups!$A$2:$B$6,2,FALSE)</f>
        <v>4</v>
      </c>
      <c r="V1027" s="14">
        <f>VLOOKUP(E1027,lookups!$A$2:$B$6,2,FALSE)</f>
        <v>5</v>
      </c>
      <c r="W1027" s="14">
        <f>VLOOKUP(F1027,lookups!$A$2:$B$6,2,FALSE)</f>
        <v>5</v>
      </c>
      <c r="X1027" s="14">
        <f>VLOOKUP(G1027,lookups!$A$2:$B$6,2,FALSE)</f>
        <v>5</v>
      </c>
      <c r="Y1027" s="14">
        <f>VLOOKUP(H1027,lookups!$A$2:$B$6,2,FALSE)</f>
        <v>2</v>
      </c>
      <c r="Z1027" s="14">
        <f>VLOOKUP(I1027,lookups!$A$2:$B$6,2,FALSE)</f>
        <v>2</v>
      </c>
      <c r="AA1027">
        <f t="shared" si="165"/>
        <v>33</v>
      </c>
      <c r="AB1027" s="16">
        <f t="shared" si="164"/>
        <v>362</v>
      </c>
      <c r="AC1027" s="16">
        <f t="shared" si="163"/>
        <v>1006</v>
      </c>
      <c r="AD1027" s="17">
        <f t="shared" ref="AD1027:AD1090" si="172">AC1027/1404</f>
        <v>0.7165242165242165</v>
      </c>
      <c r="AE1027" s="4">
        <f t="shared" si="166"/>
        <v>10</v>
      </c>
      <c r="AF1027" s="4">
        <f t="shared" si="167"/>
        <v>9</v>
      </c>
      <c r="AG1027" s="4">
        <f t="shared" si="168"/>
        <v>10</v>
      </c>
      <c r="AH1027" s="4">
        <f t="shared" si="169"/>
        <v>4</v>
      </c>
      <c r="AI1027" s="4">
        <f t="shared" si="170"/>
        <v>16</v>
      </c>
      <c r="AJ1027" s="4">
        <f t="shared" si="171"/>
        <v>17</v>
      </c>
      <c r="AK1027" s="4" t="s">
        <v>108</v>
      </c>
    </row>
    <row r="1028" spans="1:37" x14ac:dyDescent="0.2">
      <c r="A1028">
        <v>6497918602</v>
      </c>
      <c r="B1028" t="s">
        <v>3</v>
      </c>
      <c r="C1028" t="s">
        <v>4</v>
      </c>
      <c r="D1028" t="s">
        <v>6</v>
      </c>
      <c r="E1028" t="s">
        <v>3</v>
      </c>
      <c r="F1028" t="s">
        <v>3</v>
      </c>
      <c r="G1028" t="s">
        <v>3</v>
      </c>
      <c r="H1028" t="s">
        <v>3</v>
      </c>
      <c r="I1028" t="s">
        <v>3</v>
      </c>
      <c r="J1028" t="s">
        <v>8</v>
      </c>
      <c r="K1028" t="s">
        <v>21</v>
      </c>
      <c r="L1028" t="s">
        <v>10</v>
      </c>
      <c r="M1028" t="s">
        <v>52</v>
      </c>
      <c r="N1028" t="str">
        <f>VLOOKUP(M1028,lookups!A$9:B$17,2,FALSE)</f>
        <v>Post-graduate</v>
      </c>
      <c r="O1028" t="s">
        <v>38</v>
      </c>
      <c r="P1028" t="s">
        <v>36</v>
      </c>
      <c r="Q1028" t="s">
        <v>51</v>
      </c>
      <c r="R1028" t="s">
        <v>28</v>
      </c>
      <c r="S1028" s="14">
        <f>VLOOKUP(B1028,lookups!$A$2:$B$6,2,FALSE)</f>
        <v>5</v>
      </c>
      <c r="T1028" s="14">
        <f>VLOOKUP(C1028,lookups!$A$2:$B$6,2,FALSE)</f>
        <v>1</v>
      </c>
      <c r="U1028" s="14">
        <f>VLOOKUP(D1028,lookups!$A$2:$B$6,2,FALSE)</f>
        <v>2</v>
      </c>
      <c r="V1028" s="14">
        <f>VLOOKUP(E1028,lookups!$A$2:$B$6,2,FALSE)</f>
        <v>5</v>
      </c>
      <c r="W1028" s="14">
        <f>VLOOKUP(F1028,lookups!$A$2:$B$6,2,FALSE)</f>
        <v>5</v>
      </c>
      <c r="X1028" s="14">
        <f>VLOOKUP(G1028,lookups!$A$2:$B$6,2,FALSE)</f>
        <v>5</v>
      </c>
      <c r="Y1028" s="14">
        <f>VLOOKUP(H1028,lookups!$A$2:$B$6,2,FALSE)</f>
        <v>5</v>
      </c>
      <c r="Z1028" s="14">
        <f>VLOOKUP(I1028,lookups!$A$2:$B$6,2,FALSE)</f>
        <v>5</v>
      </c>
      <c r="AA1028">
        <f t="shared" si="165"/>
        <v>33</v>
      </c>
      <c r="AB1028" s="16">
        <f t="shared" si="164"/>
        <v>362</v>
      </c>
      <c r="AC1028" s="16">
        <f t="shared" si="163"/>
        <v>1006</v>
      </c>
      <c r="AD1028" s="17">
        <f t="shared" si="172"/>
        <v>0.7165242165242165</v>
      </c>
      <c r="AE1028" s="4">
        <f t="shared" si="166"/>
        <v>6</v>
      </c>
      <c r="AF1028" s="4">
        <f t="shared" si="167"/>
        <v>7</v>
      </c>
      <c r="AG1028" s="4">
        <f t="shared" si="168"/>
        <v>10</v>
      </c>
      <c r="AH1028" s="4">
        <f t="shared" si="169"/>
        <v>10</v>
      </c>
      <c r="AI1028" s="4">
        <f t="shared" si="170"/>
        <v>17</v>
      </c>
      <c r="AJ1028" s="4">
        <f t="shared" si="171"/>
        <v>16</v>
      </c>
      <c r="AK1028" s="4" t="s">
        <v>108</v>
      </c>
    </row>
    <row r="1029" spans="1:37" x14ac:dyDescent="0.2">
      <c r="A1029">
        <v>6497880977</v>
      </c>
      <c r="B1029" t="s">
        <v>7</v>
      </c>
      <c r="C1029" t="s">
        <v>7</v>
      </c>
      <c r="D1029" t="s">
        <v>3</v>
      </c>
      <c r="E1029" t="s">
        <v>7</v>
      </c>
      <c r="F1029" t="s">
        <v>3</v>
      </c>
      <c r="G1029" t="s">
        <v>3</v>
      </c>
      <c r="H1029" t="s">
        <v>7</v>
      </c>
      <c r="I1029" t="s">
        <v>6</v>
      </c>
      <c r="J1029" t="s">
        <v>53</v>
      </c>
      <c r="K1029" t="s">
        <v>59</v>
      </c>
      <c r="L1029" t="s">
        <v>10</v>
      </c>
      <c r="M1029" t="s">
        <v>34</v>
      </c>
      <c r="N1029" t="str">
        <f>VLOOKUP(M1029,lookups!A$9:B$17,2,FALSE)</f>
        <v>Some college</v>
      </c>
      <c r="O1029" t="s">
        <v>12</v>
      </c>
      <c r="P1029" t="s">
        <v>13</v>
      </c>
      <c r="Q1029" t="s">
        <v>51</v>
      </c>
      <c r="R1029" t="s">
        <v>28</v>
      </c>
      <c r="S1029" s="14">
        <f>VLOOKUP(B1029,lookups!$A$2:$B$6,2,FALSE)</f>
        <v>4</v>
      </c>
      <c r="T1029" s="14">
        <f>VLOOKUP(C1029,lookups!$A$2:$B$6,2,FALSE)</f>
        <v>4</v>
      </c>
      <c r="U1029" s="14">
        <f>VLOOKUP(D1029,lookups!$A$2:$B$6,2,FALSE)</f>
        <v>5</v>
      </c>
      <c r="V1029" s="14">
        <f>VLOOKUP(E1029,lookups!$A$2:$B$6,2,FALSE)</f>
        <v>4</v>
      </c>
      <c r="W1029" s="14">
        <f>VLOOKUP(F1029,lookups!$A$2:$B$6,2,FALSE)</f>
        <v>5</v>
      </c>
      <c r="X1029" s="14">
        <f>VLOOKUP(G1029,lookups!$A$2:$B$6,2,FALSE)</f>
        <v>5</v>
      </c>
      <c r="Y1029" s="14">
        <f>VLOOKUP(H1029,lookups!$A$2:$B$6,2,FALSE)</f>
        <v>4</v>
      </c>
      <c r="Z1029" s="14">
        <f>VLOOKUP(I1029,lookups!$A$2:$B$6,2,FALSE)</f>
        <v>2</v>
      </c>
      <c r="AA1029">
        <f t="shared" si="165"/>
        <v>33</v>
      </c>
      <c r="AB1029" s="16">
        <f t="shared" si="164"/>
        <v>362</v>
      </c>
      <c r="AC1029" s="16">
        <f t="shared" si="163"/>
        <v>1006</v>
      </c>
      <c r="AD1029" s="17">
        <f t="shared" si="172"/>
        <v>0.7165242165242165</v>
      </c>
      <c r="AE1029" s="4">
        <f t="shared" si="166"/>
        <v>8</v>
      </c>
      <c r="AF1029" s="4">
        <f t="shared" si="167"/>
        <v>9</v>
      </c>
      <c r="AG1029" s="4">
        <f t="shared" si="168"/>
        <v>10</v>
      </c>
      <c r="AH1029" s="4">
        <f t="shared" si="169"/>
        <v>6</v>
      </c>
      <c r="AI1029" s="4">
        <f t="shared" si="170"/>
        <v>18</v>
      </c>
      <c r="AJ1029" s="4">
        <f t="shared" si="171"/>
        <v>15</v>
      </c>
      <c r="AK1029" s="4" t="s">
        <v>108</v>
      </c>
    </row>
    <row r="1030" spans="1:37" x14ac:dyDescent="0.2">
      <c r="A1030">
        <v>6497876890</v>
      </c>
      <c r="B1030" t="s">
        <v>3</v>
      </c>
      <c r="C1030" t="s">
        <v>3</v>
      </c>
      <c r="D1030" t="s">
        <v>6</v>
      </c>
      <c r="E1030" t="s">
        <v>3</v>
      </c>
      <c r="F1030" t="s">
        <v>3</v>
      </c>
      <c r="G1030" t="s">
        <v>3</v>
      </c>
      <c r="H1030" t="s">
        <v>3</v>
      </c>
      <c r="I1030" t="s">
        <v>4</v>
      </c>
      <c r="J1030" t="s">
        <v>53</v>
      </c>
      <c r="K1030" t="s">
        <v>59</v>
      </c>
      <c r="L1030" t="s">
        <v>10</v>
      </c>
      <c r="M1030" t="s">
        <v>32</v>
      </c>
      <c r="N1030" t="str">
        <f>VLOOKUP(M1030,lookups!A$9:B$17,2,FALSE)</f>
        <v>High school or less</v>
      </c>
      <c r="O1030" t="s">
        <v>25</v>
      </c>
      <c r="P1030" t="s">
        <v>29</v>
      </c>
      <c r="Q1030" t="s">
        <v>22</v>
      </c>
      <c r="R1030" t="s">
        <v>30</v>
      </c>
      <c r="S1030" s="14">
        <f>VLOOKUP(B1030,lookups!$A$2:$B$6,2,FALSE)</f>
        <v>5</v>
      </c>
      <c r="T1030" s="14">
        <f>VLOOKUP(C1030,lookups!$A$2:$B$6,2,FALSE)</f>
        <v>5</v>
      </c>
      <c r="U1030" s="14">
        <f>VLOOKUP(D1030,lookups!$A$2:$B$6,2,FALSE)</f>
        <v>2</v>
      </c>
      <c r="V1030" s="14">
        <f>VLOOKUP(E1030,lookups!$A$2:$B$6,2,FALSE)</f>
        <v>5</v>
      </c>
      <c r="W1030" s="14">
        <f>VLOOKUP(F1030,lookups!$A$2:$B$6,2,FALSE)</f>
        <v>5</v>
      </c>
      <c r="X1030" s="14">
        <f>VLOOKUP(G1030,lookups!$A$2:$B$6,2,FALSE)</f>
        <v>5</v>
      </c>
      <c r="Y1030" s="14">
        <f>VLOOKUP(H1030,lookups!$A$2:$B$6,2,FALSE)</f>
        <v>5</v>
      </c>
      <c r="Z1030" s="14">
        <f>VLOOKUP(I1030,lookups!$A$2:$B$6,2,FALSE)</f>
        <v>1</v>
      </c>
      <c r="AA1030">
        <f t="shared" si="165"/>
        <v>33</v>
      </c>
      <c r="AB1030" s="16">
        <f t="shared" si="164"/>
        <v>362</v>
      </c>
      <c r="AC1030" s="16">
        <f t="shared" ref="AC1030:AC1093" si="173">_xlfn.RANK.AVG(AA1030,AA$2:AA$1405,1)</f>
        <v>1006</v>
      </c>
      <c r="AD1030" s="17">
        <f t="shared" si="172"/>
        <v>0.7165242165242165</v>
      </c>
      <c r="AE1030" s="4">
        <f t="shared" si="166"/>
        <v>10</v>
      </c>
      <c r="AF1030" s="4">
        <f t="shared" si="167"/>
        <v>7</v>
      </c>
      <c r="AG1030" s="4">
        <f t="shared" si="168"/>
        <v>10</v>
      </c>
      <c r="AH1030" s="4">
        <f t="shared" si="169"/>
        <v>6</v>
      </c>
      <c r="AI1030" s="4">
        <f t="shared" si="170"/>
        <v>17</v>
      </c>
      <c r="AJ1030" s="4">
        <f t="shared" si="171"/>
        <v>16</v>
      </c>
      <c r="AK1030" s="4" t="s">
        <v>108</v>
      </c>
    </row>
    <row r="1031" spans="1:37" x14ac:dyDescent="0.2">
      <c r="A1031">
        <v>6497855747</v>
      </c>
      <c r="B1031" t="s">
        <v>3</v>
      </c>
      <c r="C1031" t="s">
        <v>3</v>
      </c>
      <c r="D1031" t="s">
        <v>6</v>
      </c>
      <c r="E1031" t="s">
        <v>7</v>
      </c>
      <c r="F1031" t="s">
        <v>7</v>
      </c>
      <c r="G1031" t="s">
        <v>3</v>
      </c>
      <c r="H1031" t="s">
        <v>7</v>
      </c>
      <c r="I1031" t="s">
        <v>7</v>
      </c>
      <c r="J1031" t="s">
        <v>8</v>
      </c>
      <c r="K1031" t="s">
        <v>55</v>
      </c>
      <c r="L1031" t="s">
        <v>54</v>
      </c>
      <c r="M1031" t="s">
        <v>44</v>
      </c>
      <c r="N1031" t="str">
        <f>VLOOKUP(M1031,lookups!A$9:B$17,2,FALSE)</f>
        <v>Post-graduate</v>
      </c>
      <c r="O1031" t="s">
        <v>47</v>
      </c>
      <c r="P1031" t="s">
        <v>58</v>
      </c>
      <c r="Q1031" t="s">
        <v>27</v>
      </c>
      <c r="R1031" t="s">
        <v>23</v>
      </c>
      <c r="S1031" s="14">
        <f>VLOOKUP(B1031,lookups!$A$2:$B$6,2,FALSE)</f>
        <v>5</v>
      </c>
      <c r="T1031" s="14">
        <f>VLOOKUP(C1031,lookups!$A$2:$B$6,2,FALSE)</f>
        <v>5</v>
      </c>
      <c r="U1031" s="14">
        <f>VLOOKUP(D1031,lookups!$A$2:$B$6,2,FALSE)</f>
        <v>2</v>
      </c>
      <c r="V1031" s="14">
        <f>VLOOKUP(E1031,lookups!$A$2:$B$6,2,FALSE)</f>
        <v>4</v>
      </c>
      <c r="W1031" s="14">
        <f>VLOOKUP(F1031,lookups!$A$2:$B$6,2,FALSE)</f>
        <v>4</v>
      </c>
      <c r="X1031" s="14">
        <f>VLOOKUP(G1031,lookups!$A$2:$B$6,2,FALSE)</f>
        <v>5</v>
      </c>
      <c r="Y1031" s="14">
        <f>VLOOKUP(H1031,lookups!$A$2:$B$6,2,FALSE)</f>
        <v>4</v>
      </c>
      <c r="Z1031" s="14">
        <f>VLOOKUP(I1031,lookups!$A$2:$B$6,2,FALSE)</f>
        <v>4</v>
      </c>
      <c r="AA1031">
        <f t="shared" si="165"/>
        <v>33</v>
      </c>
      <c r="AB1031" s="16">
        <f t="shared" si="164"/>
        <v>362</v>
      </c>
      <c r="AC1031" s="16">
        <f t="shared" si="173"/>
        <v>1006</v>
      </c>
      <c r="AD1031" s="17">
        <f t="shared" si="172"/>
        <v>0.7165242165242165</v>
      </c>
      <c r="AE1031" s="4">
        <f t="shared" si="166"/>
        <v>10</v>
      </c>
      <c r="AF1031" s="4">
        <f t="shared" si="167"/>
        <v>6</v>
      </c>
      <c r="AG1031" s="4">
        <f t="shared" si="168"/>
        <v>9</v>
      </c>
      <c r="AH1031" s="4">
        <f t="shared" si="169"/>
        <v>8</v>
      </c>
      <c r="AI1031" s="4">
        <f t="shared" si="170"/>
        <v>15</v>
      </c>
      <c r="AJ1031" s="4">
        <f t="shared" si="171"/>
        <v>18</v>
      </c>
      <c r="AK1031" s="4" t="s">
        <v>108</v>
      </c>
    </row>
    <row r="1032" spans="1:37" x14ac:dyDescent="0.2">
      <c r="A1032">
        <v>6497855613</v>
      </c>
      <c r="B1032" t="s">
        <v>3</v>
      </c>
      <c r="C1032" t="s">
        <v>3</v>
      </c>
      <c r="D1032" t="s">
        <v>4</v>
      </c>
      <c r="E1032" t="s">
        <v>7</v>
      </c>
      <c r="F1032" t="s">
        <v>7</v>
      </c>
      <c r="G1032" t="s">
        <v>3</v>
      </c>
      <c r="H1032" t="s">
        <v>7</v>
      </c>
      <c r="I1032" t="s">
        <v>3</v>
      </c>
      <c r="J1032" t="s">
        <v>8</v>
      </c>
      <c r="K1032" t="s">
        <v>55</v>
      </c>
      <c r="L1032" t="s">
        <v>10</v>
      </c>
      <c r="M1032" t="s">
        <v>44</v>
      </c>
      <c r="N1032" t="str">
        <f>VLOOKUP(M1032,lookups!A$9:B$17,2,FALSE)</f>
        <v>Post-graduate</v>
      </c>
      <c r="O1032" t="s">
        <v>39</v>
      </c>
      <c r="P1032" t="s">
        <v>13</v>
      </c>
      <c r="Q1032" t="s">
        <v>14</v>
      </c>
      <c r="R1032" t="s">
        <v>23</v>
      </c>
      <c r="S1032" s="14">
        <f>VLOOKUP(B1032,lookups!$A$2:$B$6,2,FALSE)</f>
        <v>5</v>
      </c>
      <c r="T1032" s="14">
        <f>VLOOKUP(C1032,lookups!$A$2:$B$6,2,FALSE)</f>
        <v>5</v>
      </c>
      <c r="U1032" s="14">
        <f>VLOOKUP(D1032,lookups!$A$2:$B$6,2,FALSE)</f>
        <v>1</v>
      </c>
      <c r="V1032" s="14">
        <f>VLOOKUP(E1032,lookups!$A$2:$B$6,2,FALSE)</f>
        <v>4</v>
      </c>
      <c r="W1032" s="14">
        <f>VLOOKUP(F1032,lookups!$A$2:$B$6,2,FALSE)</f>
        <v>4</v>
      </c>
      <c r="X1032" s="14">
        <f>VLOOKUP(G1032,lookups!$A$2:$B$6,2,FALSE)</f>
        <v>5</v>
      </c>
      <c r="Y1032" s="14">
        <f>VLOOKUP(H1032,lookups!$A$2:$B$6,2,FALSE)</f>
        <v>4</v>
      </c>
      <c r="Z1032" s="14">
        <f>VLOOKUP(I1032,lookups!$A$2:$B$6,2,FALSE)</f>
        <v>5</v>
      </c>
      <c r="AA1032">
        <f t="shared" si="165"/>
        <v>33</v>
      </c>
      <c r="AB1032" s="16">
        <f t="shared" si="164"/>
        <v>362</v>
      </c>
      <c r="AC1032" s="16">
        <f t="shared" si="173"/>
        <v>1006</v>
      </c>
      <c r="AD1032" s="17">
        <f t="shared" si="172"/>
        <v>0.7165242165242165</v>
      </c>
      <c r="AE1032" s="4">
        <f t="shared" si="166"/>
        <v>10</v>
      </c>
      <c r="AF1032" s="4">
        <f t="shared" si="167"/>
        <v>5</v>
      </c>
      <c r="AG1032" s="4">
        <f t="shared" si="168"/>
        <v>9</v>
      </c>
      <c r="AH1032" s="4">
        <f t="shared" si="169"/>
        <v>9</v>
      </c>
      <c r="AI1032" s="4">
        <f t="shared" si="170"/>
        <v>14</v>
      </c>
      <c r="AJ1032" s="4">
        <f t="shared" si="171"/>
        <v>19</v>
      </c>
      <c r="AK1032" s="4" t="s">
        <v>108</v>
      </c>
    </row>
    <row r="1033" spans="1:37" x14ac:dyDescent="0.2">
      <c r="A1033">
        <v>6497851822</v>
      </c>
      <c r="B1033" t="s">
        <v>3</v>
      </c>
      <c r="C1033" t="s">
        <v>3</v>
      </c>
      <c r="D1033" t="s">
        <v>7</v>
      </c>
      <c r="E1033" t="s">
        <v>3</v>
      </c>
      <c r="F1033" t="s">
        <v>3</v>
      </c>
      <c r="G1033" t="s">
        <v>3</v>
      </c>
      <c r="H1033" t="s">
        <v>6</v>
      </c>
      <c r="I1033" t="s">
        <v>6</v>
      </c>
      <c r="J1033" t="s">
        <v>53</v>
      </c>
      <c r="K1033" t="s">
        <v>59</v>
      </c>
      <c r="L1033" t="s">
        <v>16</v>
      </c>
      <c r="M1033" t="s">
        <v>34</v>
      </c>
      <c r="N1033" t="str">
        <f>VLOOKUP(M1033,lookups!A$9:B$17,2,FALSE)</f>
        <v>Some college</v>
      </c>
      <c r="O1033" t="s">
        <v>25</v>
      </c>
      <c r="P1033" t="s">
        <v>48</v>
      </c>
      <c r="Q1033" t="s">
        <v>27</v>
      </c>
      <c r="R1033" t="s">
        <v>20</v>
      </c>
      <c r="S1033" s="14">
        <f>VLOOKUP(B1033,lookups!$A$2:$B$6,2,FALSE)</f>
        <v>5</v>
      </c>
      <c r="T1033" s="14">
        <f>VLOOKUP(C1033,lookups!$A$2:$B$6,2,FALSE)</f>
        <v>5</v>
      </c>
      <c r="U1033" s="14">
        <f>VLOOKUP(D1033,lookups!$A$2:$B$6,2,FALSE)</f>
        <v>4</v>
      </c>
      <c r="V1033" s="14">
        <f>VLOOKUP(E1033,lookups!$A$2:$B$6,2,FALSE)</f>
        <v>5</v>
      </c>
      <c r="W1033" s="14">
        <f>VLOOKUP(F1033,lookups!$A$2:$B$6,2,FALSE)</f>
        <v>5</v>
      </c>
      <c r="X1033" s="14">
        <f>VLOOKUP(G1033,lookups!$A$2:$B$6,2,FALSE)</f>
        <v>5</v>
      </c>
      <c r="Y1033" s="14">
        <f>VLOOKUP(H1033,lookups!$A$2:$B$6,2,FALSE)</f>
        <v>2</v>
      </c>
      <c r="Z1033" s="14">
        <f>VLOOKUP(I1033,lookups!$A$2:$B$6,2,FALSE)</f>
        <v>2</v>
      </c>
      <c r="AA1033">
        <f t="shared" si="165"/>
        <v>33</v>
      </c>
      <c r="AB1033" s="16">
        <f t="shared" si="164"/>
        <v>362</v>
      </c>
      <c r="AC1033" s="16">
        <f t="shared" si="173"/>
        <v>1006</v>
      </c>
      <c r="AD1033" s="17">
        <f t="shared" si="172"/>
        <v>0.7165242165242165</v>
      </c>
      <c r="AE1033" s="4">
        <f t="shared" si="166"/>
        <v>10</v>
      </c>
      <c r="AF1033" s="4">
        <f t="shared" si="167"/>
        <v>9</v>
      </c>
      <c r="AG1033" s="4">
        <f t="shared" si="168"/>
        <v>10</v>
      </c>
      <c r="AH1033" s="4">
        <f t="shared" si="169"/>
        <v>4</v>
      </c>
      <c r="AI1033" s="4">
        <f t="shared" si="170"/>
        <v>16</v>
      </c>
      <c r="AJ1033" s="4">
        <f t="shared" si="171"/>
        <v>17</v>
      </c>
      <c r="AK1033" s="4" t="s">
        <v>108</v>
      </c>
    </row>
    <row r="1034" spans="1:37" x14ac:dyDescent="0.2">
      <c r="A1034">
        <v>6497846791</v>
      </c>
      <c r="B1034" t="s">
        <v>3</v>
      </c>
      <c r="C1034" t="s">
        <v>3</v>
      </c>
      <c r="D1034" t="s">
        <v>6</v>
      </c>
      <c r="E1034" t="s">
        <v>3</v>
      </c>
      <c r="F1034" t="s">
        <v>7</v>
      </c>
      <c r="G1034" t="s">
        <v>6</v>
      </c>
      <c r="H1034" t="s">
        <v>3</v>
      </c>
      <c r="I1034" t="s">
        <v>3</v>
      </c>
      <c r="J1034" t="s">
        <v>53</v>
      </c>
      <c r="K1034" t="s">
        <v>55</v>
      </c>
      <c r="L1034" t="s">
        <v>10</v>
      </c>
      <c r="M1034" t="s">
        <v>34</v>
      </c>
      <c r="N1034" t="str">
        <f>VLOOKUP(M1034,lookups!A$9:B$17,2,FALSE)</f>
        <v>Some college</v>
      </c>
      <c r="O1034" t="s">
        <v>17</v>
      </c>
      <c r="P1034" t="s">
        <v>13</v>
      </c>
      <c r="Q1034" t="s">
        <v>2</v>
      </c>
      <c r="R1034" t="s">
        <v>28</v>
      </c>
      <c r="S1034" s="14">
        <f>VLOOKUP(B1034,lookups!$A$2:$B$6,2,FALSE)</f>
        <v>5</v>
      </c>
      <c r="T1034" s="14">
        <f>VLOOKUP(C1034,lookups!$A$2:$B$6,2,FALSE)</f>
        <v>5</v>
      </c>
      <c r="U1034" s="14">
        <f>VLOOKUP(D1034,lookups!$A$2:$B$6,2,FALSE)</f>
        <v>2</v>
      </c>
      <c r="V1034" s="14">
        <f>VLOOKUP(E1034,lookups!$A$2:$B$6,2,FALSE)</f>
        <v>5</v>
      </c>
      <c r="W1034" s="14">
        <f>VLOOKUP(F1034,lookups!$A$2:$B$6,2,FALSE)</f>
        <v>4</v>
      </c>
      <c r="X1034" s="14">
        <f>VLOOKUP(G1034,lookups!$A$2:$B$6,2,FALSE)</f>
        <v>2</v>
      </c>
      <c r="Y1034" s="14">
        <f>VLOOKUP(H1034,lookups!$A$2:$B$6,2,FALSE)</f>
        <v>5</v>
      </c>
      <c r="Z1034" s="14">
        <f>VLOOKUP(I1034,lookups!$A$2:$B$6,2,FALSE)</f>
        <v>5</v>
      </c>
      <c r="AA1034">
        <f t="shared" si="165"/>
        <v>33</v>
      </c>
      <c r="AB1034" s="16">
        <f t="shared" si="164"/>
        <v>362</v>
      </c>
      <c r="AC1034" s="16">
        <f t="shared" si="173"/>
        <v>1006</v>
      </c>
      <c r="AD1034" s="17">
        <f t="shared" si="172"/>
        <v>0.7165242165242165</v>
      </c>
      <c r="AE1034" s="4">
        <f t="shared" si="166"/>
        <v>10</v>
      </c>
      <c r="AF1034" s="4">
        <f t="shared" si="167"/>
        <v>7</v>
      </c>
      <c r="AG1034" s="4">
        <f t="shared" si="168"/>
        <v>6</v>
      </c>
      <c r="AH1034" s="4">
        <f t="shared" si="169"/>
        <v>10</v>
      </c>
      <c r="AI1034" s="4">
        <f t="shared" si="170"/>
        <v>16</v>
      </c>
      <c r="AJ1034" s="4">
        <f t="shared" si="171"/>
        <v>17</v>
      </c>
      <c r="AK1034" s="4" t="s">
        <v>108</v>
      </c>
    </row>
    <row r="1035" spans="1:37" x14ac:dyDescent="0.2">
      <c r="A1035">
        <v>6497831342</v>
      </c>
      <c r="B1035" t="s">
        <v>7</v>
      </c>
      <c r="C1035" t="s">
        <v>3</v>
      </c>
      <c r="D1035" t="s">
        <v>4</v>
      </c>
      <c r="E1035" t="s">
        <v>3</v>
      </c>
      <c r="F1035" t="s">
        <v>3</v>
      </c>
      <c r="G1035" t="s">
        <v>3</v>
      </c>
      <c r="H1035" t="s">
        <v>7</v>
      </c>
      <c r="I1035" t="s">
        <v>7</v>
      </c>
      <c r="J1035" t="s">
        <v>53</v>
      </c>
      <c r="K1035" t="s">
        <v>55</v>
      </c>
      <c r="L1035" t="s">
        <v>10</v>
      </c>
      <c r="M1035" t="s">
        <v>44</v>
      </c>
      <c r="N1035" t="str">
        <f>VLOOKUP(M1035,lookups!A$9:B$17,2,FALSE)</f>
        <v>Post-graduate</v>
      </c>
      <c r="O1035" t="s">
        <v>38</v>
      </c>
      <c r="P1035" t="s">
        <v>13</v>
      </c>
      <c r="Q1035" t="s">
        <v>19</v>
      </c>
      <c r="R1035" t="s">
        <v>23</v>
      </c>
      <c r="S1035" s="14">
        <f>VLOOKUP(B1035,lookups!$A$2:$B$6,2,FALSE)</f>
        <v>4</v>
      </c>
      <c r="T1035" s="14">
        <f>VLOOKUP(C1035,lookups!$A$2:$B$6,2,FALSE)</f>
        <v>5</v>
      </c>
      <c r="U1035" s="14">
        <f>VLOOKUP(D1035,lookups!$A$2:$B$6,2,FALSE)</f>
        <v>1</v>
      </c>
      <c r="V1035" s="14">
        <f>VLOOKUP(E1035,lookups!$A$2:$B$6,2,FALSE)</f>
        <v>5</v>
      </c>
      <c r="W1035" s="14">
        <f>VLOOKUP(F1035,lookups!$A$2:$B$6,2,FALSE)</f>
        <v>5</v>
      </c>
      <c r="X1035" s="14">
        <f>VLOOKUP(G1035,lookups!$A$2:$B$6,2,FALSE)</f>
        <v>5</v>
      </c>
      <c r="Y1035" s="14">
        <f>VLOOKUP(H1035,lookups!$A$2:$B$6,2,FALSE)</f>
        <v>4</v>
      </c>
      <c r="Z1035" s="14">
        <f>VLOOKUP(I1035,lookups!$A$2:$B$6,2,FALSE)</f>
        <v>4</v>
      </c>
      <c r="AA1035">
        <f t="shared" si="165"/>
        <v>33</v>
      </c>
      <c r="AB1035" s="16">
        <f t="shared" si="164"/>
        <v>362</v>
      </c>
      <c r="AC1035" s="16">
        <f t="shared" si="173"/>
        <v>1006</v>
      </c>
      <c r="AD1035" s="17">
        <f t="shared" si="172"/>
        <v>0.7165242165242165</v>
      </c>
      <c r="AE1035" s="4">
        <f t="shared" si="166"/>
        <v>9</v>
      </c>
      <c r="AF1035" s="4">
        <f t="shared" si="167"/>
        <v>6</v>
      </c>
      <c r="AG1035" s="4">
        <f t="shared" si="168"/>
        <v>10</v>
      </c>
      <c r="AH1035" s="4">
        <f t="shared" si="169"/>
        <v>8</v>
      </c>
      <c r="AI1035" s="4">
        <f t="shared" si="170"/>
        <v>14</v>
      </c>
      <c r="AJ1035" s="4">
        <f t="shared" si="171"/>
        <v>19</v>
      </c>
      <c r="AK1035" s="4" t="s">
        <v>108</v>
      </c>
    </row>
    <row r="1036" spans="1:37" x14ac:dyDescent="0.2">
      <c r="A1036">
        <v>6497822294</v>
      </c>
      <c r="B1036" t="s">
        <v>7</v>
      </c>
      <c r="C1036" t="s">
        <v>3</v>
      </c>
      <c r="D1036" t="s">
        <v>7</v>
      </c>
      <c r="E1036" t="s">
        <v>3</v>
      </c>
      <c r="F1036" t="s">
        <v>7</v>
      </c>
      <c r="G1036" t="s">
        <v>3</v>
      </c>
      <c r="H1036" t="s">
        <v>7</v>
      </c>
      <c r="I1036" t="s">
        <v>6</v>
      </c>
      <c r="J1036" t="s">
        <v>53</v>
      </c>
      <c r="K1036" t="s">
        <v>62</v>
      </c>
      <c r="L1036" t="s">
        <v>10</v>
      </c>
      <c r="M1036" t="s">
        <v>11</v>
      </c>
      <c r="N1036" t="str">
        <f>VLOOKUP(M1036,lookups!A$9:B$17,2,FALSE)</f>
        <v>College-graduate</v>
      </c>
      <c r="O1036" t="s">
        <v>17</v>
      </c>
      <c r="P1036" t="s">
        <v>48</v>
      </c>
      <c r="Q1036" t="s">
        <v>27</v>
      </c>
      <c r="R1036" t="s">
        <v>30</v>
      </c>
      <c r="S1036" s="14">
        <f>VLOOKUP(B1036,lookups!$A$2:$B$6,2,FALSE)</f>
        <v>4</v>
      </c>
      <c r="T1036" s="14">
        <f>VLOOKUP(C1036,lookups!$A$2:$B$6,2,FALSE)</f>
        <v>5</v>
      </c>
      <c r="U1036" s="14">
        <f>VLOOKUP(D1036,lookups!$A$2:$B$6,2,FALSE)</f>
        <v>4</v>
      </c>
      <c r="V1036" s="14">
        <f>VLOOKUP(E1036,lookups!$A$2:$B$6,2,FALSE)</f>
        <v>5</v>
      </c>
      <c r="W1036" s="14">
        <f>VLOOKUP(F1036,lookups!$A$2:$B$6,2,FALSE)</f>
        <v>4</v>
      </c>
      <c r="X1036" s="14">
        <f>VLOOKUP(G1036,lookups!$A$2:$B$6,2,FALSE)</f>
        <v>5</v>
      </c>
      <c r="Y1036" s="14">
        <f>VLOOKUP(H1036,lookups!$A$2:$B$6,2,FALSE)</f>
        <v>4</v>
      </c>
      <c r="Z1036" s="14">
        <f>VLOOKUP(I1036,lookups!$A$2:$B$6,2,FALSE)</f>
        <v>2</v>
      </c>
      <c r="AA1036">
        <f t="shared" si="165"/>
        <v>33</v>
      </c>
      <c r="AB1036" s="16">
        <f t="shared" si="164"/>
        <v>362</v>
      </c>
      <c r="AC1036" s="16">
        <f t="shared" si="173"/>
        <v>1006</v>
      </c>
      <c r="AD1036" s="17">
        <f t="shared" si="172"/>
        <v>0.7165242165242165</v>
      </c>
      <c r="AE1036" s="4">
        <f t="shared" si="166"/>
        <v>9</v>
      </c>
      <c r="AF1036" s="4">
        <f t="shared" si="167"/>
        <v>9</v>
      </c>
      <c r="AG1036" s="4">
        <f t="shared" si="168"/>
        <v>9</v>
      </c>
      <c r="AH1036" s="4">
        <f t="shared" si="169"/>
        <v>6</v>
      </c>
      <c r="AI1036" s="4">
        <f t="shared" si="170"/>
        <v>16</v>
      </c>
      <c r="AJ1036" s="4">
        <f t="shared" si="171"/>
        <v>17</v>
      </c>
      <c r="AK1036" s="4" t="s">
        <v>108</v>
      </c>
    </row>
    <row r="1037" spans="1:37" x14ac:dyDescent="0.2">
      <c r="A1037">
        <v>6497815711</v>
      </c>
      <c r="B1037" t="s">
        <v>3</v>
      </c>
      <c r="C1037" t="s">
        <v>3</v>
      </c>
      <c r="D1037" t="s">
        <v>4</v>
      </c>
      <c r="E1037" t="s">
        <v>3</v>
      </c>
      <c r="F1037" t="s">
        <v>7</v>
      </c>
      <c r="G1037" t="s">
        <v>7</v>
      </c>
      <c r="H1037" t="s">
        <v>3</v>
      </c>
      <c r="I1037" t="s">
        <v>7</v>
      </c>
      <c r="J1037" t="s">
        <v>8</v>
      </c>
      <c r="K1037" t="s">
        <v>62</v>
      </c>
      <c r="L1037" t="s">
        <v>10</v>
      </c>
      <c r="M1037" t="s">
        <v>44</v>
      </c>
      <c r="N1037" t="str">
        <f>VLOOKUP(M1037,lookups!A$9:B$17,2,FALSE)</f>
        <v>Post-graduate</v>
      </c>
      <c r="O1037" t="s">
        <v>39</v>
      </c>
      <c r="P1037" t="s">
        <v>58</v>
      </c>
      <c r="Q1037" t="s">
        <v>27</v>
      </c>
      <c r="R1037" t="s">
        <v>28</v>
      </c>
      <c r="S1037" s="14">
        <f>VLOOKUP(B1037,lookups!$A$2:$B$6,2,FALSE)</f>
        <v>5</v>
      </c>
      <c r="T1037" s="14">
        <f>VLOOKUP(C1037,lookups!$A$2:$B$6,2,FALSE)</f>
        <v>5</v>
      </c>
      <c r="U1037" s="14">
        <f>VLOOKUP(D1037,lookups!$A$2:$B$6,2,FALSE)</f>
        <v>1</v>
      </c>
      <c r="V1037" s="14">
        <f>VLOOKUP(E1037,lookups!$A$2:$B$6,2,FALSE)</f>
        <v>5</v>
      </c>
      <c r="W1037" s="14">
        <f>VLOOKUP(F1037,lookups!$A$2:$B$6,2,FALSE)</f>
        <v>4</v>
      </c>
      <c r="X1037" s="14">
        <f>VLOOKUP(G1037,lookups!$A$2:$B$6,2,FALSE)</f>
        <v>4</v>
      </c>
      <c r="Y1037" s="14">
        <f>VLOOKUP(H1037,lookups!$A$2:$B$6,2,FALSE)</f>
        <v>5</v>
      </c>
      <c r="Z1037" s="14">
        <f>VLOOKUP(I1037,lookups!$A$2:$B$6,2,FALSE)</f>
        <v>4</v>
      </c>
      <c r="AA1037">
        <f t="shared" si="165"/>
        <v>33</v>
      </c>
      <c r="AB1037" s="16">
        <f t="shared" si="164"/>
        <v>362</v>
      </c>
      <c r="AC1037" s="16">
        <f t="shared" si="173"/>
        <v>1006</v>
      </c>
      <c r="AD1037" s="17">
        <f t="shared" si="172"/>
        <v>0.7165242165242165</v>
      </c>
      <c r="AE1037" s="4">
        <f t="shared" si="166"/>
        <v>10</v>
      </c>
      <c r="AF1037" s="4">
        <f t="shared" si="167"/>
        <v>6</v>
      </c>
      <c r="AG1037" s="4">
        <f t="shared" si="168"/>
        <v>8</v>
      </c>
      <c r="AH1037" s="4">
        <f t="shared" si="169"/>
        <v>9</v>
      </c>
      <c r="AI1037" s="4">
        <f t="shared" si="170"/>
        <v>15</v>
      </c>
      <c r="AJ1037" s="4">
        <f t="shared" si="171"/>
        <v>18</v>
      </c>
      <c r="AK1037" s="4" t="s">
        <v>108</v>
      </c>
    </row>
    <row r="1038" spans="1:37" x14ac:dyDescent="0.2">
      <c r="A1038">
        <v>6497814537</v>
      </c>
      <c r="B1038" t="s">
        <v>7</v>
      </c>
      <c r="C1038" t="s">
        <v>3</v>
      </c>
      <c r="D1038" t="s">
        <v>7</v>
      </c>
      <c r="E1038" t="s">
        <v>7</v>
      </c>
      <c r="F1038" t="s">
        <v>3</v>
      </c>
      <c r="G1038" t="s">
        <v>3</v>
      </c>
      <c r="H1038" t="s">
        <v>7</v>
      </c>
      <c r="I1038" t="s">
        <v>6</v>
      </c>
      <c r="J1038" t="s">
        <v>53</v>
      </c>
      <c r="K1038" t="s">
        <v>59</v>
      </c>
      <c r="L1038" t="s">
        <v>10</v>
      </c>
      <c r="M1038" t="s">
        <v>11</v>
      </c>
      <c r="N1038" t="str">
        <f>VLOOKUP(M1038,lookups!A$9:B$17,2,FALSE)</f>
        <v>College-graduate</v>
      </c>
      <c r="O1038" t="s">
        <v>17</v>
      </c>
      <c r="P1038" t="s">
        <v>48</v>
      </c>
      <c r="Q1038" t="s">
        <v>27</v>
      </c>
      <c r="R1038" t="s">
        <v>33</v>
      </c>
      <c r="S1038" s="14">
        <f>VLOOKUP(B1038,lookups!$A$2:$B$6,2,FALSE)</f>
        <v>4</v>
      </c>
      <c r="T1038" s="14">
        <f>VLOOKUP(C1038,lookups!$A$2:$B$6,2,FALSE)</f>
        <v>5</v>
      </c>
      <c r="U1038" s="14">
        <f>VLOOKUP(D1038,lookups!$A$2:$B$6,2,FALSE)</f>
        <v>4</v>
      </c>
      <c r="V1038" s="14">
        <f>VLOOKUP(E1038,lookups!$A$2:$B$6,2,FALSE)</f>
        <v>4</v>
      </c>
      <c r="W1038" s="14">
        <f>VLOOKUP(F1038,lookups!$A$2:$B$6,2,FALSE)</f>
        <v>5</v>
      </c>
      <c r="X1038" s="14">
        <f>VLOOKUP(G1038,lookups!$A$2:$B$6,2,FALSE)</f>
        <v>5</v>
      </c>
      <c r="Y1038" s="14">
        <f>VLOOKUP(H1038,lookups!$A$2:$B$6,2,FALSE)</f>
        <v>4</v>
      </c>
      <c r="Z1038" s="14">
        <f>VLOOKUP(I1038,lookups!$A$2:$B$6,2,FALSE)</f>
        <v>2</v>
      </c>
      <c r="AA1038">
        <f t="shared" si="165"/>
        <v>33</v>
      </c>
      <c r="AB1038" s="16">
        <f t="shared" si="164"/>
        <v>362</v>
      </c>
      <c r="AC1038" s="16">
        <f t="shared" si="173"/>
        <v>1006</v>
      </c>
      <c r="AD1038" s="17">
        <f t="shared" si="172"/>
        <v>0.7165242165242165</v>
      </c>
      <c r="AE1038" s="4">
        <f t="shared" si="166"/>
        <v>9</v>
      </c>
      <c r="AF1038" s="4">
        <f t="shared" si="167"/>
        <v>8</v>
      </c>
      <c r="AG1038" s="4">
        <f t="shared" si="168"/>
        <v>10</v>
      </c>
      <c r="AH1038" s="4">
        <f t="shared" si="169"/>
        <v>6</v>
      </c>
      <c r="AI1038" s="4">
        <f t="shared" si="170"/>
        <v>17</v>
      </c>
      <c r="AJ1038" s="4">
        <f t="shared" si="171"/>
        <v>16</v>
      </c>
      <c r="AK1038" s="4" t="s">
        <v>108</v>
      </c>
    </row>
    <row r="1039" spans="1:37" x14ac:dyDescent="0.2">
      <c r="A1039">
        <v>6497814429</v>
      </c>
      <c r="B1039" t="s">
        <v>7</v>
      </c>
      <c r="C1039" t="s">
        <v>7</v>
      </c>
      <c r="D1039" t="s">
        <v>7</v>
      </c>
      <c r="E1039" t="s">
        <v>7</v>
      </c>
      <c r="F1039" t="s">
        <v>3</v>
      </c>
      <c r="G1039" t="s">
        <v>3</v>
      </c>
      <c r="H1039" t="s">
        <v>3</v>
      </c>
      <c r="I1039" t="s">
        <v>6</v>
      </c>
      <c r="J1039" t="s">
        <v>8</v>
      </c>
      <c r="K1039" t="s">
        <v>59</v>
      </c>
      <c r="L1039" t="s">
        <v>10</v>
      </c>
      <c r="M1039" t="s">
        <v>11</v>
      </c>
      <c r="N1039" t="str">
        <f>VLOOKUP(M1039,lookups!A$9:B$17,2,FALSE)</f>
        <v>College-graduate</v>
      </c>
      <c r="O1039" t="s">
        <v>12</v>
      </c>
      <c r="P1039" t="s">
        <v>48</v>
      </c>
      <c r="Q1039" t="s">
        <v>27</v>
      </c>
      <c r="R1039" t="s">
        <v>30</v>
      </c>
      <c r="S1039" s="14">
        <f>VLOOKUP(B1039,lookups!$A$2:$B$6,2,FALSE)</f>
        <v>4</v>
      </c>
      <c r="T1039" s="14">
        <f>VLOOKUP(C1039,lookups!$A$2:$B$6,2,FALSE)</f>
        <v>4</v>
      </c>
      <c r="U1039" s="14">
        <f>VLOOKUP(D1039,lookups!$A$2:$B$6,2,FALSE)</f>
        <v>4</v>
      </c>
      <c r="V1039" s="14">
        <f>VLOOKUP(E1039,lookups!$A$2:$B$6,2,FALSE)</f>
        <v>4</v>
      </c>
      <c r="W1039" s="14">
        <f>VLOOKUP(F1039,lookups!$A$2:$B$6,2,FALSE)</f>
        <v>5</v>
      </c>
      <c r="X1039" s="14">
        <f>VLOOKUP(G1039,lookups!$A$2:$B$6,2,FALSE)</f>
        <v>5</v>
      </c>
      <c r="Y1039" s="14">
        <f>VLOOKUP(H1039,lookups!$A$2:$B$6,2,FALSE)</f>
        <v>5</v>
      </c>
      <c r="Z1039" s="14">
        <f>VLOOKUP(I1039,lookups!$A$2:$B$6,2,FALSE)</f>
        <v>2</v>
      </c>
      <c r="AA1039">
        <f t="shared" si="165"/>
        <v>33</v>
      </c>
      <c r="AB1039" s="16">
        <f t="shared" si="164"/>
        <v>362</v>
      </c>
      <c r="AC1039" s="16">
        <f t="shared" si="173"/>
        <v>1006</v>
      </c>
      <c r="AD1039" s="17">
        <f t="shared" si="172"/>
        <v>0.7165242165242165</v>
      </c>
      <c r="AE1039" s="4">
        <f t="shared" si="166"/>
        <v>8</v>
      </c>
      <c r="AF1039" s="4">
        <f t="shared" si="167"/>
        <v>8</v>
      </c>
      <c r="AG1039" s="4">
        <f t="shared" si="168"/>
        <v>10</v>
      </c>
      <c r="AH1039" s="4">
        <f t="shared" si="169"/>
        <v>7</v>
      </c>
      <c r="AI1039" s="4">
        <f t="shared" si="170"/>
        <v>18</v>
      </c>
      <c r="AJ1039" s="4">
        <f t="shared" si="171"/>
        <v>15</v>
      </c>
      <c r="AK1039" s="4" t="s">
        <v>108</v>
      </c>
    </row>
    <row r="1040" spans="1:37" x14ac:dyDescent="0.2">
      <c r="A1040">
        <v>6497813202</v>
      </c>
      <c r="B1040" t="s">
        <v>7</v>
      </c>
      <c r="C1040" t="s">
        <v>5</v>
      </c>
      <c r="D1040" t="s">
        <v>3</v>
      </c>
      <c r="E1040" t="s">
        <v>3</v>
      </c>
      <c r="F1040" t="s">
        <v>3</v>
      </c>
      <c r="G1040" t="s">
        <v>3</v>
      </c>
      <c r="H1040" t="s">
        <v>3</v>
      </c>
      <c r="I1040" t="s">
        <v>7</v>
      </c>
      <c r="J1040" t="s">
        <v>53</v>
      </c>
      <c r="K1040" t="s">
        <v>62</v>
      </c>
      <c r="L1040" t="s">
        <v>31</v>
      </c>
      <c r="M1040" t="s">
        <v>44</v>
      </c>
      <c r="N1040" t="str">
        <f>VLOOKUP(M1040,lookups!A$9:B$17,2,FALSE)</f>
        <v>Post-graduate</v>
      </c>
      <c r="O1040" t="s">
        <v>17</v>
      </c>
      <c r="P1040" t="s">
        <v>29</v>
      </c>
      <c r="Q1040" t="s">
        <v>2</v>
      </c>
      <c r="R1040" t="s">
        <v>23</v>
      </c>
      <c r="S1040" s="14">
        <f>VLOOKUP(B1040,lookups!$A$2:$B$6,2,FALSE)</f>
        <v>4</v>
      </c>
      <c r="T1040" s="14">
        <f>VLOOKUP(C1040,lookups!$A$2:$B$6,2,FALSE)</f>
        <v>0</v>
      </c>
      <c r="U1040" s="14">
        <f>VLOOKUP(D1040,lookups!$A$2:$B$6,2,FALSE)</f>
        <v>5</v>
      </c>
      <c r="V1040" s="14">
        <f>VLOOKUP(E1040,lookups!$A$2:$B$6,2,FALSE)</f>
        <v>5</v>
      </c>
      <c r="W1040" s="14">
        <f>VLOOKUP(F1040,lookups!$A$2:$B$6,2,FALSE)</f>
        <v>5</v>
      </c>
      <c r="X1040" s="14">
        <f>VLOOKUP(G1040,lookups!$A$2:$B$6,2,FALSE)</f>
        <v>5</v>
      </c>
      <c r="Y1040" s="14">
        <f>VLOOKUP(H1040,lookups!$A$2:$B$6,2,FALSE)</f>
        <v>5</v>
      </c>
      <c r="Z1040" s="14">
        <f>VLOOKUP(I1040,lookups!$A$2:$B$6,2,FALSE)</f>
        <v>4</v>
      </c>
      <c r="AA1040">
        <f t="shared" si="165"/>
        <v>33</v>
      </c>
      <c r="AB1040" s="16">
        <f t="shared" si="164"/>
        <v>362</v>
      </c>
      <c r="AC1040" s="16">
        <f t="shared" si="173"/>
        <v>1006</v>
      </c>
      <c r="AD1040" s="17">
        <f t="shared" si="172"/>
        <v>0.7165242165242165</v>
      </c>
      <c r="AE1040" s="4">
        <f t="shared" si="166"/>
        <v>4</v>
      </c>
      <c r="AF1040" s="4">
        <f t="shared" si="167"/>
        <v>10</v>
      </c>
      <c r="AG1040" s="4">
        <f t="shared" si="168"/>
        <v>10</v>
      </c>
      <c r="AH1040" s="4">
        <f t="shared" si="169"/>
        <v>9</v>
      </c>
      <c r="AI1040" s="4">
        <f t="shared" si="170"/>
        <v>19</v>
      </c>
      <c r="AJ1040" s="4">
        <f t="shared" si="171"/>
        <v>14</v>
      </c>
      <c r="AK1040" s="4" t="s">
        <v>108</v>
      </c>
    </row>
    <row r="1041" spans="1:37" x14ac:dyDescent="0.2">
      <c r="A1041">
        <v>6497811552</v>
      </c>
      <c r="B1041" t="s">
        <v>3</v>
      </c>
      <c r="C1041" t="s">
        <v>3</v>
      </c>
      <c r="D1041" t="s">
        <v>6</v>
      </c>
      <c r="E1041" t="s">
        <v>7</v>
      </c>
      <c r="F1041" t="s">
        <v>3</v>
      </c>
      <c r="G1041" t="s">
        <v>3</v>
      </c>
      <c r="H1041" t="s">
        <v>6</v>
      </c>
      <c r="I1041" t="s">
        <v>3</v>
      </c>
      <c r="J1041" t="s">
        <v>8</v>
      </c>
      <c r="K1041" t="s">
        <v>55</v>
      </c>
      <c r="L1041" t="s">
        <v>10</v>
      </c>
      <c r="M1041" t="s">
        <v>44</v>
      </c>
      <c r="N1041" t="str">
        <f>VLOOKUP(M1041,lookups!A$9:B$17,2,FALSE)</f>
        <v>Post-graduate</v>
      </c>
      <c r="O1041" t="s">
        <v>47</v>
      </c>
      <c r="P1041" t="s">
        <v>13</v>
      </c>
      <c r="Q1041" t="s">
        <v>2</v>
      </c>
      <c r="R1041" t="s">
        <v>28</v>
      </c>
      <c r="S1041" s="14">
        <f>VLOOKUP(B1041,lookups!$A$2:$B$6,2,FALSE)</f>
        <v>5</v>
      </c>
      <c r="T1041" s="14">
        <f>VLOOKUP(C1041,lookups!$A$2:$B$6,2,FALSE)</f>
        <v>5</v>
      </c>
      <c r="U1041" s="14">
        <f>VLOOKUP(D1041,lookups!$A$2:$B$6,2,FALSE)</f>
        <v>2</v>
      </c>
      <c r="V1041" s="14">
        <f>VLOOKUP(E1041,lookups!$A$2:$B$6,2,FALSE)</f>
        <v>4</v>
      </c>
      <c r="W1041" s="14">
        <f>VLOOKUP(F1041,lookups!$A$2:$B$6,2,FALSE)</f>
        <v>5</v>
      </c>
      <c r="X1041" s="14">
        <f>VLOOKUP(G1041,lookups!$A$2:$B$6,2,FALSE)</f>
        <v>5</v>
      </c>
      <c r="Y1041" s="14">
        <f>VLOOKUP(H1041,lookups!$A$2:$B$6,2,FALSE)</f>
        <v>2</v>
      </c>
      <c r="Z1041" s="14">
        <f>VLOOKUP(I1041,lookups!$A$2:$B$6,2,FALSE)</f>
        <v>5</v>
      </c>
      <c r="AA1041">
        <f t="shared" si="165"/>
        <v>33</v>
      </c>
      <c r="AB1041" s="16">
        <f t="shared" si="164"/>
        <v>362</v>
      </c>
      <c r="AC1041" s="16">
        <f t="shared" si="173"/>
        <v>1006</v>
      </c>
      <c r="AD1041" s="17">
        <f t="shared" si="172"/>
        <v>0.7165242165242165</v>
      </c>
      <c r="AE1041" s="4">
        <f t="shared" si="166"/>
        <v>10</v>
      </c>
      <c r="AF1041" s="4">
        <f t="shared" si="167"/>
        <v>6</v>
      </c>
      <c r="AG1041" s="4">
        <f t="shared" si="168"/>
        <v>10</v>
      </c>
      <c r="AH1041" s="4">
        <f t="shared" si="169"/>
        <v>7</v>
      </c>
      <c r="AI1041" s="4">
        <f t="shared" si="170"/>
        <v>14</v>
      </c>
      <c r="AJ1041" s="4">
        <f t="shared" si="171"/>
        <v>19</v>
      </c>
      <c r="AK1041" s="4" t="s">
        <v>108</v>
      </c>
    </row>
    <row r="1042" spans="1:37" x14ac:dyDescent="0.2">
      <c r="A1042">
        <v>6497805151</v>
      </c>
      <c r="B1042" t="s">
        <v>3</v>
      </c>
      <c r="C1042" t="s">
        <v>3</v>
      </c>
      <c r="D1042" t="s">
        <v>6</v>
      </c>
      <c r="E1042" t="s">
        <v>7</v>
      </c>
      <c r="F1042" t="s">
        <v>3</v>
      </c>
      <c r="G1042" t="s">
        <v>3</v>
      </c>
      <c r="H1042" t="s">
        <v>3</v>
      </c>
      <c r="I1042" t="s">
        <v>6</v>
      </c>
      <c r="J1042" t="s">
        <v>53</v>
      </c>
      <c r="K1042" t="s">
        <v>41</v>
      </c>
      <c r="L1042" t="s">
        <v>10</v>
      </c>
      <c r="M1042" t="s">
        <v>34</v>
      </c>
      <c r="N1042" t="str">
        <f>VLOOKUP(M1042,lookups!A$9:B$17,2,FALSE)</f>
        <v>Some college</v>
      </c>
      <c r="O1042" t="s">
        <v>25</v>
      </c>
      <c r="P1042" t="s">
        <v>18</v>
      </c>
      <c r="Q1042" t="s">
        <v>27</v>
      </c>
      <c r="R1042" t="s">
        <v>28</v>
      </c>
      <c r="S1042" s="14">
        <f>VLOOKUP(B1042,lookups!$A$2:$B$6,2,FALSE)</f>
        <v>5</v>
      </c>
      <c r="T1042" s="14">
        <f>VLOOKUP(C1042,lookups!$A$2:$B$6,2,FALSE)</f>
        <v>5</v>
      </c>
      <c r="U1042" s="14">
        <f>VLOOKUP(D1042,lookups!$A$2:$B$6,2,FALSE)</f>
        <v>2</v>
      </c>
      <c r="V1042" s="14">
        <f>VLOOKUP(E1042,lookups!$A$2:$B$6,2,FALSE)</f>
        <v>4</v>
      </c>
      <c r="W1042" s="14">
        <f>VLOOKUP(F1042,lookups!$A$2:$B$6,2,FALSE)</f>
        <v>5</v>
      </c>
      <c r="X1042" s="14">
        <f>VLOOKUP(G1042,lookups!$A$2:$B$6,2,FALSE)</f>
        <v>5</v>
      </c>
      <c r="Y1042" s="14">
        <f>VLOOKUP(H1042,lookups!$A$2:$B$6,2,FALSE)</f>
        <v>5</v>
      </c>
      <c r="Z1042" s="14">
        <f>VLOOKUP(I1042,lookups!$A$2:$B$6,2,FALSE)</f>
        <v>2</v>
      </c>
      <c r="AA1042">
        <f t="shared" si="165"/>
        <v>33</v>
      </c>
      <c r="AB1042" s="16">
        <f t="shared" si="164"/>
        <v>362</v>
      </c>
      <c r="AC1042" s="16">
        <f t="shared" si="173"/>
        <v>1006</v>
      </c>
      <c r="AD1042" s="17">
        <f t="shared" si="172"/>
        <v>0.7165242165242165</v>
      </c>
      <c r="AE1042" s="4">
        <f t="shared" si="166"/>
        <v>10</v>
      </c>
      <c r="AF1042" s="4">
        <f t="shared" si="167"/>
        <v>6</v>
      </c>
      <c r="AG1042" s="4">
        <f t="shared" si="168"/>
        <v>10</v>
      </c>
      <c r="AH1042" s="4">
        <f t="shared" si="169"/>
        <v>7</v>
      </c>
      <c r="AI1042" s="4">
        <f t="shared" si="170"/>
        <v>17</v>
      </c>
      <c r="AJ1042" s="4">
        <f t="shared" si="171"/>
        <v>16</v>
      </c>
      <c r="AK1042" s="4" t="s">
        <v>108</v>
      </c>
    </row>
    <row r="1043" spans="1:37" x14ac:dyDescent="0.2">
      <c r="A1043">
        <v>6497802870</v>
      </c>
      <c r="B1043" t="s">
        <v>7</v>
      </c>
      <c r="C1043" t="s">
        <v>7</v>
      </c>
      <c r="D1043" t="s">
        <v>3</v>
      </c>
      <c r="E1043" t="s">
        <v>3</v>
      </c>
      <c r="F1043" t="s">
        <v>4</v>
      </c>
      <c r="G1043" t="s">
        <v>3</v>
      </c>
      <c r="H1043" t="s">
        <v>3</v>
      </c>
      <c r="I1043" t="s">
        <v>7</v>
      </c>
      <c r="J1043" t="s">
        <v>8</v>
      </c>
      <c r="K1043" t="s">
        <v>63</v>
      </c>
      <c r="L1043" t="s">
        <v>10</v>
      </c>
      <c r="M1043" t="s">
        <v>44</v>
      </c>
      <c r="N1043" t="str">
        <f>VLOOKUP(M1043,lookups!A$9:B$17,2,FALSE)</f>
        <v>Post-graduate</v>
      </c>
      <c r="O1043" t="s">
        <v>39</v>
      </c>
      <c r="P1043" t="s">
        <v>58</v>
      </c>
      <c r="Q1043" t="s">
        <v>27</v>
      </c>
      <c r="R1043" t="s">
        <v>28</v>
      </c>
      <c r="S1043" s="14">
        <f>VLOOKUP(B1043,lookups!$A$2:$B$6,2,FALSE)</f>
        <v>4</v>
      </c>
      <c r="T1043" s="14">
        <f>VLOOKUP(C1043,lookups!$A$2:$B$6,2,FALSE)</f>
        <v>4</v>
      </c>
      <c r="U1043" s="14">
        <f>VLOOKUP(D1043,lookups!$A$2:$B$6,2,FALSE)</f>
        <v>5</v>
      </c>
      <c r="V1043" s="14">
        <f>VLOOKUP(E1043,lookups!$A$2:$B$6,2,FALSE)</f>
        <v>5</v>
      </c>
      <c r="W1043" s="14">
        <f>VLOOKUP(F1043,lookups!$A$2:$B$6,2,FALSE)</f>
        <v>1</v>
      </c>
      <c r="X1043" s="14">
        <f>VLOOKUP(G1043,lookups!$A$2:$B$6,2,FALSE)</f>
        <v>5</v>
      </c>
      <c r="Y1043" s="14">
        <f>VLOOKUP(H1043,lookups!$A$2:$B$6,2,FALSE)</f>
        <v>5</v>
      </c>
      <c r="Z1043" s="14">
        <f>VLOOKUP(I1043,lookups!$A$2:$B$6,2,FALSE)</f>
        <v>4</v>
      </c>
      <c r="AA1043">
        <f t="shared" si="165"/>
        <v>33</v>
      </c>
      <c r="AB1043" s="16">
        <f t="shared" si="164"/>
        <v>362</v>
      </c>
      <c r="AC1043" s="16">
        <f t="shared" si="173"/>
        <v>1006</v>
      </c>
      <c r="AD1043" s="17">
        <f t="shared" si="172"/>
        <v>0.7165242165242165</v>
      </c>
      <c r="AE1043" s="4">
        <f t="shared" si="166"/>
        <v>8</v>
      </c>
      <c r="AF1043" s="4">
        <f t="shared" si="167"/>
        <v>10</v>
      </c>
      <c r="AG1043" s="4">
        <f t="shared" si="168"/>
        <v>6</v>
      </c>
      <c r="AH1043" s="4">
        <f t="shared" si="169"/>
        <v>9</v>
      </c>
      <c r="AI1043" s="4">
        <f t="shared" si="170"/>
        <v>15</v>
      </c>
      <c r="AJ1043" s="4">
        <f t="shared" si="171"/>
        <v>18</v>
      </c>
      <c r="AK1043" s="4" t="s">
        <v>108</v>
      </c>
    </row>
    <row r="1044" spans="1:37" x14ac:dyDescent="0.2">
      <c r="A1044">
        <v>6497802261</v>
      </c>
      <c r="B1044" t="s">
        <v>7</v>
      </c>
      <c r="C1044" t="s">
        <v>7</v>
      </c>
      <c r="D1044" t="s">
        <v>6</v>
      </c>
      <c r="E1044" t="s">
        <v>7</v>
      </c>
      <c r="F1044" t="s">
        <v>3</v>
      </c>
      <c r="G1044" t="s">
        <v>7</v>
      </c>
      <c r="H1044" t="s">
        <v>3</v>
      </c>
      <c r="I1044" t="s">
        <v>3</v>
      </c>
      <c r="J1044" t="s">
        <v>8</v>
      </c>
      <c r="K1044" t="s">
        <v>62</v>
      </c>
      <c r="L1044" t="s">
        <v>10</v>
      </c>
      <c r="M1044" t="s">
        <v>44</v>
      </c>
      <c r="N1044" t="str">
        <f>VLOOKUP(M1044,lookups!A$9:B$17,2,FALSE)</f>
        <v>Post-graduate</v>
      </c>
      <c r="O1044" t="s">
        <v>38</v>
      </c>
      <c r="P1044" t="s">
        <v>58</v>
      </c>
      <c r="Q1044" t="s">
        <v>2</v>
      </c>
      <c r="R1044" t="s">
        <v>43</v>
      </c>
      <c r="S1044" s="14">
        <f>VLOOKUP(B1044,lookups!$A$2:$B$6,2,FALSE)</f>
        <v>4</v>
      </c>
      <c r="T1044" s="14">
        <f>VLOOKUP(C1044,lookups!$A$2:$B$6,2,FALSE)</f>
        <v>4</v>
      </c>
      <c r="U1044" s="14">
        <f>VLOOKUP(D1044,lookups!$A$2:$B$6,2,FALSE)</f>
        <v>2</v>
      </c>
      <c r="V1044" s="14">
        <f>VLOOKUP(E1044,lookups!$A$2:$B$6,2,FALSE)</f>
        <v>4</v>
      </c>
      <c r="W1044" s="14">
        <f>VLOOKUP(F1044,lookups!$A$2:$B$6,2,FALSE)</f>
        <v>5</v>
      </c>
      <c r="X1044" s="14">
        <f>VLOOKUP(G1044,lookups!$A$2:$B$6,2,FALSE)</f>
        <v>4</v>
      </c>
      <c r="Y1044" s="14">
        <f>VLOOKUP(H1044,lookups!$A$2:$B$6,2,FALSE)</f>
        <v>5</v>
      </c>
      <c r="Z1044" s="14">
        <f>VLOOKUP(I1044,lookups!$A$2:$B$6,2,FALSE)</f>
        <v>5</v>
      </c>
      <c r="AA1044">
        <f t="shared" si="165"/>
        <v>33</v>
      </c>
      <c r="AB1044" s="16">
        <f t="shared" si="164"/>
        <v>362</v>
      </c>
      <c r="AC1044" s="16">
        <f t="shared" si="173"/>
        <v>1006</v>
      </c>
      <c r="AD1044" s="17">
        <f t="shared" si="172"/>
        <v>0.7165242165242165</v>
      </c>
      <c r="AE1044" s="4">
        <f t="shared" si="166"/>
        <v>8</v>
      </c>
      <c r="AF1044" s="4">
        <f t="shared" si="167"/>
        <v>6</v>
      </c>
      <c r="AG1044" s="4">
        <f t="shared" si="168"/>
        <v>9</v>
      </c>
      <c r="AH1044" s="4">
        <f t="shared" si="169"/>
        <v>10</v>
      </c>
      <c r="AI1044" s="4">
        <f t="shared" si="170"/>
        <v>16</v>
      </c>
      <c r="AJ1044" s="4">
        <f t="shared" si="171"/>
        <v>17</v>
      </c>
      <c r="AK1044" s="4" t="s">
        <v>108</v>
      </c>
    </row>
    <row r="1045" spans="1:37" x14ac:dyDescent="0.2">
      <c r="A1045">
        <v>6501077392</v>
      </c>
      <c r="B1045" t="s">
        <v>7</v>
      </c>
      <c r="C1045" t="s">
        <v>3</v>
      </c>
      <c r="D1045" t="s">
        <v>7</v>
      </c>
      <c r="E1045" t="s">
        <v>7</v>
      </c>
      <c r="F1045" t="s">
        <v>7</v>
      </c>
      <c r="G1045" t="s">
        <v>3</v>
      </c>
      <c r="H1045" t="s">
        <v>7</v>
      </c>
      <c r="I1045" t="s">
        <v>7</v>
      </c>
      <c r="J1045" t="s">
        <v>8</v>
      </c>
      <c r="K1045" t="s">
        <v>21</v>
      </c>
      <c r="L1045" t="s">
        <v>10</v>
      </c>
      <c r="M1045" t="s">
        <v>11</v>
      </c>
      <c r="N1045" t="str">
        <f>VLOOKUP(M1045,lookups!A$9:B$17,2,FALSE)</f>
        <v>College-graduate</v>
      </c>
      <c r="O1045" t="s">
        <v>39</v>
      </c>
      <c r="P1045" t="s">
        <v>13</v>
      </c>
      <c r="Q1045" t="s">
        <v>19</v>
      </c>
      <c r="R1045" t="s">
        <v>23</v>
      </c>
      <c r="S1045" s="14">
        <f>VLOOKUP(B1045,lookups!$A$2:$B$6,2,FALSE)</f>
        <v>4</v>
      </c>
      <c r="T1045" s="14">
        <f>VLOOKUP(C1045,lookups!$A$2:$B$6,2,FALSE)</f>
        <v>5</v>
      </c>
      <c r="U1045" s="14">
        <f>VLOOKUP(D1045,lookups!$A$2:$B$6,2,FALSE)</f>
        <v>4</v>
      </c>
      <c r="V1045" s="14">
        <f>VLOOKUP(E1045,lookups!$A$2:$B$6,2,FALSE)</f>
        <v>4</v>
      </c>
      <c r="W1045" s="14">
        <f>VLOOKUP(F1045,lookups!$A$2:$B$6,2,FALSE)</f>
        <v>4</v>
      </c>
      <c r="X1045" s="14">
        <f>VLOOKUP(G1045,lookups!$A$2:$B$6,2,FALSE)</f>
        <v>5</v>
      </c>
      <c r="Y1045" s="14">
        <f>VLOOKUP(H1045,lookups!$A$2:$B$6,2,FALSE)</f>
        <v>4</v>
      </c>
      <c r="Z1045" s="14">
        <f>VLOOKUP(I1045,lookups!$A$2:$B$6,2,FALSE)</f>
        <v>4</v>
      </c>
      <c r="AA1045">
        <f t="shared" si="165"/>
        <v>34</v>
      </c>
      <c r="AB1045" s="16">
        <f t="shared" si="164"/>
        <v>282</v>
      </c>
      <c r="AC1045" s="16">
        <f t="shared" si="173"/>
        <v>1083.5</v>
      </c>
      <c r="AD1045" s="17">
        <f t="shared" si="172"/>
        <v>0.77172364672364668</v>
      </c>
      <c r="AE1045" s="4">
        <f t="shared" si="166"/>
        <v>9</v>
      </c>
      <c r="AF1045" s="4">
        <f t="shared" si="167"/>
        <v>8</v>
      </c>
      <c r="AG1045" s="4">
        <f t="shared" si="168"/>
        <v>9</v>
      </c>
      <c r="AH1045" s="4">
        <f t="shared" si="169"/>
        <v>8</v>
      </c>
      <c r="AI1045" s="4">
        <f t="shared" si="170"/>
        <v>16</v>
      </c>
      <c r="AJ1045" s="4">
        <f t="shared" si="171"/>
        <v>18</v>
      </c>
      <c r="AK1045" s="4" t="s">
        <v>108</v>
      </c>
    </row>
    <row r="1046" spans="1:37" x14ac:dyDescent="0.2">
      <c r="A1046">
        <v>6500982612</v>
      </c>
      <c r="B1046" t="s">
        <v>3</v>
      </c>
      <c r="C1046" t="s">
        <v>3</v>
      </c>
      <c r="D1046" t="s">
        <v>7</v>
      </c>
      <c r="E1046" t="s">
        <v>3</v>
      </c>
      <c r="F1046" t="s">
        <v>7</v>
      </c>
      <c r="G1046" t="s">
        <v>3</v>
      </c>
      <c r="H1046" t="s">
        <v>7</v>
      </c>
      <c r="I1046" t="s">
        <v>6</v>
      </c>
      <c r="J1046" t="s">
        <v>8</v>
      </c>
      <c r="K1046" t="s">
        <v>21</v>
      </c>
      <c r="L1046" t="s">
        <v>10</v>
      </c>
      <c r="M1046" t="s">
        <v>34</v>
      </c>
      <c r="N1046" t="str">
        <f>VLOOKUP(M1046,lookups!A$9:B$17,2,FALSE)</f>
        <v>Some college</v>
      </c>
      <c r="O1046" t="s">
        <v>12</v>
      </c>
      <c r="P1046" t="s">
        <v>13</v>
      </c>
      <c r="Q1046" t="s">
        <v>45</v>
      </c>
      <c r="R1046" t="s">
        <v>43</v>
      </c>
      <c r="S1046" s="14">
        <f>VLOOKUP(B1046,lookups!$A$2:$B$6,2,FALSE)</f>
        <v>5</v>
      </c>
      <c r="T1046" s="14">
        <f>VLOOKUP(C1046,lookups!$A$2:$B$6,2,FALSE)</f>
        <v>5</v>
      </c>
      <c r="U1046" s="14">
        <f>VLOOKUP(D1046,lookups!$A$2:$B$6,2,FALSE)</f>
        <v>4</v>
      </c>
      <c r="V1046" s="14">
        <f>VLOOKUP(E1046,lookups!$A$2:$B$6,2,FALSE)</f>
        <v>5</v>
      </c>
      <c r="W1046" s="14">
        <f>VLOOKUP(F1046,lookups!$A$2:$B$6,2,FALSE)</f>
        <v>4</v>
      </c>
      <c r="X1046" s="14">
        <f>VLOOKUP(G1046,lookups!$A$2:$B$6,2,FALSE)</f>
        <v>5</v>
      </c>
      <c r="Y1046" s="14">
        <f>VLOOKUP(H1046,lookups!$A$2:$B$6,2,FALSE)</f>
        <v>4</v>
      </c>
      <c r="Z1046" s="14">
        <f>VLOOKUP(I1046,lookups!$A$2:$B$6,2,FALSE)</f>
        <v>2</v>
      </c>
      <c r="AA1046">
        <f t="shared" si="165"/>
        <v>34</v>
      </c>
      <c r="AB1046" s="16">
        <f t="shared" si="164"/>
        <v>282</v>
      </c>
      <c r="AC1046" s="16">
        <f t="shared" si="173"/>
        <v>1083.5</v>
      </c>
      <c r="AD1046" s="17">
        <f t="shared" si="172"/>
        <v>0.77172364672364668</v>
      </c>
      <c r="AE1046" s="4">
        <f t="shared" si="166"/>
        <v>10</v>
      </c>
      <c r="AF1046" s="4">
        <f t="shared" si="167"/>
        <v>9</v>
      </c>
      <c r="AG1046" s="4">
        <f t="shared" si="168"/>
        <v>9</v>
      </c>
      <c r="AH1046" s="4">
        <f t="shared" si="169"/>
        <v>6</v>
      </c>
      <c r="AI1046" s="4">
        <f t="shared" si="170"/>
        <v>17</v>
      </c>
      <c r="AJ1046" s="4">
        <f t="shared" si="171"/>
        <v>17</v>
      </c>
      <c r="AK1046" s="4" t="s">
        <v>108</v>
      </c>
    </row>
    <row r="1047" spans="1:37" x14ac:dyDescent="0.2">
      <c r="A1047">
        <v>6500979956</v>
      </c>
      <c r="B1047" t="s">
        <v>3</v>
      </c>
      <c r="C1047" t="s">
        <v>3</v>
      </c>
      <c r="D1047" t="s">
        <v>7</v>
      </c>
      <c r="E1047" t="s">
        <v>3</v>
      </c>
      <c r="F1047" t="s">
        <v>3</v>
      </c>
      <c r="G1047" t="s">
        <v>3</v>
      </c>
      <c r="H1047" t="s">
        <v>7</v>
      </c>
      <c r="I1047" t="s">
        <v>4</v>
      </c>
      <c r="J1047" t="s">
        <v>8</v>
      </c>
      <c r="K1047" t="s">
        <v>9</v>
      </c>
      <c r="L1047" t="s">
        <v>10</v>
      </c>
      <c r="M1047" t="s">
        <v>32</v>
      </c>
      <c r="N1047" t="str">
        <f>VLOOKUP(M1047,lookups!A$9:B$17,2,FALSE)</f>
        <v>High school or less</v>
      </c>
      <c r="O1047" t="s">
        <v>25</v>
      </c>
      <c r="P1047" t="s">
        <v>48</v>
      </c>
      <c r="Q1047" t="s">
        <v>2</v>
      </c>
      <c r="R1047" t="s">
        <v>28</v>
      </c>
      <c r="S1047" s="14">
        <f>VLOOKUP(B1047,lookups!$A$2:$B$6,2,FALSE)</f>
        <v>5</v>
      </c>
      <c r="T1047" s="14">
        <f>VLOOKUP(C1047,lookups!$A$2:$B$6,2,FALSE)</f>
        <v>5</v>
      </c>
      <c r="U1047" s="14">
        <f>VLOOKUP(D1047,lookups!$A$2:$B$6,2,FALSE)</f>
        <v>4</v>
      </c>
      <c r="V1047" s="14">
        <f>VLOOKUP(E1047,lookups!$A$2:$B$6,2,FALSE)</f>
        <v>5</v>
      </c>
      <c r="W1047" s="14">
        <f>VLOOKUP(F1047,lookups!$A$2:$B$6,2,FALSE)</f>
        <v>5</v>
      </c>
      <c r="X1047" s="14">
        <f>VLOOKUP(G1047,lookups!$A$2:$B$6,2,FALSE)</f>
        <v>5</v>
      </c>
      <c r="Y1047" s="14">
        <f>VLOOKUP(H1047,lookups!$A$2:$B$6,2,FALSE)</f>
        <v>4</v>
      </c>
      <c r="Z1047" s="14">
        <f>VLOOKUP(I1047,lookups!$A$2:$B$6,2,FALSE)</f>
        <v>1</v>
      </c>
      <c r="AA1047">
        <f t="shared" si="165"/>
        <v>34</v>
      </c>
      <c r="AB1047" s="16">
        <f t="shared" si="164"/>
        <v>282</v>
      </c>
      <c r="AC1047" s="16">
        <f t="shared" si="173"/>
        <v>1083.5</v>
      </c>
      <c r="AD1047" s="17">
        <f t="shared" si="172"/>
        <v>0.77172364672364668</v>
      </c>
      <c r="AE1047" s="4">
        <f t="shared" si="166"/>
        <v>10</v>
      </c>
      <c r="AF1047" s="4">
        <f t="shared" si="167"/>
        <v>9</v>
      </c>
      <c r="AG1047" s="4">
        <f t="shared" si="168"/>
        <v>10</v>
      </c>
      <c r="AH1047" s="4">
        <f t="shared" si="169"/>
        <v>5</v>
      </c>
      <c r="AI1047" s="4">
        <f t="shared" si="170"/>
        <v>18</v>
      </c>
      <c r="AJ1047" s="4">
        <f t="shared" si="171"/>
        <v>16</v>
      </c>
      <c r="AK1047" s="4" t="s">
        <v>108</v>
      </c>
    </row>
    <row r="1048" spans="1:37" x14ac:dyDescent="0.2">
      <c r="A1048">
        <v>6500841386</v>
      </c>
      <c r="B1048" t="s">
        <v>3</v>
      </c>
      <c r="C1048" t="s">
        <v>7</v>
      </c>
      <c r="D1048" t="s">
        <v>7</v>
      </c>
      <c r="E1048" t="s">
        <v>3</v>
      </c>
      <c r="F1048" t="s">
        <v>3</v>
      </c>
      <c r="G1048" t="s">
        <v>3</v>
      </c>
      <c r="H1048" t="s">
        <v>7</v>
      </c>
      <c r="I1048" t="s">
        <v>6</v>
      </c>
      <c r="J1048" t="s">
        <v>53</v>
      </c>
      <c r="K1048" t="s">
        <v>21</v>
      </c>
      <c r="L1048" t="s">
        <v>10</v>
      </c>
      <c r="M1048" t="s">
        <v>52</v>
      </c>
      <c r="N1048" t="str">
        <f>VLOOKUP(M1048,lookups!A$9:B$17,2,FALSE)</f>
        <v>Post-graduate</v>
      </c>
      <c r="O1048" t="s">
        <v>17</v>
      </c>
      <c r="P1048" t="s">
        <v>18</v>
      </c>
      <c r="Q1048" t="s">
        <v>27</v>
      </c>
      <c r="R1048" t="s">
        <v>23</v>
      </c>
      <c r="S1048" s="14">
        <f>VLOOKUP(B1048,lookups!$A$2:$B$6,2,FALSE)</f>
        <v>5</v>
      </c>
      <c r="T1048" s="14">
        <f>VLOOKUP(C1048,lookups!$A$2:$B$6,2,FALSE)</f>
        <v>4</v>
      </c>
      <c r="U1048" s="14">
        <f>VLOOKUP(D1048,lookups!$A$2:$B$6,2,FALSE)</f>
        <v>4</v>
      </c>
      <c r="V1048" s="14">
        <f>VLOOKUP(E1048,lookups!$A$2:$B$6,2,FALSE)</f>
        <v>5</v>
      </c>
      <c r="W1048" s="14">
        <f>VLOOKUP(F1048,lookups!$A$2:$B$6,2,FALSE)</f>
        <v>5</v>
      </c>
      <c r="X1048" s="14">
        <f>VLOOKUP(G1048,lookups!$A$2:$B$6,2,FALSE)</f>
        <v>5</v>
      </c>
      <c r="Y1048" s="14">
        <f>VLOOKUP(H1048,lookups!$A$2:$B$6,2,FALSE)</f>
        <v>4</v>
      </c>
      <c r="Z1048" s="14">
        <f>VLOOKUP(I1048,lookups!$A$2:$B$6,2,FALSE)</f>
        <v>2</v>
      </c>
      <c r="AA1048">
        <f t="shared" si="165"/>
        <v>34</v>
      </c>
      <c r="AB1048" s="16">
        <f t="shared" si="164"/>
        <v>282</v>
      </c>
      <c r="AC1048" s="16">
        <f t="shared" si="173"/>
        <v>1083.5</v>
      </c>
      <c r="AD1048" s="17">
        <f t="shared" si="172"/>
        <v>0.77172364672364668</v>
      </c>
      <c r="AE1048" s="4">
        <f t="shared" si="166"/>
        <v>9</v>
      </c>
      <c r="AF1048" s="4">
        <f t="shared" si="167"/>
        <v>9</v>
      </c>
      <c r="AG1048" s="4">
        <f t="shared" si="168"/>
        <v>10</v>
      </c>
      <c r="AH1048" s="4">
        <f t="shared" si="169"/>
        <v>6</v>
      </c>
      <c r="AI1048" s="4">
        <f t="shared" si="170"/>
        <v>18</v>
      </c>
      <c r="AJ1048" s="4">
        <f t="shared" si="171"/>
        <v>16</v>
      </c>
      <c r="AK1048" s="4" t="s">
        <v>108</v>
      </c>
    </row>
    <row r="1049" spans="1:37" x14ac:dyDescent="0.2">
      <c r="A1049">
        <v>6500837323</v>
      </c>
      <c r="B1049" t="s">
        <v>3</v>
      </c>
      <c r="C1049" t="s">
        <v>3</v>
      </c>
      <c r="D1049" t="s">
        <v>6</v>
      </c>
      <c r="E1049" t="s">
        <v>3</v>
      </c>
      <c r="F1049" t="s">
        <v>3</v>
      </c>
      <c r="G1049" t="s">
        <v>3</v>
      </c>
      <c r="H1049" t="s">
        <v>3</v>
      </c>
      <c r="I1049" t="s">
        <v>6</v>
      </c>
      <c r="J1049" t="s">
        <v>8</v>
      </c>
      <c r="K1049" t="s">
        <v>41</v>
      </c>
      <c r="L1049" t="s">
        <v>54</v>
      </c>
      <c r="M1049" t="s">
        <v>34</v>
      </c>
      <c r="N1049" t="str">
        <f>VLOOKUP(M1049,lookups!A$9:B$17,2,FALSE)</f>
        <v>Some college</v>
      </c>
      <c r="O1049" t="s">
        <v>39</v>
      </c>
      <c r="P1049" t="s">
        <v>29</v>
      </c>
      <c r="Q1049" t="s">
        <v>2</v>
      </c>
      <c r="R1049" t="s">
        <v>20</v>
      </c>
      <c r="S1049" s="14">
        <f>VLOOKUP(B1049,lookups!$A$2:$B$6,2,FALSE)</f>
        <v>5</v>
      </c>
      <c r="T1049" s="14">
        <f>VLOOKUP(C1049,lookups!$A$2:$B$6,2,FALSE)</f>
        <v>5</v>
      </c>
      <c r="U1049" s="14">
        <f>VLOOKUP(D1049,lookups!$A$2:$B$6,2,FALSE)</f>
        <v>2</v>
      </c>
      <c r="V1049" s="14">
        <f>VLOOKUP(E1049,lookups!$A$2:$B$6,2,FALSE)</f>
        <v>5</v>
      </c>
      <c r="W1049" s="14">
        <f>VLOOKUP(F1049,lookups!$A$2:$B$6,2,FALSE)</f>
        <v>5</v>
      </c>
      <c r="X1049" s="14">
        <f>VLOOKUP(G1049,lookups!$A$2:$B$6,2,FALSE)</f>
        <v>5</v>
      </c>
      <c r="Y1049" s="14">
        <f>VLOOKUP(H1049,lookups!$A$2:$B$6,2,FALSE)</f>
        <v>5</v>
      </c>
      <c r="Z1049" s="14">
        <f>VLOOKUP(I1049,lookups!$A$2:$B$6,2,FALSE)</f>
        <v>2</v>
      </c>
      <c r="AA1049">
        <f t="shared" si="165"/>
        <v>34</v>
      </c>
      <c r="AB1049" s="16">
        <f t="shared" si="164"/>
        <v>282</v>
      </c>
      <c r="AC1049" s="16">
        <f t="shared" si="173"/>
        <v>1083.5</v>
      </c>
      <c r="AD1049" s="17">
        <f t="shared" si="172"/>
        <v>0.77172364672364668</v>
      </c>
      <c r="AE1049" s="4">
        <f t="shared" si="166"/>
        <v>10</v>
      </c>
      <c r="AF1049" s="4">
        <f t="shared" si="167"/>
        <v>7</v>
      </c>
      <c r="AG1049" s="4">
        <f t="shared" si="168"/>
        <v>10</v>
      </c>
      <c r="AH1049" s="4">
        <f t="shared" si="169"/>
        <v>7</v>
      </c>
      <c r="AI1049" s="4">
        <f t="shared" si="170"/>
        <v>17</v>
      </c>
      <c r="AJ1049" s="4">
        <f t="shared" si="171"/>
        <v>17</v>
      </c>
      <c r="AK1049" s="4" t="s">
        <v>108</v>
      </c>
    </row>
    <row r="1050" spans="1:37" x14ac:dyDescent="0.2">
      <c r="A1050">
        <v>6500793426</v>
      </c>
      <c r="B1050" t="s">
        <v>3</v>
      </c>
      <c r="C1050" t="s">
        <v>3</v>
      </c>
      <c r="D1050" t="s">
        <v>7</v>
      </c>
      <c r="E1050" t="s">
        <v>4</v>
      </c>
      <c r="F1050" t="s">
        <v>3</v>
      </c>
      <c r="G1050" t="s">
        <v>3</v>
      </c>
      <c r="H1050" t="s">
        <v>3</v>
      </c>
      <c r="I1050" t="s">
        <v>7</v>
      </c>
      <c r="J1050" t="s">
        <v>8</v>
      </c>
      <c r="K1050" t="s">
        <v>21</v>
      </c>
      <c r="L1050" t="s">
        <v>10</v>
      </c>
      <c r="M1050" t="s">
        <v>34</v>
      </c>
      <c r="N1050" t="str">
        <f>VLOOKUP(M1050,lookups!A$9:B$17,2,FALSE)</f>
        <v>Some college</v>
      </c>
      <c r="O1050" t="s">
        <v>38</v>
      </c>
      <c r="P1050" t="s">
        <v>13</v>
      </c>
      <c r="Q1050" t="s">
        <v>19</v>
      </c>
      <c r="R1050" t="s">
        <v>33</v>
      </c>
      <c r="S1050" s="14">
        <f>VLOOKUP(B1050,lookups!$A$2:$B$6,2,FALSE)</f>
        <v>5</v>
      </c>
      <c r="T1050" s="14">
        <f>VLOOKUP(C1050,lookups!$A$2:$B$6,2,FALSE)</f>
        <v>5</v>
      </c>
      <c r="U1050" s="14">
        <f>VLOOKUP(D1050,lookups!$A$2:$B$6,2,FALSE)</f>
        <v>4</v>
      </c>
      <c r="V1050" s="14">
        <f>VLOOKUP(E1050,lookups!$A$2:$B$6,2,FALSE)</f>
        <v>1</v>
      </c>
      <c r="W1050" s="14">
        <f>VLOOKUP(F1050,lookups!$A$2:$B$6,2,FALSE)</f>
        <v>5</v>
      </c>
      <c r="X1050" s="14">
        <f>VLOOKUP(G1050,lookups!$A$2:$B$6,2,FALSE)</f>
        <v>5</v>
      </c>
      <c r="Y1050" s="14">
        <f>VLOOKUP(H1050,lookups!$A$2:$B$6,2,FALSE)</f>
        <v>5</v>
      </c>
      <c r="Z1050" s="14">
        <f>VLOOKUP(I1050,lookups!$A$2:$B$6,2,FALSE)</f>
        <v>4</v>
      </c>
      <c r="AA1050">
        <f t="shared" si="165"/>
        <v>34</v>
      </c>
      <c r="AB1050" s="16">
        <f t="shared" si="164"/>
        <v>282</v>
      </c>
      <c r="AC1050" s="16">
        <f t="shared" si="173"/>
        <v>1083.5</v>
      </c>
      <c r="AD1050" s="17">
        <f t="shared" si="172"/>
        <v>0.77172364672364668</v>
      </c>
      <c r="AE1050" s="4">
        <f t="shared" si="166"/>
        <v>10</v>
      </c>
      <c r="AF1050" s="4">
        <f t="shared" si="167"/>
        <v>5</v>
      </c>
      <c r="AG1050" s="4">
        <f t="shared" si="168"/>
        <v>10</v>
      </c>
      <c r="AH1050" s="4">
        <f t="shared" si="169"/>
        <v>9</v>
      </c>
      <c r="AI1050" s="4">
        <f t="shared" si="170"/>
        <v>19</v>
      </c>
      <c r="AJ1050" s="4">
        <f t="shared" si="171"/>
        <v>15</v>
      </c>
      <c r="AK1050" s="4" t="s">
        <v>108</v>
      </c>
    </row>
    <row r="1051" spans="1:37" x14ac:dyDescent="0.2">
      <c r="A1051">
        <v>6500596078</v>
      </c>
      <c r="B1051" t="s">
        <v>3</v>
      </c>
      <c r="C1051" t="s">
        <v>3</v>
      </c>
      <c r="D1051" t="s">
        <v>3</v>
      </c>
      <c r="E1051" t="s">
        <v>7</v>
      </c>
      <c r="F1051" t="s">
        <v>7</v>
      </c>
      <c r="G1051" t="s">
        <v>7</v>
      </c>
      <c r="H1051" t="s">
        <v>3</v>
      </c>
      <c r="I1051" t="s">
        <v>6</v>
      </c>
      <c r="J1051" t="s">
        <v>8</v>
      </c>
      <c r="K1051" t="s">
        <v>9</v>
      </c>
      <c r="L1051" t="s">
        <v>10</v>
      </c>
      <c r="M1051" t="s">
        <v>34</v>
      </c>
      <c r="N1051" t="str">
        <f>VLOOKUP(M1051,lookups!A$9:B$17,2,FALSE)</f>
        <v>Some college</v>
      </c>
      <c r="O1051" t="s">
        <v>12</v>
      </c>
      <c r="P1051" t="s">
        <v>13</v>
      </c>
      <c r="Q1051" t="s">
        <v>45</v>
      </c>
      <c r="R1051" t="s">
        <v>20</v>
      </c>
      <c r="S1051" s="14">
        <f>VLOOKUP(B1051,lookups!$A$2:$B$6,2,FALSE)</f>
        <v>5</v>
      </c>
      <c r="T1051" s="14">
        <f>VLOOKUP(C1051,lookups!$A$2:$B$6,2,FALSE)</f>
        <v>5</v>
      </c>
      <c r="U1051" s="14">
        <f>VLOOKUP(D1051,lookups!$A$2:$B$6,2,FALSE)</f>
        <v>5</v>
      </c>
      <c r="V1051" s="14">
        <f>VLOOKUP(E1051,lookups!$A$2:$B$6,2,FALSE)</f>
        <v>4</v>
      </c>
      <c r="W1051" s="14">
        <f>VLOOKUP(F1051,lookups!$A$2:$B$6,2,FALSE)</f>
        <v>4</v>
      </c>
      <c r="X1051" s="14">
        <f>VLOOKUP(G1051,lookups!$A$2:$B$6,2,FALSE)</f>
        <v>4</v>
      </c>
      <c r="Y1051" s="14">
        <f>VLOOKUP(H1051,lookups!$A$2:$B$6,2,FALSE)</f>
        <v>5</v>
      </c>
      <c r="Z1051" s="14">
        <f>VLOOKUP(I1051,lookups!$A$2:$B$6,2,FALSE)</f>
        <v>2</v>
      </c>
      <c r="AA1051">
        <f t="shared" si="165"/>
        <v>34</v>
      </c>
      <c r="AB1051" s="16">
        <f t="shared" si="164"/>
        <v>282</v>
      </c>
      <c r="AC1051" s="16">
        <f t="shared" si="173"/>
        <v>1083.5</v>
      </c>
      <c r="AD1051" s="17">
        <f t="shared" si="172"/>
        <v>0.77172364672364668</v>
      </c>
      <c r="AE1051" s="4">
        <f t="shared" si="166"/>
        <v>10</v>
      </c>
      <c r="AF1051" s="4">
        <f t="shared" si="167"/>
        <v>9</v>
      </c>
      <c r="AG1051" s="4">
        <f t="shared" si="168"/>
        <v>8</v>
      </c>
      <c r="AH1051" s="4">
        <f t="shared" si="169"/>
        <v>7</v>
      </c>
      <c r="AI1051" s="4">
        <f t="shared" si="170"/>
        <v>19</v>
      </c>
      <c r="AJ1051" s="4">
        <f t="shared" si="171"/>
        <v>15</v>
      </c>
      <c r="AK1051" s="4" t="s">
        <v>108</v>
      </c>
    </row>
    <row r="1052" spans="1:37" x14ac:dyDescent="0.2">
      <c r="A1052">
        <v>6500213216</v>
      </c>
      <c r="B1052" t="s">
        <v>3</v>
      </c>
      <c r="C1052" t="s">
        <v>7</v>
      </c>
      <c r="D1052" t="s">
        <v>7</v>
      </c>
      <c r="E1052" t="s">
        <v>7</v>
      </c>
      <c r="F1052" t="s">
        <v>3</v>
      </c>
      <c r="G1052" t="s">
        <v>3</v>
      </c>
      <c r="H1052" t="s">
        <v>3</v>
      </c>
      <c r="I1052" t="s">
        <v>6</v>
      </c>
      <c r="J1052" t="s">
        <v>8</v>
      </c>
      <c r="K1052" t="s">
        <v>41</v>
      </c>
      <c r="L1052" t="s">
        <v>10</v>
      </c>
      <c r="M1052" t="s">
        <v>11</v>
      </c>
      <c r="N1052" t="str">
        <f>VLOOKUP(M1052,lookups!A$9:B$17,2,FALSE)</f>
        <v>College-graduate</v>
      </c>
      <c r="O1052" t="s">
        <v>47</v>
      </c>
      <c r="P1052" t="s">
        <v>29</v>
      </c>
      <c r="Q1052" t="s">
        <v>45</v>
      </c>
      <c r="R1052" t="s">
        <v>33</v>
      </c>
      <c r="S1052" s="14">
        <f>VLOOKUP(B1052,lookups!$A$2:$B$6,2,FALSE)</f>
        <v>5</v>
      </c>
      <c r="T1052" s="14">
        <f>VLOOKUP(C1052,lookups!$A$2:$B$6,2,FALSE)</f>
        <v>4</v>
      </c>
      <c r="U1052" s="14">
        <f>VLOOKUP(D1052,lookups!$A$2:$B$6,2,FALSE)</f>
        <v>4</v>
      </c>
      <c r="V1052" s="14">
        <f>VLOOKUP(E1052,lookups!$A$2:$B$6,2,FALSE)</f>
        <v>4</v>
      </c>
      <c r="W1052" s="14">
        <f>VLOOKUP(F1052,lookups!$A$2:$B$6,2,FALSE)</f>
        <v>5</v>
      </c>
      <c r="X1052" s="14">
        <f>VLOOKUP(G1052,lookups!$A$2:$B$6,2,FALSE)</f>
        <v>5</v>
      </c>
      <c r="Y1052" s="14">
        <f>VLOOKUP(H1052,lookups!$A$2:$B$6,2,FALSE)</f>
        <v>5</v>
      </c>
      <c r="Z1052" s="14">
        <f>VLOOKUP(I1052,lookups!$A$2:$B$6,2,FALSE)</f>
        <v>2</v>
      </c>
      <c r="AA1052">
        <f t="shared" si="165"/>
        <v>34</v>
      </c>
      <c r="AB1052" s="16">
        <f t="shared" si="164"/>
        <v>282</v>
      </c>
      <c r="AC1052" s="16">
        <f t="shared" si="173"/>
        <v>1083.5</v>
      </c>
      <c r="AD1052" s="17">
        <f t="shared" si="172"/>
        <v>0.77172364672364668</v>
      </c>
      <c r="AE1052" s="4">
        <f t="shared" si="166"/>
        <v>9</v>
      </c>
      <c r="AF1052" s="4">
        <f t="shared" si="167"/>
        <v>8</v>
      </c>
      <c r="AG1052" s="4">
        <f t="shared" si="168"/>
        <v>10</v>
      </c>
      <c r="AH1052" s="4">
        <f t="shared" si="169"/>
        <v>7</v>
      </c>
      <c r="AI1052" s="4">
        <f t="shared" si="170"/>
        <v>19</v>
      </c>
      <c r="AJ1052" s="4">
        <f t="shared" si="171"/>
        <v>15</v>
      </c>
      <c r="AK1052" s="4" t="s">
        <v>108</v>
      </c>
    </row>
    <row r="1053" spans="1:37" x14ac:dyDescent="0.2">
      <c r="A1053">
        <v>6500033899</v>
      </c>
      <c r="B1053" t="s">
        <v>7</v>
      </c>
      <c r="C1053" t="s">
        <v>3</v>
      </c>
      <c r="D1053" t="s">
        <v>5</v>
      </c>
      <c r="E1053" t="s">
        <v>3</v>
      </c>
      <c r="F1053" t="s">
        <v>3</v>
      </c>
      <c r="G1053" t="s">
        <v>3</v>
      </c>
      <c r="H1053" t="s">
        <v>3</v>
      </c>
      <c r="I1053" t="s">
        <v>3</v>
      </c>
      <c r="J1053" t="s">
        <v>8</v>
      </c>
      <c r="K1053" t="s">
        <v>21</v>
      </c>
      <c r="L1053" t="s">
        <v>10</v>
      </c>
      <c r="M1053" t="s">
        <v>11</v>
      </c>
      <c r="N1053" t="str">
        <f>VLOOKUP(M1053,lookups!A$9:B$17,2,FALSE)</f>
        <v>College-graduate</v>
      </c>
      <c r="O1053" t="s">
        <v>17</v>
      </c>
      <c r="P1053" t="s">
        <v>13</v>
      </c>
      <c r="Q1053" t="s">
        <v>42</v>
      </c>
      <c r="R1053" t="s">
        <v>15</v>
      </c>
      <c r="S1053" s="14">
        <f>VLOOKUP(B1053,lookups!$A$2:$B$6,2,FALSE)</f>
        <v>4</v>
      </c>
      <c r="T1053" s="14">
        <f>VLOOKUP(C1053,lookups!$A$2:$B$6,2,FALSE)</f>
        <v>5</v>
      </c>
      <c r="U1053" s="14">
        <f>VLOOKUP(D1053,lookups!$A$2:$B$6,2,FALSE)</f>
        <v>0</v>
      </c>
      <c r="V1053" s="14">
        <f>VLOOKUP(E1053,lookups!$A$2:$B$6,2,FALSE)</f>
        <v>5</v>
      </c>
      <c r="W1053" s="14">
        <f>VLOOKUP(F1053,lookups!$A$2:$B$6,2,FALSE)</f>
        <v>5</v>
      </c>
      <c r="X1053" s="14">
        <f>VLOOKUP(G1053,lookups!$A$2:$B$6,2,FALSE)</f>
        <v>5</v>
      </c>
      <c r="Y1053" s="14">
        <f>VLOOKUP(H1053,lookups!$A$2:$B$6,2,FALSE)</f>
        <v>5</v>
      </c>
      <c r="Z1053" s="14">
        <f>VLOOKUP(I1053,lookups!$A$2:$B$6,2,FALSE)</f>
        <v>5</v>
      </c>
      <c r="AA1053">
        <f t="shared" si="165"/>
        <v>34</v>
      </c>
      <c r="AB1053" s="16">
        <f t="shared" si="164"/>
        <v>282</v>
      </c>
      <c r="AC1053" s="16">
        <f t="shared" si="173"/>
        <v>1083.5</v>
      </c>
      <c r="AD1053" s="17">
        <f t="shared" si="172"/>
        <v>0.77172364672364668</v>
      </c>
      <c r="AE1053" s="4">
        <f t="shared" si="166"/>
        <v>9</v>
      </c>
      <c r="AF1053" s="4">
        <f t="shared" si="167"/>
        <v>5</v>
      </c>
      <c r="AG1053" s="4">
        <f t="shared" si="168"/>
        <v>10</v>
      </c>
      <c r="AH1053" s="4">
        <f t="shared" si="169"/>
        <v>10</v>
      </c>
      <c r="AI1053" s="4">
        <f t="shared" si="170"/>
        <v>14</v>
      </c>
      <c r="AJ1053" s="4">
        <f t="shared" si="171"/>
        <v>20</v>
      </c>
      <c r="AK1053" s="4" t="s">
        <v>108</v>
      </c>
    </row>
    <row r="1054" spans="1:37" x14ac:dyDescent="0.2">
      <c r="A1054">
        <v>6499395400</v>
      </c>
      <c r="B1054" t="s">
        <v>3</v>
      </c>
      <c r="C1054" t="s">
        <v>3</v>
      </c>
      <c r="D1054" t="s">
        <v>7</v>
      </c>
      <c r="E1054" t="s">
        <v>7</v>
      </c>
      <c r="F1054" t="s">
        <v>3</v>
      </c>
      <c r="G1054" t="s">
        <v>7</v>
      </c>
      <c r="H1054" t="s">
        <v>3</v>
      </c>
      <c r="I1054" t="s">
        <v>6</v>
      </c>
      <c r="J1054" t="s">
        <v>8</v>
      </c>
      <c r="K1054" t="s">
        <v>21</v>
      </c>
      <c r="L1054" t="s">
        <v>10</v>
      </c>
      <c r="M1054" t="s">
        <v>34</v>
      </c>
      <c r="N1054" t="str">
        <f>VLOOKUP(M1054,lookups!A$9:B$17,2,FALSE)</f>
        <v>Some college</v>
      </c>
      <c r="O1054" t="s">
        <v>12</v>
      </c>
      <c r="P1054" t="s">
        <v>13</v>
      </c>
      <c r="Q1054" t="s">
        <v>45</v>
      </c>
      <c r="R1054" t="s">
        <v>30</v>
      </c>
      <c r="S1054" s="14">
        <f>VLOOKUP(B1054,lookups!$A$2:$B$6,2,FALSE)</f>
        <v>5</v>
      </c>
      <c r="T1054" s="14">
        <f>VLOOKUP(C1054,lookups!$A$2:$B$6,2,FALSE)</f>
        <v>5</v>
      </c>
      <c r="U1054" s="14">
        <f>VLOOKUP(D1054,lookups!$A$2:$B$6,2,FALSE)</f>
        <v>4</v>
      </c>
      <c r="V1054" s="14">
        <f>VLOOKUP(E1054,lookups!$A$2:$B$6,2,FALSE)</f>
        <v>4</v>
      </c>
      <c r="W1054" s="14">
        <f>VLOOKUP(F1054,lookups!$A$2:$B$6,2,FALSE)</f>
        <v>5</v>
      </c>
      <c r="X1054" s="14">
        <f>VLOOKUP(G1054,lookups!$A$2:$B$6,2,FALSE)</f>
        <v>4</v>
      </c>
      <c r="Y1054" s="14">
        <f>VLOOKUP(H1054,lookups!$A$2:$B$6,2,FALSE)</f>
        <v>5</v>
      </c>
      <c r="Z1054" s="14">
        <f>VLOOKUP(I1054,lookups!$A$2:$B$6,2,FALSE)</f>
        <v>2</v>
      </c>
      <c r="AA1054">
        <f t="shared" si="165"/>
        <v>34</v>
      </c>
      <c r="AB1054" s="16">
        <f t="shared" si="164"/>
        <v>282</v>
      </c>
      <c r="AC1054" s="16">
        <f t="shared" si="173"/>
        <v>1083.5</v>
      </c>
      <c r="AD1054" s="17">
        <f t="shared" si="172"/>
        <v>0.77172364672364668</v>
      </c>
      <c r="AE1054" s="4">
        <f t="shared" si="166"/>
        <v>10</v>
      </c>
      <c r="AF1054" s="4">
        <f t="shared" si="167"/>
        <v>8</v>
      </c>
      <c r="AG1054" s="4">
        <f t="shared" si="168"/>
        <v>9</v>
      </c>
      <c r="AH1054" s="4">
        <f t="shared" si="169"/>
        <v>7</v>
      </c>
      <c r="AI1054" s="4">
        <f t="shared" si="170"/>
        <v>19</v>
      </c>
      <c r="AJ1054" s="4">
        <f t="shared" si="171"/>
        <v>15</v>
      </c>
      <c r="AK1054" s="4" t="s">
        <v>108</v>
      </c>
    </row>
    <row r="1055" spans="1:37" x14ac:dyDescent="0.2">
      <c r="A1055">
        <v>6498895286</v>
      </c>
      <c r="B1055" t="s">
        <v>3</v>
      </c>
      <c r="C1055" t="s">
        <v>3</v>
      </c>
      <c r="D1055" t="s">
        <v>3</v>
      </c>
      <c r="E1055" t="s">
        <v>3</v>
      </c>
      <c r="F1055" t="s">
        <v>3</v>
      </c>
      <c r="G1055" t="s">
        <v>6</v>
      </c>
      <c r="H1055" t="s">
        <v>3</v>
      </c>
      <c r="I1055" t="s">
        <v>6</v>
      </c>
      <c r="J1055" t="s">
        <v>8</v>
      </c>
      <c r="K1055" t="s">
        <v>55</v>
      </c>
      <c r="L1055" t="s">
        <v>31</v>
      </c>
      <c r="M1055" t="s">
        <v>34</v>
      </c>
      <c r="N1055" t="str">
        <f>VLOOKUP(M1055,lookups!A$9:B$17,2,FALSE)</f>
        <v>Some college</v>
      </c>
      <c r="O1055" t="s">
        <v>12</v>
      </c>
      <c r="P1055" t="s">
        <v>13</v>
      </c>
      <c r="Q1055" t="s">
        <v>19</v>
      </c>
      <c r="R1055" t="s">
        <v>30</v>
      </c>
      <c r="S1055" s="14">
        <f>VLOOKUP(B1055,lookups!$A$2:$B$6,2,FALSE)</f>
        <v>5</v>
      </c>
      <c r="T1055" s="14">
        <f>VLOOKUP(C1055,lookups!$A$2:$B$6,2,FALSE)</f>
        <v>5</v>
      </c>
      <c r="U1055" s="14">
        <f>VLOOKUP(D1055,lookups!$A$2:$B$6,2,FALSE)</f>
        <v>5</v>
      </c>
      <c r="V1055" s="14">
        <f>VLOOKUP(E1055,lookups!$A$2:$B$6,2,FALSE)</f>
        <v>5</v>
      </c>
      <c r="W1055" s="14">
        <f>VLOOKUP(F1055,lookups!$A$2:$B$6,2,FALSE)</f>
        <v>5</v>
      </c>
      <c r="X1055" s="14">
        <f>VLOOKUP(G1055,lookups!$A$2:$B$6,2,FALSE)</f>
        <v>2</v>
      </c>
      <c r="Y1055" s="14">
        <f>VLOOKUP(H1055,lookups!$A$2:$B$6,2,FALSE)</f>
        <v>5</v>
      </c>
      <c r="Z1055" s="14">
        <f>VLOOKUP(I1055,lookups!$A$2:$B$6,2,FALSE)</f>
        <v>2</v>
      </c>
      <c r="AA1055">
        <f t="shared" si="165"/>
        <v>34</v>
      </c>
      <c r="AB1055" s="16">
        <f t="shared" si="164"/>
        <v>282</v>
      </c>
      <c r="AC1055" s="16">
        <f t="shared" si="173"/>
        <v>1083.5</v>
      </c>
      <c r="AD1055" s="17">
        <f t="shared" si="172"/>
        <v>0.77172364672364668</v>
      </c>
      <c r="AE1055" s="4">
        <f t="shared" si="166"/>
        <v>10</v>
      </c>
      <c r="AF1055" s="4">
        <f t="shared" si="167"/>
        <v>10</v>
      </c>
      <c r="AG1055" s="4">
        <f t="shared" si="168"/>
        <v>7</v>
      </c>
      <c r="AH1055" s="4">
        <f t="shared" si="169"/>
        <v>7</v>
      </c>
      <c r="AI1055" s="4">
        <f t="shared" si="170"/>
        <v>20</v>
      </c>
      <c r="AJ1055" s="4">
        <f t="shared" si="171"/>
        <v>14</v>
      </c>
      <c r="AK1055" s="4" t="s">
        <v>108</v>
      </c>
    </row>
    <row r="1056" spans="1:37" x14ac:dyDescent="0.2">
      <c r="A1056">
        <v>6498878520</v>
      </c>
      <c r="B1056" t="s">
        <v>3</v>
      </c>
      <c r="C1056" t="s">
        <v>3</v>
      </c>
      <c r="D1056" t="s">
        <v>7</v>
      </c>
      <c r="E1056" t="s">
        <v>3</v>
      </c>
      <c r="F1056" t="s">
        <v>3</v>
      </c>
      <c r="G1056" t="s">
        <v>3</v>
      </c>
      <c r="H1056" t="s">
        <v>5</v>
      </c>
      <c r="I1056" t="s">
        <v>3</v>
      </c>
      <c r="J1056" t="s">
        <v>8</v>
      </c>
      <c r="K1056" t="s">
        <v>62</v>
      </c>
      <c r="L1056" t="s">
        <v>10</v>
      </c>
      <c r="M1056" t="s">
        <v>11</v>
      </c>
      <c r="N1056" t="str">
        <f>VLOOKUP(M1056,lookups!A$9:B$17,2,FALSE)</f>
        <v>College-graduate</v>
      </c>
      <c r="O1056" t="s">
        <v>12</v>
      </c>
      <c r="P1056" t="s">
        <v>58</v>
      </c>
      <c r="Q1056" t="s">
        <v>14</v>
      </c>
      <c r="R1056" t="s">
        <v>30</v>
      </c>
      <c r="S1056" s="14">
        <f>VLOOKUP(B1056,lookups!$A$2:$B$6,2,FALSE)</f>
        <v>5</v>
      </c>
      <c r="T1056" s="14">
        <f>VLOOKUP(C1056,lookups!$A$2:$B$6,2,FALSE)</f>
        <v>5</v>
      </c>
      <c r="U1056" s="14">
        <f>VLOOKUP(D1056,lookups!$A$2:$B$6,2,FALSE)</f>
        <v>4</v>
      </c>
      <c r="V1056" s="14">
        <f>VLOOKUP(E1056,lookups!$A$2:$B$6,2,FALSE)</f>
        <v>5</v>
      </c>
      <c r="W1056" s="14">
        <f>VLOOKUP(F1056,lookups!$A$2:$B$6,2,FALSE)</f>
        <v>5</v>
      </c>
      <c r="X1056" s="14">
        <f>VLOOKUP(G1056,lookups!$A$2:$B$6,2,FALSE)</f>
        <v>5</v>
      </c>
      <c r="Y1056" s="14">
        <f>VLOOKUP(H1056,lookups!$A$2:$B$6,2,FALSE)</f>
        <v>0</v>
      </c>
      <c r="Z1056" s="14">
        <f>VLOOKUP(I1056,lookups!$A$2:$B$6,2,FALSE)</f>
        <v>5</v>
      </c>
      <c r="AA1056">
        <f t="shared" si="165"/>
        <v>34</v>
      </c>
      <c r="AB1056" s="16">
        <f t="shared" si="164"/>
        <v>282</v>
      </c>
      <c r="AC1056" s="16">
        <f t="shared" si="173"/>
        <v>1083.5</v>
      </c>
      <c r="AD1056" s="17">
        <f t="shared" si="172"/>
        <v>0.77172364672364668</v>
      </c>
      <c r="AE1056" s="4">
        <f t="shared" si="166"/>
        <v>10</v>
      </c>
      <c r="AF1056" s="4">
        <f t="shared" si="167"/>
        <v>9</v>
      </c>
      <c r="AG1056" s="4">
        <f t="shared" si="168"/>
        <v>10</v>
      </c>
      <c r="AH1056" s="4">
        <f t="shared" si="169"/>
        <v>5</v>
      </c>
      <c r="AI1056" s="4">
        <f t="shared" si="170"/>
        <v>14</v>
      </c>
      <c r="AJ1056" s="4">
        <f t="shared" si="171"/>
        <v>20</v>
      </c>
      <c r="AK1056" s="4" t="s">
        <v>108</v>
      </c>
    </row>
    <row r="1057" spans="1:37" x14ac:dyDescent="0.2">
      <c r="A1057">
        <v>6498875198</v>
      </c>
      <c r="B1057" t="s">
        <v>3</v>
      </c>
      <c r="C1057" t="s">
        <v>7</v>
      </c>
      <c r="D1057" t="s">
        <v>3</v>
      </c>
      <c r="E1057" t="s">
        <v>3</v>
      </c>
      <c r="F1057" t="s">
        <v>3</v>
      </c>
      <c r="G1057" t="s">
        <v>7</v>
      </c>
      <c r="H1057" t="s">
        <v>7</v>
      </c>
      <c r="I1057" t="s">
        <v>6</v>
      </c>
      <c r="J1057" t="s">
        <v>8</v>
      </c>
      <c r="K1057" t="s">
        <v>59</v>
      </c>
      <c r="L1057" t="s">
        <v>35</v>
      </c>
      <c r="M1057" t="s">
        <v>44</v>
      </c>
      <c r="N1057" t="str">
        <f>VLOOKUP(M1057,lookups!A$9:B$17,2,FALSE)</f>
        <v>Post-graduate</v>
      </c>
      <c r="O1057" t="s">
        <v>39</v>
      </c>
      <c r="P1057" t="s">
        <v>13</v>
      </c>
      <c r="Q1057" t="s">
        <v>22</v>
      </c>
      <c r="R1057" t="s">
        <v>33</v>
      </c>
      <c r="S1057" s="14">
        <f>VLOOKUP(B1057,lookups!$A$2:$B$6,2,FALSE)</f>
        <v>5</v>
      </c>
      <c r="T1057" s="14">
        <f>VLOOKUP(C1057,lookups!$A$2:$B$6,2,FALSE)</f>
        <v>4</v>
      </c>
      <c r="U1057" s="14">
        <f>VLOOKUP(D1057,lookups!$A$2:$B$6,2,FALSE)</f>
        <v>5</v>
      </c>
      <c r="V1057" s="14">
        <f>VLOOKUP(E1057,lookups!$A$2:$B$6,2,FALSE)</f>
        <v>5</v>
      </c>
      <c r="W1057" s="14">
        <f>VLOOKUP(F1057,lookups!$A$2:$B$6,2,FALSE)</f>
        <v>5</v>
      </c>
      <c r="X1057" s="14">
        <f>VLOOKUP(G1057,lookups!$A$2:$B$6,2,FALSE)</f>
        <v>4</v>
      </c>
      <c r="Y1057" s="14">
        <f>VLOOKUP(H1057,lookups!$A$2:$B$6,2,FALSE)</f>
        <v>4</v>
      </c>
      <c r="Z1057" s="14">
        <f>VLOOKUP(I1057,lookups!$A$2:$B$6,2,FALSE)</f>
        <v>2</v>
      </c>
      <c r="AA1057">
        <f t="shared" si="165"/>
        <v>34</v>
      </c>
      <c r="AB1057" s="16">
        <f t="shared" si="164"/>
        <v>282</v>
      </c>
      <c r="AC1057" s="16">
        <f t="shared" si="173"/>
        <v>1083.5</v>
      </c>
      <c r="AD1057" s="17">
        <f t="shared" si="172"/>
        <v>0.77172364672364668</v>
      </c>
      <c r="AE1057" s="4">
        <f t="shared" si="166"/>
        <v>9</v>
      </c>
      <c r="AF1057" s="4">
        <f t="shared" si="167"/>
        <v>10</v>
      </c>
      <c r="AG1057" s="4">
        <f t="shared" si="168"/>
        <v>9</v>
      </c>
      <c r="AH1057" s="4">
        <f t="shared" si="169"/>
        <v>6</v>
      </c>
      <c r="AI1057" s="4">
        <f t="shared" si="170"/>
        <v>19</v>
      </c>
      <c r="AJ1057" s="4">
        <f t="shared" si="171"/>
        <v>15</v>
      </c>
      <c r="AK1057" s="4" t="s">
        <v>108</v>
      </c>
    </row>
    <row r="1058" spans="1:37" x14ac:dyDescent="0.2">
      <c r="A1058">
        <v>6498871246</v>
      </c>
      <c r="B1058" t="s">
        <v>3</v>
      </c>
      <c r="C1058" t="s">
        <v>3</v>
      </c>
      <c r="D1058" t="s">
        <v>6</v>
      </c>
      <c r="E1058" t="s">
        <v>3</v>
      </c>
      <c r="F1058" t="s">
        <v>3</v>
      </c>
      <c r="G1058" t="s">
        <v>3</v>
      </c>
      <c r="H1058" t="s">
        <v>3</v>
      </c>
      <c r="I1058" t="s">
        <v>6</v>
      </c>
      <c r="J1058" t="s">
        <v>8</v>
      </c>
      <c r="K1058" t="s">
        <v>55</v>
      </c>
      <c r="L1058" t="s">
        <v>10</v>
      </c>
      <c r="M1058" t="s">
        <v>11</v>
      </c>
      <c r="N1058" t="str">
        <f>VLOOKUP(M1058,lookups!A$9:B$17,2,FALSE)</f>
        <v>College-graduate</v>
      </c>
      <c r="O1058" t="s">
        <v>39</v>
      </c>
      <c r="P1058" t="s">
        <v>13</v>
      </c>
      <c r="Q1058" t="s">
        <v>2</v>
      </c>
      <c r="R1058" t="s">
        <v>30</v>
      </c>
      <c r="S1058" s="14">
        <f>VLOOKUP(B1058,lookups!$A$2:$B$6,2,FALSE)</f>
        <v>5</v>
      </c>
      <c r="T1058" s="14">
        <f>VLOOKUP(C1058,lookups!$A$2:$B$6,2,FALSE)</f>
        <v>5</v>
      </c>
      <c r="U1058" s="14">
        <f>VLOOKUP(D1058,lookups!$A$2:$B$6,2,FALSE)</f>
        <v>2</v>
      </c>
      <c r="V1058" s="14">
        <f>VLOOKUP(E1058,lookups!$A$2:$B$6,2,FALSE)</f>
        <v>5</v>
      </c>
      <c r="W1058" s="14">
        <f>VLOOKUP(F1058,lookups!$A$2:$B$6,2,FALSE)</f>
        <v>5</v>
      </c>
      <c r="X1058" s="14">
        <f>VLOOKUP(G1058,lookups!$A$2:$B$6,2,FALSE)</f>
        <v>5</v>
      </c>
      <c r="Y1058" s="14">
        <f>VLOOKUP(H1058,lookups!$A$2:$B$6,2,FALSE)</f>
        <v>5</v>
      </c>
      <c r="Z1058" s="14">
        <f>VLOOKUP(I1058,lookups!$A$2:$B$6,2,FALSE)</f>
        <v>2</v>
      </c>
      <c r="AA1058">
        <f t="shared" si="165"/>
        <v>34</v>
      </c>
      <c r="AB1058" s="16">
        <f t="shared" si="164"/>
        <v>282</v>
      </c>
      <c r="AC1058" s="16">
        <f t="shared" si="173"/>
        <v>1083.5</v>
      </c>
      <c r="AD1058" s="17">
        <f t="shared" si="172"/>
        <v>0.77172364672364668</v>
      </c>
      <c r="AE1058" s="4">
        <f t="shared" si="166"/>
        <v>10</v>
      </c>
      <c r="AF1058" s="4">
        <f t="shared" si="167"/>
        <v>7</v>
      </c>
      <c r="AG1058" s="4">
        <f t="shared" si="168"/>
        <v>10</v>
      </c>
      <c r="AH1058" s="4">
        <f t="shared" si="169"/>
        <v>7</v>
      </c>
      <c r="AI1058" s="4">
        <f t="shared" si="170"/>
        <v>17</v>
      </c>
      <c r="AJ1058" s="4">
        <f t="shared" si="171"/>
        <v>17</v>
      </c>
      <c r="AK1058" s="4" t="s">
        <v>108</v>
      </c>
    </row>
    <row r="1059" spans="1:37" x14ac:dyDescent="0.2">
      <c r="A1059">
        <v>6498760603</v>
      </c>
      <c r="B1059" t="s">
        <v>3</v>
      </c>
      <c r="C1059" t="s">
        <v>7</v>
      </c>
      <c r="D1059" t="s">
        <v>6</v>
      </c>
      <c r="E1059" t="s">
        <v>3</v>
      </c>
      <c r="F1059" t="s">
        <v>3</v>
      </c>
      <c r="G1059" t="s">
        <v>7</v>
      </c>
      <c r="H1059" t="s">
        <v>3</v>
      </c>
      <c r="I1059" t="s">
        <v>7</v>
      </c>
      <c r="J1059" t="s">
        <v>8</v>
      </c>
      <c r="K1059" t="s">
        <v>21</v>
      </c>
      <c r="L1059" t="s">
        <v>10</v>
      </c>
      <c r="M1059" t="s">
        <v>44</v>
      </c>
      <c r="N1059" t="str">
        <f>VLOOKUP(M1059,lookups!A$9:B$17,2,FALSE)</f>
        <v>Post-graduate</v>
      </c>
      <c r="O1059" t="s">
        <v>12</v>
      </c>
      <c r="P1059" t="s">
        <v>13</v>
      </c>
      <c r="Q1059" t="s">
        <v>42</v>
      </c>
      <c r="R1059" t="s">
        <v>33</v>
      </c>
      <c r="S1059" s="14">
        <f>VLOOKUP(B1059,lookups!$A$2:$B$6,2,FALSE)</f>
        <v>5</v>
      </c>
      <c r="T1059" s="14">
        <f>VLOOKUP(C1059,lookups!$A$2:$B$6,2,FALSE)</f>
        <v>4</v>
      </c>
      <c r="U1059" s="14">
        <f>VLOOKUP(D1059,lookups!$A$2:$B$6,2,FALSE)</f>
        <v>2</v>
      </c>
      <c r="V1059" s="14">
        <f>VLOOKUP(E1059,lookups!$A$2:$B$6,2,FALSE)</f>
        <v>5</v>
      </c>
      <c r="W1059" s="14">
        <f>VLOOKUP(F1059,lookups!$A$2:$B$6,2,FALSE)</f>
        <v>5</v>
      </c>
      <c r="X1059" s="14">
        <f>VLOOKUP(G1059,lookups!$A$2:$B$6,2,FALSE)</f>
        <v>4</v>
      </c>
      <c r="Y1059" s="14">
        <f>VLOOKUP(H1059,lookups!$A$2:$B$6,2,FALSE)</f>
        <v>5</v>
      </c>
      <c r="Z1059" s="14">
        <f>VLOOKUP(I1059,lookups!$A$2:$B$6,2,FALSE)</f>
        <v>4</v>
      </c>
      <c r="AA1059">
        <f t="shared" si="165"/>
        <v>34</v>
      </c>
      <c r="AB1059" s="16">
        <f t="shared" si="164"/>
        <v>282</v>
      </c>
      <c r="AC1059" s="16">
        <f t="shared" si="173"/>
        <v>1083.5</v>
      </c>
      <c r="AD1059" s="17">
        <f t="shared" si="172"/>
        <v>0.77172364672364668</v>
      </c>
      <c r="AE1059" s="4">
        <f t="shared" si="166"/>
        <v>9</v>
      </c>
      <c r="AF1059" s="4">
        <f t="shared" si="167"/>
        <v>7</v>
      </c>
      <c r="AG1059" s="4">
        <f t="shared" si="168"/>
        <v>9</v>
      </c>
      <c r="AH1059" s="4">
        <f t="shared" si="169"/>
        <v>9</v>
      </c>
      <c r="AI1059" s="4">
        <f t="shared" si="170"/>
        <v>17</v>
      </c>
      <c r="AJ1059" s="4">
        <f t="shared" si="171"/>
        <v>17</v>
      </c>
      <c r="AK1059" s="4" t="s">
        <v>108</v>
      </c>
    </row>
    <row r="1060" spans="1:37" x14ac:dyDescent="0.2">
      <c r="A1060">
        <v>6498728475</v>
      </c>
      <c r="B1060" t="s">
        <v>3</v>
      </c>
      <c r="C1060" t="s">
        <v>3</v>
      </c>
      <c r="D1060" t="s">
        <v>7</v>
      </c>
      <c r="E1060" t="s">
        <v>3</v>
      </c>
      <c r="F1060" t="s">
        <v>3</v>
      </c>
      <c r="G1060" t="s">
        <v>7</v>
      </c>
      <c r="H1060" t="s">
        <v>3</v>
      </c>
      <c r="I1060" t="s">
        <v>4</v>
      </c>
      <c r="J1060" t="s">
        <v>8</v>
      </c>
      <c r="K1060" t="s">
        <v>55</v>
      </c>
      <c r="L1060" t="s">
        <v>10</v>
      </c>
      <c r="M1060" t="s">
        <v>11</v>
      </c>
      <c r="N1060" t="str">
        <f>VLOOKUP(M1060,lookups!A$9:B$17,2,FALSE)</f>
        <v>College-graduate</v>
      </c>
      <c r="O1060" t="s">
        <v>39</v>
      </c>
      <c r="P1060" t="s">
        <v>13</v>
      </c>
      <c r="Q1060" t="s">
        <v>14</v>
      </c>
      <c r="R1060" t="s">
        <v>15</v>
      </c>
      <c r="S1060" s="14">
        <f>VLOOKUP(B1060,lookups!$A$2:$B$6,2,FALSE)</f>
        <v>5</v>
      </c>
      <c r="T1060" s="14">
        <f>VLOOKUP(C1060,lookups!$A$2:$B$6,2,FALSE)</f>
        <v>5</v>
      </c>
      <c r="U1060" s="14">
        <f>VLOOKUP(D1060,lookups!$A$2:$B$6,2,FALSE)</f>
        <v>4</v>
      </c>
      <c r="V1060" s="14">
        <f>VLOOKUP(E1060,lookups!$A$2:$B$6,2,FALSE)</f>
        <v>5</v>
      </c>
      <c r="W1060" s="14">
        <f>VLOOKUP(F1060,lookups!$A$2:$B$6,2,FALSE)</f>
        <v>5</v>
      </c>
      <c r="X1060" s="14">
        <f>VLOOKUP(G1060,lookups!$A$2:$B$6,2,FALSE)</f>
        <v>4</v>
      </c>
      <c r="Y1060" s="14">
        <f>VLOOKUP(H1060,lookups!$A$2:$B$6,2,FALSE)</f>
        <v>5</v>
      </c>
      <c r="Z1060" s="14">
        <f>VLOOKUP(I1060,lookups!$A$2:$B$6,2,FALSE)</f>
        <v>1</v>
      </c>
      <c r="AA1060">
        <f t="shared" si="165"/>
        <v>34</v>
      </c>
      <c r="AB1060" s="16">
        <f t="shared" si="164"/>
        <v>282</v>
      </c>
      <c r="AC1060" s="16">
        <f t="shared" si="173"/>
        <v>1083.5</v>
      </c>
      <c r="AD1060" s="17">
        <f t="shared" si="172"/>
        <v>0.77172364672364668</v>
      </c>
      <c r="AE1060" s="4">
        <f t="shared" si="166"/>
        <v>10</v>
      </c>
      <c r="AF1060" s="4">
        <f t="shared" si="167"/>
        <v>9</v>
      </c>
      <c r="AG1060" s="4">
        <f t="shared" si="168"/>
        <v>9</v>
      </c>
      <c r="AH1060" s="4">
        <f t="shared" si="169"/>
        <v>6</v>
      </c>
      <c r="AI1060" s="4">
        <f t="shared" si="170"/>
        <v>19</v>
      </c>
      <c r="AJ1060" s="4">
        <f t="shared" si="171"/>
        <v>15</v>
      </c>
      <c r="AK1060" s="4" t="s">
        <v>108</v>
      </c>
    </row>
    <row r="1061" spans="1:37" x14ac:dyDescent="0.2">
      <c r="A1061">
        <v>6498719589</v>
      </c>
      <c r="B1061" t="s">
        <v>7</v>
      </c>
      <c r="C1061" t="s">
        <v>7</v>
      </c>
      <c r="D1061" t="s">
        <v>7</v>
      </c>
      <c r="E1061" t="s">
        <v>7</v>
      </c>
      <c r="F1061" t="s">
        <v>7</v>
      </c>
      <c r="G1061" t="s">
        <v>3</v>
      </c>
      <c r="H1061" t="s">
        <v>7</v>
      </c>
      <c r="I1061" t="s">
        <v>3</v>
      </c>
      <c r="J1061" t="s">
        <v>8</v>
      </c>
      <c r="K1061" t="s">
        <v>59</v>
      </c>
      <c r="L1061" t="s">
        <v>31</v>
      </c>
      <c r="M1061" t="s">
        <v>32</v>
      </c>
      <c r="N1061" t="str">
        <f>VLOOKUP(M1061,lookups!A$9:B$17,2,FALSE)</f>
        <v>High school or less</v>
      </c>
      <c r="O1061" t="s">
        <v>17</v>
      </c>
      <c r="P1061" t="s">
        <v>13</v>
      </c>
      <c r="Q1061" t="s">
        <v>51</v>
      </c>
      <c r="R1061" t="s">
        <v>28</v>
      </c>
      <c r="S1061" s="14">
        <f>VLOOKUP(B1061,lookups!$A$2:$B$6,2,FALSE)</f>
        <v>4</v>
      </c>
      <c r="T1061" s="14">
        <f>VLOOKUP(C1061,lookups!$A$2:$B$6,2,FALSE)</f>
        <v>4</v>
      </c>
      <c r="U1061" s="14">
        <f>VLOOKUP(D1061,lookups!$A$2:$B$6,2,FALSE)</f>
        <v>4</v>
      </c>
      <c r="V1061" s="14">
        <f>VLOOKUP(E1061,lookups!$A$2:$B$6,2,FALSE)</f>
        <v>4</v>
      </c>
      <c r="W1061" s="14">
        <f>VLOOKUP(F1061,lookups!$A$2:$B$6,2,FALSE)</f>
        <v>4</v>
      </c>
      <c r="X1061" s="14">
        <f>VLOOKUP(G1061,lookups!$A$2:$B$6,2,FALSE)</f>
        <v>5</v>
      </c>
      <c r="Y1061" s="14">
        <f>VLOOKUP(H1061,lookups!$A$2:$B$6,2,FALSE)</f>
        <v>4</v>
      </c>
      <c r="Z1061" s="14">
        <f>VLOOKUP(I1061,lookups!$A$2:$B$6,2,FALSE)</f>
        <v>5</v>
      </c>
      <c r="AA1061">
        <f t="shared" si="165"/>
        <v>34</v>
      </c>
      <c r="AB1061" s="16">
        <f t="shared" si="164"/>
        <v>282</v>
      </c>
      <c r="AC1061" s="16">
        <f t="shared" si="173"/>
        <v>1083.5</v>
      </c>
      <c r="AD1061" s="17">
        <f t="shared" si="172"/>
        <v>0.77172364672364668</v>
      </c>
      <c r="AE1061" s="4">
        <f t="shared" si="166"/>
        <v>8</v>
      </c>
      <c r="AF1061" s="4">
        <f t="shared" si="167"/>
        <v>8</v>
      </c>
      <c r="AG1061" s="4">
        <f t="shared" si="168"/>
        <v>9</v>
      </c>
      <c r="AH1061" s="4">
        <f t="shared" si="169"/>
        <v>9</v>
      </c>
      <c r="AI1061" s="4">
        <f t="shared" si="170"/>
        <v>16</v>
      </c>
      <c r="AJ1061" s="4">
        <f t="shared" si="171"/>
        <v>18</v>
      </c>
      <c r="AK1061" s="4" t="s">
        <v>108</v>
      </c>
    </row>
    <row r="1062" spans="1:37" x14ac:dyDescent="0.2">
      <c r="A1062">
        <v>6498709260</v>
      </c>
      <c r="B1062" t="s">
        <v>3</v>
      </c>
      <c r="C1062" t="s">
        <v>3</v>
      </c>
      <c r="D1062" t="s">
        <v>4</v>
      </c>
      <c r="E1062" t="s">
        <v>3</v>
      </c>
      <c r="F1062" t="s">
        <v>7</v>
      </c>
      <c r="G1062" t="s">
        <v>3</v>
      </c>
      <c r="H1062" t="s">
        <v>3</v>
      </c>
      <c r="I1062" t="s">
        <v>7</v>
      </c>
      <c r="J1062" t="s">
        <v>8</v>
      </c>
      <c r="K1062" t="s">
        <v>21</v>
      </c>
      <c r="L1062" t="s">
        <v>10</v>
      </c>
      <c r="M1062" t="s">
        <v>11</v>
      </c>
      <c r="N1062" t="str">
        <f>VLOOKUP(M1062,lookups!A$9:B$17,2,FALSE)</f>
        <v>College-graduate</v>
      </c>
      <c r="O1062" t="s">
        <v>12</v>
      </c>
      <c r="P1062" t="s">
        <v>13</v>
      </c>
      <c r="Q1062" t="s">
        <v>22</v>
      </c>
      <c r="R1062" t="s">
        <v>37</v>
      </c>
      <c r="S1062" s="14">
        <f>VLOOKUP(B1062,lookups!$A$2:$B$6,2,FALSE)</f>
        <v>5</v>
      </c>
      <c r="T1062" s="14">
        <f>VLOOKUP(C1062,lookups!$A$2:$B$6,2,FALSE)</f>
        <v>5</v>
      </c>
      <c r="U1062" s="14">
        <f>VLOOKUP(D1062,lookups!$A$2:$B$6,2,FALSE)</f>
        <v>1</v>
      </c>
      <c r="V1062" s="14">
        <f>VLOOKUP(E1062,lookups!$A$2:$B$6,2,FALSE)</f>
        <v>5</v>
      </c>
      <c r="W1062" s="14">
        <f>VLOOKUP(F1062,lookups!$A$2:$B$6,2,FALSE)</f>
        <v>4</v>
      </c>
      <c r="X1062" s="14">
        <f>VLOOKUP(G1062,lookups!$A$2:$B$6,2,FALSE)</f>
        <v>5</v>
      </c>
      <c r="Y1062" s="14">
        <f>VLOOKUP(H1062,lookups!$A$2:$B$6,2,FALSE)</f>
        <v>5</v>
      </c>
      <c r="Z1062" s="14">
        <f>VLOOKUP(I1062,lookups!$A$2:$B$6,2,FALSE)</f>
        <v>4</v>
      </c>
      <c r="AA1062">
        <f t="shared" si="165"/>
        <v>34</v>
      </c>
      <c r="AB1062" s="16">
        <f t="shared" si="164"/>
        <v>282</v>
      </c>
      <c r="AC1062" s="16">
        <f t="shared" si="173"/>
        <v>1083.5</v>
      </c>
      <c r="AD1062" s="17">
        <f t="shared" si="172"/>
        <v>0.77172364672364668</v>
      </c>
      <c r="AE1062" s="4">
        <f t="shared" si="166"/>
        <v>10</v>
      </c>
      <c r="AF1062" s="4">
        <f t="shared" si="167"/>
        <v>6</v>
      </c>
      <c r="AG1062" s="4">
        <f t="shared" si="168"/>
        <v>9</v>
      </c>
      <c r="AH1062" s="4">
        <f t="shared" si="169"/>
        <v>9</v>
      </c>
      <c r="AI1062" s="4">
        <f t="shared" si="170"/>
        <v>15</v>
      </c>
      <c r="AJ1062" s="4">
        <f t="shared" si="171"/>
        <v>19</v>
      </c>
      <c r="AK1062" s="4" t="s">
        <v>108</v>
      </c>
    </row>
    <row r="1063" spans="1:37" x14ac:dyDescent="0.2">
      <c r="A1063">
        <v>6498703653</v>
      </c>
      <c r="B1063" t="s">
        <v>3</v>
      </c>
      <c r="C1063" t="s">
        <v>7</v>
      </c>
      <c r="D1063" t="s">
        <v>6</v>
      </c>
      <c r="E1063" t="s">
        <v>3</v>
      </c>
      <c r="F1063" t="s">
        <v>3</v>
      </c>
      <c r="G1063" t="s">
        <v>3</v>
      </c>
      <c r="H1063" t="s">
        <v>7</v>
      </c>
      <c r="I1063" t="s">
        <v>7</v>
      </c>
      <c r="J1063" t="s">
        <v>8</v>
      </c>
      <c r="K1063" t="s">
        <v>55</v>
      </c>
      <c r="L1063" t="s">
        <v>10</v>
      </c>
      <c r="M1063" t="s">
        <v>44</v>
      </c>
      <c r="N1063" t="str">
        <f>VLOOKUP(M1063,lookups!A$9:B$17,2,FALSE)</f>
        <v>Post-graduate</v>
      </c>
      <c r="O1063" t="s">
        <v>39</v>
      </c>
      <c r="P1063" t="s">
        <v>13</v>
      </c>
      <c r="Q1063" t="s">
        <v>14</v>
      </c>
      <c r="R1063" t="s">
        <v>40</v>
      </c>
      <c r="S1063" s="14">
        <f>VLOOKUP(B1063,lookups!$A$2:$B$6,2,FALSE)</f>
        <v>5</v>
      </c>
      <c r="T1063" s="14">
        <f>VLOOKUP(C1063,lookups!$A$2:$B$6,2,FALSE)</f>
        <v>4</v>
      </c>
      <c r="U1063" s="14">
        <f>VLOOKUP(D1063,lookups!$A$2:$B$6,2,FALSE)</f>
        <v>2</v>
      </c>
      <c r="V1063" s="14">
        <f>VLOOKUP(E1063,lookups!$A$2:$B$6,2,FALSE)</f>
        <v>5</v>
      </c>
      <c r="W1063" s="14">
        <f>VLOOKUP(F1063,lookups!$A$2:$B$6,2,FALSE)</f>
        <v>5</v>
      </c>
      <c r="X1063" s="14">
        <f>VLOOKUP(G1063,lookups!$A$2:$B$6,2,FALSE)</f>
        <v>5</v>
      </c>
      <c r="Y1063" s="14">
        <f>VLOOKUP(H1063,lookups!$A$2:$B$6,2,FALSE)</f>
        <v>4</v>
      </c>
      <c r="Z1063" s="14">
        <f>VLOOKUP(I1063,lookups!$A$2:$B$6,2,FALSE)</f>
        <v>4</v>
      </c>
      <c r="AA1063">
        <f t="shared" si="165"/>
        <v>34</v>
      </c>
      <c r="AB1063" s="16">
        <f t="shared" si="164"/>
        <v>282</v>
      </c>
      <c r="AC1063" s="16">
        <f t="shared" si="173"/>
        <v>1083.5</v>
      </c>
      <c r="AD1063" s="17">
        <f t="shared" si="172"/>
        <v>0.77172364672364668</v>
      </c>
      <c r="AE1063" s="4">
        <f t="shared" si="166"/>
        <v>9</v>
      </c>
      <c r="AF1063" s="4">
        <f t="shared" si="167"/>
        <v>7</v>
      </c>
      <c r="AG1063" s="4">
        <f t="shared" si="168"/>
        <v>10</v>
      </c>
      <c r="AH1063" s="4">
        <f t="shared" si="169"/>
        <v>8</v>
      </c>
      <c r="AI1063" s="4">
        <f t="shared" si="170"/>
        <v>16</v>
      </c>
      <c r="AJ1063" s="4">
        <f t="shared" si="171"/>
        <v>18</v>
      </c>
      <c r="AK1063" s="4" t="s">
        <v>108</v>
      </c>
    </row>
    <row r="1064" spans="1:37" x14ac:dyDescent="0.2">
      <c r="A1064">
        <v>6498630934</v>
      </c>
      <c r="B1064" t="s">
        <v>3</v>
      </c>
      <c r="C1064" t="s">
        <v>3</v>
      </c>
      <c r="D1064" t="s">
        <v>4</v>
      </c>
      <c r="E1064" t="s">
        <v>3</v>
      </c>
      <c r="F1064" t="s">
        <v>3</v>
      </c>
      <c r="G1064" t="s">
        <v>3</v>
      </c>
      <c r="H1064" t="s">
        <v>7</v>
      </c>
      <c r="I1064" t="s">
        <v>7</v>
      </c>
      <c r="J1064" t="s">
        <v>53</v>
      </c>
      <c r="K1064" t="s">
        <v>59</v>
      </c>
      <c r="L1064" t="s">
        <v>10</v>
      </c>
      <c r="M1064" t="s">
        <v>44</v>
      </c>
      <c r="N1064" t="str">
        <f>VLOOKUP(M1064,lookups!A$9:B$17,2,FALSE)</f>
        <v>Post-graduate</v>
      </c>
      <c r="O1064" t="s">
        <v>39</v>
      </c>
      <c r="P1064" t="s">
        <v>13</v>
      </c>
      <c r="Q1064" t="s">
        <v>14</v>
      </c>
      <c r="R1064" t="s">
        <v>23</v>
      </c>
      <c r="S1064" s="14">
        <f>VLOOKUP(B1064,lookups!$A$2:$B$6,2,FALSE)</f>
        <v>5</v>
      </c>
      <c r="T1064" s="14">
        <f>VLOOKUP(C1064,lookups!$A$2:$B$6,2,FALSE)</f>
        <v>5</v>
      </c>
      <c r="U1064" s="14">
        <f>VLOOKUP(D1064,lookups!$A$2:$B$6,2,FALSE)</f>
        <v>1</v>
      </c>
      <c r="V1064" s="14">
        <f>VLOOKUP(E1064,lookups!$A$2:$B$6,2,FALSE)</f>
        <v>5</v>
      </c>
      <c r="W1064" s="14">
        <f>VLOOKUP(F1064,lookups!$A$2:$B$6,2,FALSE)</f>
        <v>5</v>
      </c>
      <c r="X1064" s="14">
        <f>VLOOKUP(G1064,lookups!$A$2:$B$6,2,FALSE)</f>
        <v>5</v>
      </c>
      <c r="Y1064" s="14">
        <f>VLOOKUP(H1064,lookups!$A$2:$B$6,2,FALSE)</f>
        <v>4</v>
      </c>
      <c r="Z1064" s="14">
        <f>VLOOKUP(I1064,lookups!$A$2:$B$6,2,FALSE)</f>
        <v>4</v>
      </c>
      <c r="AA1064">
        <f t="shared" si="165"/>
        <v>34</v>
      </c>
      <c r="AB1064" s="16">
        <f t="shared" si="164"/>
        <v>282</v>
      </c>
      <c r="AC1064" s="16">
        <f t="shared" si="173"/>
        <v>1083.5</v>
      </c>
      <c r="AD1064" s="17">
        <f t="shared" si="172"/>
        <v>0.77172364672364668</v>
      </c>
      <c r="AE1064" s="4">
        <f t="shared" si="166"/>
        <v>10</v>
      </c>
      <c r="AF1064" s="4">
        <f t="shared" si="167"/>
        <v>6</v>
      </c>
      <c r="AG1064" s="4">
        <f t="shared" si="168"/>
        <v>10</v>
      </c>
      <c r="AH1064" s="4">
        <f t="shared" si="169"/>
        <v>8</v>
      </c>
      <c r="AI1064" s="4">
        <f t="shared" si="170"/>
        <v>15</v>
      </c>
      <c r="AJ1064" s="4">
        <f t="shared" si="171"/>
        <v>19</v>
      </c>
      <c r="AK1064" s="4" t="s">
        <v>108</v>
      </c>
    </row>
    <row r="1065" spans="1:37" x14ac:dyDescent="0.2">
      <c r="A1065">
        <v>6498623555</v>
      </c>
      <c r="B1065" t="s">
        <v>3</v>
      </c>
      <c r="C1065" t="s">
        <v>3</v>
      </c>
      <c r="D1065" t="s">
        <v>3</v>
      </c>
      <c r="E1065" t="s">
        <v>3</v>
      </c>
      <c r="F1065" t="s">
        <v>3</v>
      </c>
      <c r="G1065" t="s">
        <v>6</v>
      </c>
      <c r="H1065" t="s">
        <v>3</v>
      </c>
      <c r="I1065" t="s">
        <v>6</v>
      </c>
      <c r="J1065" t="s">
        <v>53</v>
      </c>
      <c r="K1065" t="s">
        <v>55</v>
      </c>
      <c r="L1065" t="s">
        <v>10</v>
      </c>
      <c r="M1065" t="s">
        <v>34</v>
      </c>
      <c r="N1065" t="str">
        <f>VLOOKUP(M1065,lookups!A$9:B$17,2,FALSE)</f>
        <v>Some college</v>
      </c>
      <c r="O1065" t="s">
        <v>17</v>
      </c>
      <c r="P1065" t="s">
        <v>58</v>
      </c>
      <c r="Q1065" t="s">
        <v>27</v>
      </c>
      <c r="R1065" t="s">
        <v>33</v>
      </c>
      <c r="S1065" s="14">
        <f>VLOOKUP(B1065,lookups!$A$2:$B$6,2,FALSE)</f>
        <v>5</v>
      </c>
      <c r="T1065" s="14">
        <f>VLOOKUP(C1065,lookups!$A$2:$B$6,2,FALSE)</f>
        <v>5</v>
      </c>
      <c r="U1065" s="14">
        <f>VLOOKUP(D1065,lookups!$A$2:$B$6,2,FALSE)</f>
        <v>5</v>
      </c>
      <c r="V1065" s="14">
        <f>VLOOKUP(E1065,lookups!$A$2:$B$6,2,FALSE)</f>
        <v>5</v>
      </c>
      <c r="W1065" s="14">
        <f>VLOOKUP(F1065,lookups!$A$2:$B$6,2,FALSE)</f>
        <v>5</v>
      </c>
      <c r="X1065" s="14">
        <f>VLOOKUP(G1065,lookups!$A$2:$B$6,2,FALSE)</f>
        <v>2</v>
      </c>
      <c r="Y1065" s="14">
        <f>VLOOKUP(H1065,lookups!$A$2:$B$6,2,FALSE)</f>
        <v>5</v>
      </c>
      <c r="Z1065" s="14">
        <f>VLOOKUP(I1065,lookups!$A$2:$B$6,2,FALSE)</f>
        <v>2</v>
      </c>
      <c r="AA1065">
        <f t="shared" si="165"/>
        <v>34</v>
      </c>
      <c r="AB1065" s="16">
        <f t="shared" si="164"/>
        <v>282</v>
      </c>
      <c r="AC1065" s="16">
        <f t="shared" si="173"/>
        <v>1083.5</v>
      </c>
      <c r="AD1065" s="17">
        <f t="shared" si="172"/>
        <v>0.77172364672364668</v>
      </c>
      <c r="AE1065" s="4">
        <f t="shared" si="166"/>
        <v>10</v>
      </c>
      <c r="AF1065" s="4">
        <f t="shared" si="167"/>
        <v>10</v>
      </c>
      <c r="AG1065" s="4">
        <f t="shared" si="168"/>
        <v>7</v>
      </c>
      <c r="AH1065" s="4">
        <f t="shared" si="169"/>
        <v>7</v>
      </c>
      <c r="AI1065" s="4">
        <f t="shared" si="170"/>
        <v>20</v>
      </c>
      <c r="AJ1065" s="4">
        <f t="shared" si="171"/>
        <v>14</v>
      </c>
      <c r="AK1065" s="4" t="s">
        <v>108</v>
      </c>
    </row>
    <row r="1066" spans="1:37" x14ac:dyDescent="0.2">
      <c r="A1066">
        <v>6498617396</v>
      </c>
      <c r="B1066" t="s">
        <v>3</v>
      </c>
      <c r="C1066" t="s">
        <v>3</v>
      </c>
      <c r="D1066" t="s">
        <v>7</v>
      </c>
      <c r="E1066" t="s">
        <v>7</v>
      </c>
      <c r="F1066" t="s">
        <v>7</v>
      </c>
      <c r="G1066" t="s">
        <v>6</v>
      </c>
      <c r="H1066" t="s">
        <v>3</v>
      </c>
      <c r="I1066" t="s">
        <v>3</v>
      </c>
      <c r="J1066" t="s">
        <v>8</v>
      </c>
      <c r="K1066" t="s">
        <v>41</v>
      </c>
      <c r="L1066" t="s">
        <v>10</v>
      </c>
      <c r="M1066" t="s">
        <v>11</v>
      </c>
      <c r="N1066" t="str">
        <f>VLOOKUP(M1066,lookups!A$9:B$17,2,FALSE)</f>
        <v>College-graduate</v>
      </c>
      <c r="O1066" t="s">
        <v>38</v>
      </c>
      <c r="P1066" t="s">
        <v>13</v>
      </c>
      <c r="Q1066" t="s">
        <v>14</v>
      </c>
      <c r="R1066" t="s">
        <v>37</v>
      </c>
      <c r="S1066" s="14">
        <f>VLOOKUP(B1066,lookups!$A$2:$B$6,2,FALSE)</f>
        <v>5</v>
      </c>
      <c r="T1066" s="14">
        <f>VLOOKUP(C1066,lookups!$A$2:$B$6,2,FALSE)</f>
        <v>5</v>
      </c>
      <c r="U1066" s="14">
        <f>VLOOKUP(D1066,lookups!$A$2:$B$6,2,FALSE)</f>
        <v>4</v>
      </c>
      <c r="V1066" s="14">
        <f>VLOOKUP(E1066,lookups!$A$2:$B$6,2,FALSE)</f>
        <v>4</v>
      </c>
      <c r="W1066" s="14">
        <f>VLOOKUP(F1066,lookups!$A$2:$B$6,2,FALSE)</f>
        <v>4</v>
      </c>
      <c r="X1066" s="14">
        <f>VLOOKUP(G1066,lookups!$A$2:$B$6,2,FALSE)</f>
        <v>2</v>
      </c>
      <c r="Y1066" s="14">
        <f>VLOOKUP(H1066,lookups!$A$2:$B$6,2,FALSE)</f>
        <v>5</v>
      </c>
      <c r="Z1066" s="14">
        <f>VLOOKUP(I1066,lookups!$A$2:$B$6,2,FALSE)</f>
        <v>5</v>
      </c>
      <c r="AA1066">
        <f t="shared" si="165"/>
        <v>34</v>
      </c>
      <c r="AB1066" s="16">
        <f t="shared" si="164"/>
        <v>282</v>
      </c>
      <c r="AC1066" s="16">
        <f t="shared" si="173"/>
        <v>1083.5</v>
      </c>
      <c r="AD1066" s="17">
        <f t="shared" si="172"/>
        <v>0.77172364672364668</v>
      </c>
      <c r="AE1066" s="4">
        <f t="shared" si="166"/>
        <v>10</v>
      </c>
      <c r="AF1066" s="4">
        <f t="shared" si="167"/>
        <v>8</v>
      </c>
      <c r="AG1066" s="4">
        <f t="shared" si="168"/>
        <v>6</v>
      </c>
      <c r="AH1066" s="4">
        <f t="shared" si="169"/>
        <v>10</v>
      </c>
      <c r="AI1066" s="4">
        <f t="shared" si="170"/>
        <v>18</v>
      </c>
      <c r="AJ1066" s="4">
        <f t="shared" si="171"/>
        <v>16</v>
      </c>
      <c r="AK1066" s="4" t="s">
        <v>108</v>
      </c>
    </row>
    <row r="1067" spans="1:37" x14ac:dyDescent="0.2">
      <c r="A1067">
        <v>6498599469</v>
      </c>
      <c r="B1067" t="s">
        <v>3</v>
      </c>
      <c r="C1067" t="s">
        <v>3</v>
      </c>
      <c r="D1067" t="s">
        <v>6</v>
      </c>
      <c r="E1067" t="s">
        <v>3</v>
      </c>
      <c r="F1067" t="s">
        <v>3</v>
      </c>
      <c r="G1067" t="s">
        <v>7</v>
      </c>
      <c r="H1067" t="s">
        <v>7</v>
      </c>
      <c r="I1067" t="s">
        <v>7</v>
      </c>
      <c r="J1067" t="s">
        <v>53</v>
      </c>
      <c r="K1067" t="s">
        <v>59</v>
      </c>
      <c r="L1067" t="s">
        <v>10</v>
      </c>
      <c r="M1067" t="s">
        <v>52</v>
      </c>
      <c r="N1067" t="str">
        <f>VLOOKUP(M1067,lookups!A$9:B$17,2,FALSE)</f>
        <v>Post-graduate</v>
      </c>
      <c r="O1067" t="s">
        <v>39</v>
      </c>
      <c r="P1067" t="s">
        <v>13</v>
      </c>
      <c r="Q1067" t="s">
        <v>42</v>
      </c>
      <c r="R1067" t="s">
        <v>33</v>
      </c>
      <c r="S1067" s="14">
        <f>VLOOKUP(B1067,lookups!$A$2:$B$6,2,FALSE)</f>
        <v>5</v>
      </c>
      <c r="T1067" s="14">
        <f>VLOOKUP(C1067,lookups!$A$2:$B$6,2,FALSE)</f>
        <v>5</v>
      </c>
      <c r="U1067" s="14">
        <f>VLOOKUP(D1067,lookups!$A$2:$B$6,2,FALSE)</f>
        <v>2</v>
      </c>
      <c r="V1067" s="14">
        <f>VLOOKUP(E1067,lookups!$A$2:$B$6,2,FALSE)</f>
        <v>5</v>
      </c>
      <c r="W1067" s="14">
        <f>VLOOKUP(F1067,lookups!$A$2:$B$6,2,FALSE)</f>
        <v>5</v>
      </c>
      <c r="X1067" s="14">
        <f>VLOOKUP(G1067,lookups!$A$2:$B$6,2,FALSE)</f>
        <v>4</v>
      </c>
      <c r="Y1067" s="14">
        <f>VLOOKUP(H1067,lookups!$A$2:$B$6,2,FALSE)</f>
        <v>4</v>
      </c>
      <c r="Z1067" s="14">
        <f>VLOOKUP(I1067,lookups!$A$2:$B$6,2,FALSE)</f>
        <v>4</v>
      </c>
      <c r="AA1067">
        <f t="shared" si="165"/>
        <v>34</v>
      </c>
      <c r="AB1067" s="16">
        <f t="shared" si="164"/>
        <v>282</v>
      </c>
      <c r="AC1067" s="16">
        <f t="shared" si="173"/>
        <v>1083.5</v>
      </c>
      <c r="AD1067" s="17">
        <f t="shared" si="172"/>
        <v>0.77172364672364668</v>
      </c>
      <c r="AE1067" s="4">
        <f t="shared" si="166"/>
        <v>10</v>
      </c>
      <c r="AF1067" s="4">
        <f t="shared" si="167"/>
        <v>7</v>
      </c>
      <c r="AG1067" s="4">
        <f t="shared" si="168"/>
        <v>9</v>
      </c>
      <c r="AH1067" s="4">
        <f t="shared" si="169"/>
        <v>8</v>
      </c>
      <c r="AI1067" s="4">
        <f t="shared" si="170"/>
        <v>16</v>
      </c>
      <c r="AJ1067" s="4">
        <f t="shared" si="171"/>
        <v>18</v>
      </c>
      <c r="AK1067" s="4" t="s">
        <v>108</v>
      </c>
    </row>
    <row r="1068" spans="1:37" x14ac:dyDescent="0.2">
      <c r="A1068">
        <v>6498585710</v>
      </c>
      <c r="B1068" t="s">
        <v>3</v>
      </c>
      <c r="C1068" t="s">
        <v>3</v>
      </c>
      <c r="D1068" t="s">
        <v>4</v>
      </c>
      <c r="E1068" t="s">
        <v>3</v>
      </c>
      <c r="F1068" t="s">
        <v>3</v>
      </c>
      <c r="G1068" t="s">
        <v>7</v>
      </c>
      <c r="H1068" t="s">
        <v>3</v>
      </c>
      <c r="I1068" t="s">
        <v>7</v>
      </c>
      <c r="J1068" t="s">
        <v>8</v>
      </c>
      <c r="K1068" t="s">
        <v>55</v>
      </c>
      <c r="L1068" t="s">
        <v>31</v>
      </c>
      <c r="M1068" t="s">
        <v>34</v>
      </c>
      <c r="N1068" t="str">
        <f>VLOOKUP(M1068,lookups!A$9:B$17,2,FALSE)</f>
        <v>Some college</v>
      </c>
      <c r="O1068" t="s">
        <v>39</v>
      </c>
      <c r="P1068" t="s">
        <v>13</v>
      </c>
      <c r="Q1068" t="s">
        <v>45</v>
      </c>
      <c r="R1068" t="s">
        <v>33</v>
      </c>
      <c r="S1068" s="14">
        <f>VLOOKUP(B1068,lookups!$A$2:$B$6,2,FALSE)</f>
        <v>5</v>
      </c>
      <c r="T1068" s="14">
        <f>VLOOKUP(C1068,lookups!$A$2:$B$6,2,FALSE)</f>
        <v>5</v>
      </c>
      <c r="U1068" s="14">
        <f>VLOOKUP(D1068,lookups!$A$2:$B$6,2,FALSE)</f>
        <v>1</v>
      </c>
      <c r="V1068" s="14">
        <f>VLOOKUP(E1068,lookups!$A$2:$B$6,2,FALSE)</f>
        <v>5</v>
      </c>
      <c r="W1068" s="14">
        <f>VLOOKUP(F1068,lookups!$A$2:$B$6,2,FALSE)</f>
        <v>5</v>
      </c>
      <c r="X1068" s="14">
        <f>VLOOKUP(G1068,lookups!$A$2:$B$6,2,FALSE)</f>
        <v>4</v>
      </c>
      <c r="Y1068" s="14">
        <f>VLOOKUP(H1068,lookups!$A$2:$B$6,2,FALSE)</f>
        <v>5</v>
      </c>
      <c r="Z1068" s="14">
        <f>VLOOKUP(I1068,lookups!$A$2:$B$6,2,FALSE)</f>
        <v>4</v>
      </c>
      <c r="AA1068">
        <f t="shared" si="165"/>
        <v>34</v>
      </c>
      <c r="AB1068" s="16">
        <f t="shared" si="164"/>
        <v>282</v>
      </c>
      <c r="AC1068" s="16">
        <f t="shared" si="173"/>
        <v>1083.5</v>
      </c>
      <c r="AD1068" s="17">
        <f t="shared" si="172"/>
        <v>0.77172364672364668</v>
      </c>
      <c r="AE1068" s="4">
        <f t="shared" si="166"/>
        <v>10</v>
      </c>
      <c r="AF1068" s="4">
        <f t="shared" si="167"/>
        <v>6</v>
      </c>
      <c r="AG1068" s="4">
        <f t="shared" si="168"/>
        <v>9</v>
      </c>
      <c r="AH1068" s="4">
        <f t="shared" si="169"/>
        <v>9</v>
      </c>
      <c r="AI1068" s="4">
        <f t="shared" si="170"/>
        <v>16</v>
      </c>
      <c r="AJ1068" s="4">
        <f t="shared" si="171"/>
        <v>18</v>
      </c>
      <c r="AK1068" s="4" t="s">
        <v>108</v>
      </c>
    </row>
    <row r="1069" spans="1:37" x14ac:dyDescent="0.2">
      <c r="A1069">
        <v>6498542240</v>
      </c>
      <c r="B1069" t="s">
        <v>3</v>
      </c>
      <c r="C1069" t="s">
        <v>7</v>
      </c>
      <c r="D1069" t="s">
        <v>6</v>
      </c>
      <c r="E1069" t="s">
        <v>7</v>
      </c>
      <c r="F1069" t="s">
        <v>3</v>
      </c>
      <c r="G1069" t="s">
        <v>3</v>
      </c>
      <c r="H1069" t="s">
        <v>7</v>
      </c>
      <c r="I1069" t="s">
        <v>3</v>
      </c>
      <c r="J1069" t="s">
        <v>8</v>
      </c>
      <c r="K1069" t="s">
        <v>55</v>
      </c>
      <c r="L1069" t="s">
        <v>10</v>
      </c>
      <c r="M1069" t="s">
        <v>34</v>
      </c>
      <c r="N1069" t="str">
        <f>VLOOKUP(M1069,lookups!A$9:B$17,2,FALSE)</f>
        <v>Some college</v>
      </c>
      <c r="O1069" t="s">
        <v>38</v>
      </c>
      <c r="P1069" t="s">
        <v>13</v>
      </c>
      <c r="Q1069" t="s">
        <v>45</v>
      </c>
      <c r="R1069" t="s">
        <v>37</v>
      </c>
      <c r="S1069" s="14">
        <f>VLOOKUP(B1069,lookups!$A$2:$B$6,2,FALSE)</f>
        <v>5</v>
      </c>
      <c r="T1069" s="14">
        <f>VLOOKUP(C1069,lookups!$A$2:$B$6,2,FALSE)</f>
        <v>4</v>
      </c>
      <c r="U1069" s="14">
        <f>VLOOKUP(D1069,lookups!$A$2:$B$6,2,FALSE)</f>
        <v>2</v>
      </c>
      <c r="V1069" s="14">
        <f>VLOOKUP(E1069,lookups!$A$2:$B$6,2,FALSE)</f>
        <v>4</v>
      </c>
      <c r="W1069" s="14">
        <f>VLOOKUP(F1069,lookups!$A$2:$B$6,2,FALSE)</f>
        <v>5</v>
      </c>
      <c r="X1069" s="14">
        <f>VLOOKUP(G1069,lookups!$A$2:$B$6,2,FALSE)</f>
        <v>5</v>
      </c>
      <c r="Y1069" s="14">
        <f>VLOOKUP(H1069,lookups!$A$2:$B$6,2,FALSE)</f>
        <v>4</v>
      </c>
      <c r="Z1069" s="14">
        <f>VLOOKUP(I1069,lookups!$A$2:$B$6,2,FALSE)</f>
        <v>5</v>
      </c>
      <c r="AA1069">
        <f t="shared" si="165"/>
        <v>34</v>
      </c>
      <c r="AB1069" s="16">
        <f t="shared" si="164"/>
        <v>282</v>
      </c>
      <c r="AC1069" s="16">
        <f t="shared" si="173"/>
        <v>1083.5</v>
      </c>
      <c r="AD1069" s="17">
        <f t="shared" si="172"/>
        <v>0.77172364672364668</v>
      </c>
      <c r="AE1069" s="4">
        <f t="shared" si="166"/>
        <v>9</v>
      </c>
      <c r="AF1069" s="4">
        <f t="shared" si="167"/>
        <v>6</v>
      </c>
      <c r="AG1069" s="4">
        <f t="shared" si="168"/>
        <v>10</v>
      </c>
      <c r="AH1069" s="4">
        <f t="shared" si="169"/>
        <v>9</v>
      </c>
      <c r="AI1069" s="4">
        <f t="shared" si="170"/>
        <v>16</v>
      </c>
      <c r="AJ1069" s="4">
        <f t="shared" si="171"/>
        <v>18</v>
      </c>
      <c r="AK1069" s="4" t="s">
        <v>108</v>
      </c>
    </row>
    <row r="1070" spans="1:37" x14ac:dyDescent="0.2">
      <c r="A1070">
        <v>6498455685</v>
      </c>
      <c r="B1070" t="s">
        <v>3</v>
      </c>
      <c r="C1070" t="s">
        <v>3</v>
      </c>
      <c r="D1070" t="s">
        <v>4</v>
      </c>
      <c r="E1070" t="s">
        <v>3</v>
      </c>
      <c r="F1070" t="s">
        <v>7</v>
      </c>
      <c r="G1070" t="s">
        <v>3</v>
      </c>
      <c r="H1070" t="s">
        <v>3</v>
      </c>
      <c r="I1070" t="s">
        <v>7</v>
      </c>
      <c r="J1070" t="s">
        <v>53</v>
      </c>
      <c r="K1070" t="s">
        <v>59</v>
      </c>
      <c r="L1070" t="s">
        <v>10</v>
      </c>
      <c r="M1070" t="s">
        <v>34</v>
      </c>
      <c r="N1070" t="str">
        <f>VLOOKUP(M1070,lookups!A$9:B$17,2,FALSE)</f>
        <v>Some college</v>
      </c>
      <c r="O1070" t="s">
        <v>25</v>
      </c>
      <c r="P1070" t="s">
        <v>36</v>
      </c>
      <c r="Q1070" t="s">
        <v>27</v>
      </c>
      <c r="R1070" t="s">
        <v>23</v>
      </c>
      <c r="S1070" s="14">
        <f>VLOOKUP(B1070,lookups!$A$2:$B$6,2,FALSE)</f>
        <v>5</v>
      </c>
      <c r="T1070" s="14">
        <f>VLOOKUP(C1070,lookups!$A$2:$B$6,2,FALSE)</f>
        <v>5</v>
      </c>
      <c r="U1070" s="14">
        <f>VLOOKUP(D1070,lookups!$A$2:$B$6,2,FALSE)</f>
        <v>1</v>
      </c>
      <c r="V1070" s="14">
        <f>VLOOKUP(E1070,lookups!$A$2:$B$6,2,FALSE)</f>
        <v>5</v>
      </c>
      <c r="W1070" s="14">
        <f>VLOOKUP(F1070,lookups!$A$2:$B$6,2,FALSE)</f>
        <v>4</v>
      </c>
      <c r="X1070" s="14">
        <f>VLOOKUP(G1070,lookups!$A$2:$B$6,2,FALSE)</f>
        <v>5</v>
      </c>
      <c r="Y1070" s="14">
        <f>VLOOKUP(H1070,lookups!$A$2:$B$6,2,FALSE)</f>
        <v>5</v>
      </c>
      <c r="Z1070" s="14">
        <f>VLOOKUP(I1070,lookups!$A$2:$B$6,2,FALSE)</f>
        <v>4</v>
      </c>
      <c r="AA1070">
        <f t="shared" si="165"/>
        <v>34</v>
      </c>
      <c r="AB1070" s="16">
        <f t="shared" ref="AB1070:AB1133" si="174">RANK(AA1070,AA$2:AA$1405,0)</f>
        <v>282</v>
      </c>
      <c r="AC1070" s="16">
        <f t="shared" si="173"/>
        <v>1083.5</v>
      </c>
      <c r="AD1070" s="17">
        <f t="shared" si="172"/>
        <v>0.77172364672364668</v>
      </c>
      <c r="AE1070" s="4">
        <f t="shared" si="166"/>
        <v>10</v>
      </c>
      <c r="AF1070" s="4">
        <f t="shared" si="167"/>
        <v>6</v>
      </c>
      <c r="AG1070" s="4">
        <f t="shared" si="168"/>
        <v>9</v>
      </c>
      <c r="AH1070" s="4">
        <f t="shared" si="169"/>
        <v>9</v>
      </c>
      <c r="AI1070" s="4">
        <f t="shared" si="170"/>
        <v>15</v>
      </c>
      <c r="AJ1070" s="4">
        <f t="shared" si="171"/>
        <v>19</v>
      </c>
      <c r="AK1070" s="4" t="s">
        <v>108</v>
      </c>
    </row>
    <row r="1071" spans="1:37" x14ac:dyDescent="0.2">
      <c r="A1071">
        <v>6498445594</v>
      </c>
      <c r="B1071" t="s">
        <v>3</v>
      </c>
      <c r="C1071" t="s">
        <v>3</v>
      </c>
      <c r="D1071" t="s">
        <v>7</v>
      </c>
      <c r="E1071" t="s">
        <v>3</v>
      </c>
      <c r="F1071" t="s">
        <v>3</v>
      </c>
      <c r="G1071" t="s">
        <v>7</v>
      </c>
      <c r="H1071" t="s">
        <v>6</v>
      </c>
      <c r="I1071" t="s">
        <v>7</v>
      </c>
      <c r="J1071" t="s">
        <v>8</v>
      </c>
      <c r="K1071" t="s">
        <v>62</v>
      </c>
      <c r="L1071" t="s">
        <v>10</v>
      </c>
      <c r="M1071" t="s">
        <v>44</v>
      </c>
      <c r="N1071" t="str">
        <f>VLOOKUP(M1071,lookups!A$9:B$17,2,FALSE)</f>
        <v>Post-graduate</v>
      </c>
      <c r="O1071" t="s">
        <v>12</v>
      </c>
      <c r="P1071" t="s">
        <v>58</v>
      </c>
      <c r="Q1071" t="s">
        <v>27</v>
      </c>
      <c r="R1071" t="s">
        <v>15</v>
      </c>
      <c r="S1071" s="14">
        <f>VLOOKUP(B1071,lookups!$A$2:$B$6,2,FALSE)</f>
        <v>5</v>
      </c>
      <c r="T1071" s="14">
        <f>VLOOKUP(C1071,lookups!$A$2:$B$6,2,FALSE)</f>
        <v>5</v>
      </c>
      <c r="U1071" s="14">
        <f>VLOOKUP(D1071,lookups!$A$2:$B$6,2,FALSE)</f>
        <v>4</v>
      </c>
      <c r="V1071" s="14">
        <f>VLOOKUP(E1071,lookups!$A$2:$B$6,2,FALSE)</f>
        <v>5</v>
      </c>
      <c r="W1071" s="14">
        <f>VLOOKUP(F1071,lookups!$A$2:$B$6,2,FALSE)</f>
        <v>5</v>
      </c>
      <c r="X1071" s="14">
        <f>VLOOKUP(G1071,lookups!$A$2:$B$6,2,FALSE)</f>
        <v>4</v>
      </c>
      <c r="Y1071" s="14">
        <f>VLOOKUP(H1071,lookups!$A$2:$B$6,2,FALSE)</f>
        <v>2</v>
      </c>
      <c r="Z1071" s="14">
        <f>VLOOKUP(I1071,lookups!$A$2:$B$6,2,FALSE)</f>
        <v>4</v>
      </c>
      <c r="AA1071">
        <f t="shared" si="165"/>
        <v>34</v>
      </c>
      <c r="AB1071" s="16">
        <f t="shared" si="174"/>
        <v>282</v>
      </c>
      <c r="AC1071" s="16">
        <f t="shared" si="173"/>
        <v>1083.5</v>
      </c>
      <c r="AD1071" s="17">
        <f t="shared" si="172"/>
        <v>0.77172364672364668</v>
      </c>
      <c r="AE1071" s="4">
        <f t="shared" si="166"/>
        <v>10</v>
      </c>
      <c r="AF1071" s="4">
        <f t="shared" si="167"/>
        <v>9</v>
      </c>
      <c r="AG1071" s="4">
        <f t="shared" si="168"/>
        <v>9</v>
      </c>
      <c r="AH1071" s="4">
        <f t="shared" si="169"/>
        <v>6</v>
      </c>
      <c r="AI1071" s="4">
        <f t="shared" si="170"/>
        <v>16</v>
      </c>
      <c r="AJ1071" s="4">
        <f t="shared" si="171"/>
        <v>18</v>
      </c>
      <c r="AK1071" s="4" t="s">
        <v>108</v>
      </c>
    </row>
    <row r="1072" spans="1:37" x14ac:dyDescent="0.2">
      <c r="A1072">
        <v>6498429001</v>
      </c>
      <c r="B1072" t="s">
        <v>3</v>
      </c>
      <c r="C1072" t="s">
        <v>3</v>
      </c>
      <c r="D1072" t="s">
        <v>3</v>
      </c>
      <c r="E1072" t="s">
        <v>3</v>
      </c>
      <c r="F1072" t="s">
        <v>3</v>
      </c>
      <c r="G1072" t="s">
        <v>3</v>
      </c>
      <c r="H1072" t="s">
        <v>6</v>
      </c>
      <c r="I1072" t="s">
        <v>6</v>
      </c>
      <c r="J1072" t="s">
        <v>53</v>
      </c>
      <c r="K1072" t="s">
        <v>55</v>
      </c>
      <c r="L1072" t="s">
        <v>10</v>
      </c>
      <c r="M1072" t="s">
        <v>52</v>
      </c>
      <c r="N1072" t="str">
        <f>VLOOKUP(M1072,lookups!A$9:B$17,2,FALSE)</f>
        <v>Post-graduate</v>
      </c>
      <c r="O1072" t="s">
        <v>39</v>
      </c>
      <c r="P1072" t="s">
        <v>29</v>
      </c>
      <c r="Q1072" t="s">
        <v>22</v>
      </c>
      <c r="R1072" t="s">
        <v>20</v>
      </c>
      <c r="S1072" s="14">
        <f>VLOOKUP(B1072,lookups!$A$2:$B$6,2,FALSE)</f>
        <v>5</v>
      </c>
      <c r="T1072" s="14">
        <f>VLOOKUP(C1072,lookups!$A$2:$B$6,2,FALSE)</f>
        <v>5</v>
      </c>
      <c r="U1072" s="14">
        <f>VLOOKUP(D1072,lookups!$A$2:$B$6,2,FALSE)</f>
        <v>5</v>
      </c>
      <c r="V1072" s="14">
        <f>VLOOKUP(E1072,lookups!$A$2:$B$6,2,FALSE)</f>
        <v>5</v>
      </c>
      <c r="W1072" s="14">
        <f>VLOOKUP(F1072,lookups!$A$2:$B$6,2,FALSE)</f>
        <v>5</v>
      </c>
      <c r="X1072" s="14">
        <f>VLOOKUP(G1072,lookups!$A$2:$B$6,2,FALSE)</f>
        <v>5</v>
      </c>
      <c r="Y1072" s="14">
        <f>VLOOKUP(H1072,lookups!$A$2:$B$6,2,FALSE)</f>
        <v>2</v>
      </c>
      <c r="Z1072" s="14">
        <f>VLOOKUP(I1072,lookups!$A$2:$B$6,2,FALSE)</f>
        <v>2</v>
      </c>
      <c r="AA1072">
        <f t="shared" si="165"/>
        <v>34</v>
      </c>
      <c r="AB1072" s="16">
        <f t="shared" si="174"/>
        <v>282</v>
      </c>
      <c r="AC1072" s="16">
        <f t="shared" si="173"/>
        <v>1083.5</v>
      </c>
      <c r="AD1072" s="17">
        <f t="shared" si="172"/>
        <v>0.77172364672364668</v>
      </c>
      <c r="AE1072" s="4">
        <f t="shared" si="166"/>
        <v>10</v>
      </c>
      <c r="AF1072" s="4">
        <f t="shared" si="167"/>
        <v>10</v>
      </c>
      <c r="AG1072" s="4">
        <f t="shared" si="168"/>
        <v>10</v>
      </c>
      <c r="AH1072" s="4">
        <f t="shared" si="169"/>
        <v>4</v>
      </c>
      <c r="AI1072" s="4">
        <f t="shared" si="170"/>
        <v>17</v>
      </c>
      <c r="AJ1072" s="4">
        <f t="shared" si="171"/>
        <v>17</v>
      </c>
      <c r="AK1072" s="4" t="s">
        <v>108</v>
      </c>
    </row>
    <row r="1073" spans="1:37" x14ac:dyDescent="0.2">
      <c r="A1073">
        <v>6498425825</v>
      </c>
      <c r="B1073" t="s">
        <v>3</v>
      </c>
      <c r="C1073" t="s">
        <v>7</v>
      </c>
      <c r="D1073" t="s">
        <v>3</v>
      </c>
      <c r="E1073" t="s">
        <v>3</v>
      </c>
      <c r="F1073" t="s">
        <v>3</v>
      </c>
      <c r="G1073" t="s">
        <v>3</v>
      </c>
      <c r="H1073" t="s">
        <v>7</v>
      </c>
      <c r="I1073" t="s">
        <v>4</v>
      </c>
      <c r="J1073" t="s">
        <v>53</v>
      </c>
      <c r="K1073" t="s">
        <v>21</v>
      </c>
      <c r="L1073" t="s">
        <v>10</v>
      </c>
      <c r="M1073" t="s">
        <v>11</v>
      </c>
      <c r="N1073" t="str">
        <f>VLOOKUP(M1073,lookups!A$9:B$17,2,FALSE)</f>
        <v>College-graduate</v>
      </c>
      <c r="O1073" t="s">
        <v>17</v>
      </c>
      <c r="P1073" t="s">
        <v>29</v>
      </c>
      <c r="Q1073" t="s">
        <v>22</v>
      </c>
      <c r="R1073" t="s">
        <v>23</v>
      </c>
      <c r="S1073" s="14">
        <f>VLOOKUP(B1073,lookups!$A$2:$B$6,2,FALSE)</f>
        <v>5</v>
      </c>
      <c r="T1073" s="14">
        <f>VLOOKUP(C1073,lookups!$A$2:$B$6,2,FALSE)</f>
        <v>4</v>
      </c>
      <c r="U1073" s="14">
        <f>VLOOKUP(D1073,lookups!$A$2:$B$6,2,FALSE)</f>
        <v>5</v>
      </c>
      <c r="V1073" s="14">
        <f>VLOOKUP(E1073,lookups!$A$2:$B$6,2,FALSE)</f>
        <v>5</v>
      </c>
      <c r="W1073" s="14">
        <f>VLOOKUP(F1073,lookups!$A$2:$B$6,2,FALSE)</f>
        <v>5</v>
      </c>
      <c r="X1073" s="14">
        <f>VLOOKUP(G1073,lookups!$A$2:$B$6,2,FALSE)</f>
        <v>5</v>
      </c>
      <c r="Y1073" s="14">
        <f>VLOOKUP(H1073,lookups!$A$2:$B$6,2,FALSE)</f>
        <v>4</v>
      </c>
      <c r="Z1073" s="14">
        <f>VLOOKUP(I1073,lookups!$A$2:$B$6,2,FALSE)</f>
        <v>1</v>
      </c>
      <c r="AA1073">
        <f t="shared" si="165"/>
        <v>34</v>
      </c>
      <c r="AB1073" s="16">
        <f t="shared" si="174"/>
        <v>282</v>
      </c>
      <c r="AC1073" s="16">
        <f t="shared" si="173"/>
        <v>1083.5</v>
      </c>
      <c r="AD1073" s="17">
        <f t="shared" si="172"/>
        <v>0.77172364672364668</v>
      </c>
      <c r="AE1073" s="4">
        <f t="shared" si="166"/>
        <v>9</v>
      </c>
      <c r="AF1073" s="4">
        <f t="shared" si="167"/>
        <v>10</v>
      </c>
      <c r="AG1073" s="4">
        <f t="shared" si="168"/>
        <v>10</v>
      </c>
      <c r="AH1073" s="4">
        <f t="shared" si="169"/>
        <v>5</v>
      </c>
      <c r="AI1073" s="4">
        <f t="shared" si="170"/>
        <v>19</v>
      </c>
      <c r="AJ1073" s="4">
        <f t="shared" si="171"/>
        <v>15</v>
      </c>
      <c r="AK1073" s="4" t="s">
        <v>108</v>
      </c>
    </row>
    <row r="1074" spans="1:37" x14ac:dyDescent="0.2">
      <c r="A1074">
        <v>6498424421</v>
      </c>
      <c r="B1074" t="s">
        <v>7</v>
      </c>
      <c r="C1074" t="s">
        <v>7</v>
      </c>
      <c r="D1074" t="s">
        <v>7</v>
      </c>
      <c r="E1074" t="s">
        <v>3</v>
      </c>
      <c r="F1074" t="s">
        <v>6</v>
      </c>
      <c r="G1074" t="s">
        <v>3</v>
      </c>
      <c r="H1074" t="s">
        <v>3</v>
      </c>
      <c r="I1074" t="s">
        <v>3</v>
      </c>
      <c r="J1074" t="s">
        <v>8</v>
      </c>
      <c r="K1074" t="s">
        <v>9</v>
      </c>
      <c r="L1074" t="s">
        <v>1</v>
      </c>
      <c r="M1074" t="s">
        <v>44</v>
      </c>
      <c r="N1074" t="str">
        <f>VLOOKUP(M1074,lookups!A$9:B$17,2,FALSE)</f>
        <v>Post-graduate</v>
      </c>
      <c r="O1074" t="s">
        <v>17</v>
      </c>
      <c r="P1074" t="s">
        <v>13</v>
      </c>
      <c r="Q1074" t="s">
        <v>2</v>
      </c>
      <c r="R1074" t="s">
        <v>30</v>
      </c>
      <c r="S1074" s="14">
        <f>VLOOKUP(B1074,lookups!$A$2:$B$6,2,FALSE)</f>
        <v>4</v>
      </c>
      <c r="T1074" s="14">
        <f>VLOOKUP(C1074,lookups!$A$2:$B$6,2,FALSE)</f>
        <v>4</v>
      </c>
      <c r="U1074" s="14">
        <f>VLOOKUP(D1074,lookups!$A$2:$B$6,2,FALSE)</f>
        <v>4</v>
      </c>
      <c r="V1074" s="14">
        <f>VLOOKUP(E1074,lookups!$A$2:$B$6,2,FALSE)</f>
        <v>5</v>
      </c>
      <c r="W1074" s="14">
        <f>VLOOKUP(F1074,lookups!$A$2:$B$6,2,FALSE)</f>
        <v>2</v>
      </c>
      <c r="X1074" s="14">
        <f>VLOOKUP(G1074,lookups!$A$2:$B$6,2,FALSE)</f>
        <v>5</v>
      </c>
      <c r="Y1074" s="14">
        <f>VLOOKUP(H1074,lookups!$A$2:$B$6,2,FALSE)</f>
        <v>5</v>
      </c>
      <c r="Z1074" s="14">
        <f>VLOOKUP(I1074,lookups!$A$2:$B$6,2,FALSE)</f>
        <v>5</v>
      </c>
      <c r="AA1074">
        <f t="shared" si="165"/>
        <v>34</v>
      </c>
      <c r="AB1074" s="16">
        <f t="shared" si="174"/>
        <v>282</v>
      </c>
      <c r="AC1074" s="16">
        <f t="shared" si="173"/>
        <v>1083.5</v>
      </c>
      <c r="AD1074" s="17">
        <f t="shared" si="172"/>
        <v>0.77172364672364668</v>
      </c>
      <c r="AE1074" s="4">
        <f t="shared" si="166"/>
        <v>8</v>
      </c>
      <c r="AF1074" s="4">
        <f t="shared" si="167"/>
        <v>9</v>
      </c>
      <c r="AG1074" s="4">
        <f t="shared" si="168"/>
        <v>7</v>
      </c>
      <c r="AH1074" s="4">
        <f t="shared" si="169"/>
        <v>10</v>
      </c>
      <c r="AI1074" s="4">
        <f t="shared" si="170"/>
        <v>15</v>
      </c>
      <c r="AJ1074" s="4">
        <f t="shared" si="171"/>
        <v>19</v>
      </c>
      <c r="AK1074" s="4" t="s">
        <v>108</v>
      </c>
    </row>
    <row r="1075" spans="1:37" x14ac:dyDescent="0.2">
      <c r="A1075">
        <v>6498423747</v>
      </c>
      <c r="B1075" t="s">
        <v>3</v>
      </c>
      <c r="C1075" t="s">
        <v>3</v>
      </c>
      <c r="D1075" t="s">
        <v>7</v>
      </c>
      <c r="E1075" t="s">
        <v>3</v>
      </c>
      <c r="F1075" t="s">
        <v>3</v>
      </c>
      <c r="G1075" t="s">
        <v>3</v>
      </c>
      <c r="H1075" t="s">
        <v>5</v>
      </c>
      <c r="I1075" t="s">
        <v>3</v>
      </c>
      <c r="J1075" t="s">
        <v>8</v>
      </c>
      <c r="K1075" t="s">
        <v>62</v>
      </c>
      <c r="L1075" t="s">
        <v>10</v>
      </c>
      <c r="M1075" t="s">
        <v>52</v>
      </c>
      <c r="N1075" t="str">
        <f>VLOOKUP(M1075,lookups!A$9:B$17,2,FALSE)</f>
        <v>Post-graduate</v>
      </c>
      <c r="O1075" t="s">
        <v>25</v>
      </c>
      <c r="P1075" t="s">
        <v>58</v>
      </c>
      <c r="Q1075" t="s">
        <v>27</v>
      </c>
      <c r="R1075" t="s">
        <v>20</v>
      </c>
      <c r="S1075" s="14">
        <f>VLOOKUP(B1075,lookups!$A$2:$B$6,2,FALSE)</f>
        <v>5</v>
      </c>
      <c r="T1075" s="14">
        <f>VLOOKUP(C1075,lookups!$A$2:$B$6,2,FALSE)</f>
        <v>5</v>
      </c>
      <c r="U1075" s="14">
        <f>VLOOKUP(D1075,lookups!$A$2:$B$6,2,FALSE)</f>
        <v>4</v>
      </c>
      <c r="V1075" s="14">
        <f>VLOOKUP(E1075,lookups!$A$2:$B$6,2,FALSE)</f>
        <v>5</v>
      </c>
      <c r="W1075" s="14">
        <f>VLOOKUP(F1075,lookups!$A$2:$B$6,2,FALSE)</f>
        <v>5</v>
      </c>
      <c r="X1075" s="14">
        <f>VLOOKUP(G1075,lookups!$A$2:$B$6,2,FALSE)</f>
        <v>5</v>
      </c>
      <c r="Y1075" s="14">
        <f>VLOOKUP(H1075,lookups!$A$2:$B$6,2,FALSE)</f>
        <v>0</v>
      </c>
      <c r="Z1075" s="14">
        <f>VLOOKUP(I1075,lookups!$A$2:$B$6,2,FALSE)</f>
        <v>5</v>
      </c>
      <c r="AA1075">
        <f t="shared" si="165"/>
        <v>34</v>
      </c>
      <c r="AB1075" s="16">
        <f t="shared" si="174"/>
        <v>282</v>
      </c>
      <c r="AC1075" s="16">
        <f t="shared" si="173"/>
        <v>1083.5</v>
      </c>
      <c r="AD1075" s="17">
        <f t="shared" si="172"/>
        <v>0.77172364672364668</v>
      </c>
      <c r="AE1075" s="4">
        <f t="shared" si="166"/>
        <v>10</v>
      </c>
      <c r="AF1075" s="4">
        <f t="shared" si="167"/>
        <v>9</v>
      </c>
      <c r="AG1075" s="4">
        <f t="shared" si="168"/>
        <v>10</v>
      </c>
      <c r="AH1075" s="4">
        <f t="shared" si="169"/>
        <v>5</v>
      </c>
      <c r="AI1075" s="4">
        <f t="shared" si="170"/>
        <v>14</v>
      </c>
      <c r="AJ1075" s="4">
        <f t="shared" si="171"/>
        <v>20</v>
      </c>
      <c r="AK1075" s="4" t="s">
        <v>108</v>
      </c>
    </row>
    <row r="1076" spans="1:37" x14ac:dyDescent="0.2">
      <c r="A1076">
        <v>6498412879</v>
      </c>
      <c r="B1076" t="s">
        <v>7</v>
      </c>
      <c r="C1076" t="s">
        <v>3</v>
      </c>
      <c r="D1076" t="s">
        <v>3</v>
      </c>
      <c r="E1076" t="s">
        <v>3</v>
      </c>
      <c r="F1076" t="s">
        <v>3</v>
      </c>
      <c r="G1076" t="s">
        <v>7</v>
      </c>
      <c r="H1076" t="s">
        <v>7</v>
      </c>
      <c r="I1076" t="s">
        <v>6</v>
      </c>
      <c r="J1076" t="s">
        <v>53</v>
      </c>
      <c r="K1076" t="s">
        <v>55</v>
      </c>
      <c r="L1076" t="s">
        <v>10</v>
      </c>
      <c r="M1076" t="s">
        <v>11</v>
      </c>
      <c r="N1076" t="str">
        <f>VLOOKUP(M1076,lookups!A$9:B$17,2,FALSE)</f>
        <v>College-graduate</v>
      </c>
      <c r="O1076" t="s">
        <v>12</v>
      </c>
      <c r="P1076" t="s">
        <v>58</v>
      </c>
      <c r="Q1076" t="s">
        <v>2</v>
      </c>
      <c r="R1076" t="s">
        <v>20</v>
      </c>
      <c r="S1076" s="14">
        <f>VLOOKUP(B1076,lookups!$A$2:$B$6,2,FALSE)</f>
        <v>4</v>
      </c>
      <c r="T1076" s="14">
        <f>VLOOKUP(C1076,lookups!$A$2:$B$6,2,FALSE)</f>
        <v>5</v>
      </c>
      <c r="U1076" s="14">
        <f>VLOOKUP(D1076,lookups!$A$2:$B$6,2,FALSE)</f>
        <v>5</v>
      </c>
      <c r="V1076" s="14">
        <f>VLOOKUP(E1076,lookups!$A$2:$B$6,2,FALSE)</f>
        <v>5</v>
      </c>
      <c r="W1076" s="14">
        <f>VLOOKUP(F1076,lookups!$A$2:$B$6,2,FALSE)</f>
        <v>5</v>
      </c>
      <c r="X1076" s="14">
        <f>VLOOKUP(G1076,lookups!$A$2:$B$6,2,FALSE)</f>
        <v>4</v>
      </c>
      <c r="Y1076" s="14">
        <f>VLOOKUP(H1076,lookups!$A$2:$B$6,2,FALSE)</f>
        <v>4</v>
      </c>
      <c r="Z1076" s="14">
        <f>VLOOKUP(I1076,lookups!$A$2:$B$6,2,FALSE)</f>
        <v>2</v>
      </c>
      <c r="AA1076">
        <f t="shared" si="165"/>
        <v>34</v>
      </c>
      <c r="AB1076" s="16">
        <f t="shared" si="174"/>
        <v>282</v>
      </c>
      <c r="AC1076" s="16">
        <f t="shared" si="173"/>
        <v>1083.5</v>
      </c>
      <c r="AD1076" s="17">
        <f t="shared" si="172"/>
        <v>0.77172364672364668</v>
      </c>
      <c r="AE1076" s="4">
        <f t="shared" si="166"/>
        <v>9</v>
      </c>
      <c r="AF1076" s="4">
        <f t="shared" si="167"/>
        <v>10</v>
      </c>
      <c r="AG1076" s="4">
        <f t="shared" si="168"/>
        <v>9</v>
      </c>
      <c r="AH1076" s="4">
        <f t="shared" si="169"/>
        <v>6</v>
      </c>
      <c r="AI1076" s="4">
        <f t="shared" si="170"/>
        <v>18</v>
      </c>
      <c r="AJ1076" s="4">
        <f t="shared" si="171"/>
        <v>16</v>
      </c>
      <c r="AK1076" s="4" t="s">
        <v>108</v>
      </c>
    </row>
    <row r="1077" spans="1:37" x14ac:dyDescent="0.2">
      <c r="A1077">
        <v>6498400491</v>
      </c>
      <c r="B1077" t="s">
        <v>3</v>
      </c>
      <c r="C1077" t="s">
        <v>3</v>
      </c>
      <c r="D1077" t="s">
        <v>3</v>
      </c>
      <c r="E1077" t="s">
        <v>3</v>
      </c>
      <c r="F1077" t="s">
        <v>3</v>
      </c>
      <c r="G1077" t="s">
        <v>3</v>
      </c>
      <c r="H1077" t="s">
        <v>7</v>
      </c>
      <c r="I1077" t="s">
        <v>5</v>
      </c>
      <c r="J1077" t="s">
        <v>53</v>
      </c>
      <c r="K1077" t="s">
        <v>55</v>
      </c>
      <c r="L1077" t="s">
        <v>10</v>
      </c>
      <c r="M1077" t="s">
        <v>11</v>
      </c>
      <c r="N1077" t="str">
        <f>VLOOKUP(M1077,lookups!A$9:B$17,2,FALSE)</f>
        <v>College-graduate</v>
      </c>
      <c r="O1077" t="s">
        <v>47</v>
      </c>
      <c r="P1077" t="s">
        <v>29</v>
      </c>
      <c r="Q1077" t="s">
        <v>14</v>
      </c>
      <c r="R1077" t="s">
        <v>33</v>
      </c>
      <c r="S1077" s="14">
        <f>VLOOKUP(B1077,lookups!$A$2:$B$6,2,FALSE)</f>
        <v>5</v>
      </c>
      <c r="T1077" s="14">
        <f>VLOOKUP(C1077,lookups!$A$2:$B$6,2,FALSE)</f>
        <v>5</v>
      </c>
      <c r="U1077" s="14">
        <f>VLOOKUP(D1077,lookups!$A$2:$B$6,2,FALSE)</f>
        <v>5</v>
      </c>
      <c r="V1077" s="14">
        <f>VLOOKUP(E1077,lookups!$A$2:$B$6,2,FALSE)</f>
        <v>5</v>
      </c>
      <c r="W1077" s="14">
        <f>VLOOKUP(F1077,lookups!$A$2:$B$6,2,FALSE)</f>
        <v>5</v>
      </c>
      <c r="X1077" s="14">
        <f>VLOOKUP(G1077,lookups!$A$2:$B$6,2,FALSE)</f>
        <v>5</v>
      </c>
      <c r="Y1077" s="14">
        <f>VLOOKUP(H1077,lookups!$A$2:$B$6,2,FALSE)</f>
        <v>4</v>
      </c>
      <c r="Z1077" s="14">
        <f>VLOOKUP(I1077,lookups!$A$2:$B$6,2,FALSE)</f>
        <v>0</v>
      </c>
      <c r="AA1077">
        <f t="shared" si="165"/>
        <v>34</v>
      </c>
      <c r="AB1077" s="16">
        <f t="shared" si="174"/>
        <v>282</v>
      </c>
      <c r="AC1077" s="16">
        <f t="shared" si="173"/>
        <v>1083.5</v>
      </c>
      <c r="AD1077" s="17">
        <f t="shared" si="172"/>
        <v>0.77172364672364668</v>
      </c>
      <c r="AE1077" s="4">
        <f t="shared" si="166"/>
        <v>10</v>
      </c>
      <c r="AF1077" s="4">
        <f t="shared" si="167"/>
        <v>10</v>
      </c>
      <c r="AG1077" s="4">
        <f t="shared" si="168"/>
        <v>10</v>
      </c>
      <c r="AH1077" s="4">
        <f t="shared" si="169"/>
        <v>4</v>
      </c>
      <c r="AI1077" s="4">
        <f t="shared" si="170"/>
        <v>19</v>
      </c>
      <c r="AJ1077" s="4">
        <f t="shared" si="171"/>
        <v>15</v>
      </c>
      <c r="AK1077" s="4" t="s">
        <v>108</v>
      </c>
    </row>
    <row r="1078" spans="1:37" x14ac:dyDescent="0.2">
      <c r="A1078">
        <v>6498391772</v>
      </c>
      <c r="B1078" t="s">
        <v>3</v>
      </c>
      <c r="C1078" t="s">
        <v>3</v>
      </c>
      <c r="D1078" t="s">
        <v>6</v>
      </c>
      <c r="E1078" t="s">
        <v>3</v>
      </c>
      <c r="F1078" t="s">
        <v>3</v>
      </c>
      <c r="G1078" t="s">
        <v>6</v>
      </c>
      <c r="H1078" t="s">
        <v>3</v>
      </c>
      <c r="I1078" t="s">
        <v>3</v>
      </c>
      <c r="J1078" t="s">
        <v>53</v>
      </c>
      <c r="K1078" t="s">
        <v>55</v>
      </c>
      <c r="L1078" t="s">
        <v>31</v>
      </c>
      <c r="M1078" t="s">
        <v>11</v>
      </c>
      <c r="N1078" t="str">
        <f>VLOOKUP(M1078,lookups!A$9:B$17,2,FALSE)</f>
        <v>College-graduate</v>
      </c>
      <c r="O1078" t="s">
        <v>17</v>
      </c>
      <c r="P1078" t="s">
        <v>58</v>
      </c>
      <c r="Q1078" t="s">
        <v>27</v>
      </c>
      <c r="R1078" t="s">
        <v>33</v>
      </c>
      <c r="S1078" s="14">
        <f>VLOOKUP(B1078,lookups!$A$2:$B$6,2,FALSE)</f>
        <v>5</v>
      </c>
      <c r="T1078" s="14">
        <f>VLOOKUP(C1078,lookups!$A$2:$B$6,2,FALSE)</f>
        <v>5</v>
      </c>
      <c r="U1078" s="14">
        <f>VLOOKUP(D1078,lookups!$A$2:$B$6,2,FALSE)</f>
        <v>2</v>
      </c>
      <c r="V1078" s="14">
        <f>VLOOKUP(E1078,lookups!$A$2:$B$6,2,FALSE)</f>
        <v>5</v>
      </c>
      <c r="W1078" s="14">
        <f>VLOOKUP(F1078,lookups!$A$2:$B$6,2,FALSE)</f>
        <v>5</v>
      </c>
      <c r="X1078" s="14">
        <f>VLOOKUP(G1078,lookups!$A$2:$B$6,2,FALSE)</f>
        <v>2</v>
      </c>
      <c r="Y1078" s="14">
        <f>VLOOKUP(H1078,lookups!$A$2:$B$6,2,FALSE)</f>
        <v>5</v>
      </c>
      <c r="Z1078" s="14">
        <f>VLOOKUP(I1078,lookups!$A$2:$B$6,2,FALSE)</f>
        <v>5</v>
      </c>
      <c r="AA1078">
        <f t="shared" si="165"/>
        <v>34</v>
      </c>
      <c r="AB1078" s="16">
        <f t="shared" si="174"/>
        <v>282</v>
      </c>
      <c r="AC1078" s="16">
        <f t="shared" si="173"/>
        <v>1083.5</v>
      </c>
      <c r="AD1078" s="17">
        <f t="shared" si="172"/>
        <v>0.77172364672364668</v>
      </c>
      <c r="AE1078" s="4">
        <f t="shared" si="166"/>
        <v>10</v>
      </c>
      <c r="AF1078" s="4">
        <f t="shared" si="167"/>
        <v>7</v>
      </c>
      <c r="AG1078" s="4">
        <f t="shared" si="168"/>
        <v>7</v>
      </c>
      <c r="AH1078" s="4">
        <f t="shared" si="169"/>
        <v>10</v>
      </c>
      <c r="AI1078" s="4">
        <f t="shared" si="170"/>
        <v>17</v>
      </c>
      <c r="AJ1078" s="4">
        <f t="shared" si="171"/>
        <v>17</v>
      </c>
      <c r="AK1078" s="4" t="s">
        <v>108</v>
      </c>
    </row>
    <row r="1079" spans="1:37" x14ac:dyDescent="0.2">
      <c r="A1079">
        <v>6498388909</v>
      </c>
      <c r="B1079" t="s">
        <v>3</v>
      </c>
      <c r="C1079" t="s">
        <v>3</v>
      </c>
      <c r="D1079" t="s">
        <v>4</v>
      </c>
      <c r="E1079" t="s">
        <v>3</v>
      </c>
      <c r="F1079" t="s">
        <v>3</v>
      </c>
      <c r="G1079" t="s">
        <v>3</v>
      </c>
      <c r="H1079" t="s">
        <v>7</v>
      </c>
      <c r="I1079" t="s">
        <v>7</v>
      </c>
      <c r="J1079" t="s">
        <v>53</v>
      </c>
      <c r="K1079" t="s">
        <v>9</v>
      </c>
      <c r="L1079" t="s">
        <v>54</v>
      </c>
      <c r="M1079" t="s">
        <v>11</v>
      </c>
      <c r="N1079" t="str">
        <f>VLOOKUP(M1079,lookups!A$9:B$17,2,FALSE)</f>
        <v>College-graduate</v>
      </c>
      <c r="O1079" t="s">
        <v>39</v>
      </c>
      <c r="P1079" t="s">
        <v>13</v>
      </c>
      <c r="Q1079" t="s">
        <v>42</v>
      </c>
      <c r="R1079" t="s">
        <v>28</v>
      </c>
      <c r="S1079" s="14">
        <f>VLOOKUP(B1079,lookups!$A$2:$B$6,2,FALSE)</f>
        <v>5</v>
      </c>
      <c r="T1079" s="14">
        <f>VLOOKUP(C1079,lookups!$A$2:$B$6,2,FALSE)</f>
        <v>5</v>
      </c>
      <c r="U1079" s="14">
        <f>VLOOKUP(D1079,lookups!$A$2:$B$6,2,FALSE)</f>
        <v>1</v>
      </c>
      <c r="V1079" s="14">
        <f>VLOOKUP(E1079,lookups!$A$2:$B$6,2,FALSE)</f>
        <v>5</v>
      </c>
      <c r="W1079" s="14">
        <f>VLOOKUP(F1079,lookups!$A$2:$B$6,2,FALSE)</f>
        <v>5</v>
      </c>
      <c r="X1079" s="14">
        <f>VLOOKUP(G1079,lookups!$A$2:$B$6,2,FALSE)</f>
        <v>5</v>
      </c>
      <c r="Y1079" s="14">
        <f>VLOOKUP(H1079,lookups!$A$2:$B$6,2,FALSE)</f>
        <v>4</v>
      </c>
      <c r="Z1079" s="14">
        <f>VLOOKUP(I1079,lookups!$A$2:$B$6,2,FALSE)</f>
        <v>4</v>
      </c>
      <c r="AA1079">
        <f t="shared" si="165"/>
        <v>34</v>
      </c>
      <c r="AB1079" s="16">
        <f t="shared" si="174"/>
        <v>282</v>
      </c>
      <c r="AC1079" s="16">
        <f t="shared" si="173"/>
        <v>1083.5</v>
      </c>
      <c r="AD1079" s="17">
        <f t="shared" si="172"/>
        <v>0.77172364672364668</v>
      </c>
      <c r="AE1079" s="4">
        <f t="shared" si="166"/>
        <v>10</v>
      </c>
      <c r="AF1079" s="4">
        <f t="shared" si="167"/>
        <v>6</v>
      </c>
      <c r="AG1079" s="4">
        <f t="shared" si="168"/>
        <v>10</v>
      </c>
      <c r="AH1079" s="4">
        <f t="shared" si="169"/>
        <v>8</v>
      </c>
      <c r="AI1079" s="4">
        <f t="shared" si="170"/>
        <v>15</v>
      </c>
      <c r="AJ1079" s="4">
        <f t="shared" si="171"/>
        <v>19</v>
      </c>
      <c r="AK1079" s="4" t="s">
        <v>108</v>
      </c>
    </row>
    <row r="1080" spans="1:37" x14ac:dyDescent="0.2">
      <c r="A1080">
        <v>6498373145</v>
      </c>
      <c r="B1080" t="s">
        <v>3</v>
      </c>
      <c r="C1080" t="s">
        <v>3</v>
      </c>
      <c r="D1080" t="s">
        <v>3</v>
      </c>
      <c r="E1080" t="s">
        <v>3</v>
      </c>
      <c r="F1080" t="s">
        <v>3</v>
      </c>
      <c r="G1080" t="s">
        <v>7</v>
      </c>
      <c r="H1080" t="s">
        <v>7</v>
      </c>
      <c r="I1080" t="s">
        <v>4</v>
      </c>
      <c r="J1080" t="s">
        <v>53</v>
      </c>
      <c r="K1080" t="s">
        <v>21</v>
      </c>
      <c r="L1080" t="s">
        <v>10</v>
      </c>
      <c r="M1080" t="s">
        <v>11</v>
      </c>
      <c r="N1080" t="str">
        <f>VLOOKUP(M1080,lookups!A$9:B$17,2,FALSE)</f>
        <v>College-graduate</v>
      </c>
      <c r="O1080" t="s">
        <v>47</v>
      </c>
      <c r="P1080" t="s">
        <v>13</v>
      </c>
      <c r="Q1080" t="s">
        <v>42</v>
      </c>
      <c r="R1080" t="s">
        <v>28</v>
      </c>
      <c r="S1080" s="14">
        <f>VLOOKUP(B1080,lookups!$A$2:$B$6,2,FALSE)</f>
        <v>5</v>
      </c>
      <c r="T1080" s="14">
        <f>VLOOKUP(C1080,lookups!$A$2:$B$6,2,FALSE)</f>
        <v>5</v>
      </c>
      <c r="U1080" s="14">
        <f>VLOOKUP(D1080,lookups!$A$2:$B$6,2,FALSE)</f>
        <v>5</v>
      </c>
      <c r="V1080" s="14">
        <f>VLOOKUP(E1080,lookups!$A$2:$B$6,2,FALSE)</f>
        <v>5</v>
      </c>
      <c r="W1080" s="14">
        <f>VLOOKUP(F1080,lookups!$A$2:$B$6,2,FALSE)</f>
        <v>5</v>
      </c>
      <c r="X1080" s="14">
        <f>VLOOKUP(G1080,lookups!$A$2:$B$6,2,FALSE)</f>
        <v>4</v>
      </c>
      <c r="Y1080" s="14">
        <f>VLOOKUP(H1080,lookups!$A$2:$B$6,2,FALSE)</f>
        <v>4</v>
      </c>
      <c r="Z1080" s="14">
        <f>VLOOKUP(I1080,lookups!$A$2:$B$6,2,FALSE)</f>
        <v>1</v>
      </c>
      <c r="AA1080">
        <f t="shared" si="165"/>
        <v>34</v>
      </c>
      <c r="AB1080" s="16">
        <f t="shared" si="174"/>
        <v>282</v>
      </c>
      <c r="AC1080" s="16">
        <f t="shared" si="173"/>
        <v>1083.5</v>
      </c>
      <c r="AD1080" s="17">
        <f t="shared" si="172"/>
        <v>0.77172364672364668</v>
      </c>
      <c r="AE1080" s="4">
        <f t="shared" si="166"/>
        <v>10</v>
      </c>
      <c r="AF1080" s="4">
        <f t="shared" si="167"/>
        <v>10</v>
      </c>
      <c r="AG1080" s="4">
        <f t="shared" si="168"/>
        <v>9</v>
      </c>
      <c r="AH1080" s="4">
        <f t="shared" si="169"/>
        <v>5</v>
      </c>
      <c r="AI1080" s="4">
        <f t="shared" si="170"/>
        <v>19</v>
      </c>
      <c r="AJ1080" s="4">
        <f t="shared" si="171"/>
        <v>15</v>
      </c>
      <c r="AK1080" s="4" t="s">
        <v>108</v>
      </c>
    </row>
    <row r="1081" spans="1:37" x14ac:dyDescent="0.2">
      <c r="A1081">
        <v>6498370834</v>
      </c>
      <c r="B1081" t="s">
        <v>3</v>
      </c>
      <c r="C1081" t="s">
        <v>3</v>
      </c>
      <c r="D1081" t="s">
        <v>7</v>
      </c>
      <c r="E1081" t="s">
        <v>3</v>
      </c>
      <c r="F1081" t="s">
        <v>3</v>
      </c>
      <c r="G1081" t="s">
        <v>3</v>
      </c>
      <c r="H1081" t="s">
        <v>7</v>
      </c>
      <c r="I1081" t="s">
        <v>4</v>
      </c>
      <c r="J1081" t="s">
        <v>53</v>
      </c>
      <c r="K1081" t="s">
        <v>9</v>
      </c>
      <c r="L1081" t="s">
        <v>31</v>
      </c>
      <c r="M1081" t="s">
        <v>34</v>
      </c>
      <c r="N1081" t="str">
        <f>VLOOKUP(M1081,lookups!A$9:B$17,2,FALSE)</f>
        <v>Some college</v>
      </c>
      <c r="O1081" t="s">
        <v>25</v>
      </c>
      <c r="P1081" t="s">
        <v>13</v>
      </c>
      <c r="Q1081" t="s">
        <v>45</v>
      </c>
      <c r="R1081" t="s">
        <v>33</v>
      </c>
      <c r="S1081" s="14">
        <f>VLOOKUP(B1081,lookups!$A$2:$B$6,2,FALSE)</f>
        <v>5</v>
      </c>
      <c r="T1081" s="14">
        <f>VLOOKUP(C1081,lookups!$A$2:$B$6,2,FALSE)</f>
        <v>5</v>
      </c>
      <c r="U1081" s="14">
        <f>VLOOKUP(D1081,lookups!$A$2:$B$6,2,FALSE)</f>
        <v>4</v>
      </c>
      <c r="V1081" s="14">
        <f>VLOOKUP(E1081,lookups!$A$2:$B$6,2,FALSE)</f>
        <v>5</v>
      </c>
      <c r="W1081" s="14">
        <f>VLOOKUP(F1081,lookups!$A$2:$B$6,2,FALSE)</f>
        <v>5</v>
      </c>
      <c r="X1081" s="14">
        <f>VLOOKUP(G1081,lookups!$A$2:$B$6,2,FALSE)</f>
        <v>5</v>
      </c>
      <c r="Y1081" s="14">
        <f>VLOOKUP(H1081,lookups!$A$2:$B$6,2,FALSE)</f>
        <v>4</v>
      </c>
      <c r="Z1081" s="14">
        <f>VLOOKUP(I1081,lookups!$A$2:$B$6,2,FALSE)</f>
        <v>1</v>
      </c>
      <c r="AA1081">
        <f t="shared" si="165"/>
        <v>34</v>
      </c>
      <c r="AB1081" s="16">
        <f t="shared" si="174"/>
        <v>282</v>
      </c>
      <c r="AC1081" s="16">
        <f t="shared" si="173"/>
        <v>1083.5</v>
      </c>
      <c r="AD1081" s="17">
        <f t="shared" si="172"/>
        <v>0.77172364672364668</v>
      </c>
      <c r="AE1081" s="4">
        <f t="shared" si="166"/>
        <v>10</v>
      </c>
      <c r="AF1081" s="4">
        <f t="shared" si="167"/>
        <v>9</v>
      </c>
      <c r="AG1081" s="4">
        <f t="shared" si="168"/>
        <v>10</v>
      </c>
      <c r="AH1081" s="4">
        <f t="shared" si="169"/>
        <v>5</v>
      </c>
      <c r="AI1081" s="4">
        <f t="shared" si="170"/>
        <v>18</v>
      </c>
      <c r="AJ1081" s="4">
        <f t="shared" si="171"/>
        <v>16</v>
      </c>
      <c r="AK1081" s="4" t="s">
        <v>108</v>
      </c>
    </row>
    <row r="1082" spans="1:37" x14ac:dyDescent="0.2">
      <c r="A1082">
        <v>6498361817</v>
      </c>
      <c r="B1082" t="s">
        <v>3</v>
      </c>
      <c r="C1082" t="s">
        <v>3</v>
      </c>
      <c r="D1082" t="s">
        <v>3</v>
      </c>
      <c r="E1082" t="s">
        <v>5</v>
      </c>
      <c r="F1082" t="s">
        <v>3</v>
      </c>
      <c r="G1082" t="s">
        <v>3</v>
      </c>
      <c r="H1082" t="s">
        <v>7</v>
      </c>
      <c r="I1082" t="s">
        <v>3</v>
      </c>
      <c r="J1082" t="s">
        <v>53</v>
      </c>
      <c r="K1082" t="s">
        <v>55</v>
      </c>
      <c r="L1082" t="s">
        <v>10</v>
      </c>
      <c r="M1082" t="s">
        <v>44</v>
      </c>
      <c r="N1082" t="str">
        <f>VLOOKUP(M1082,lookups!A$9:B$17,2,FALSE)</f>
        <v>Post-graduate</v>
      </c>
      <c r="O1082" t="s">
        <v>39</v>
      </c>
      <c r="P1082" t="s">
        <v>26</v>
      </c>
      <c r="Q1082" t="s">
        <v>42</v>
      </c>
      <c r="R1082" t="s">
        <v>20</v>
      </c>
      <c r="S1082" s="14">
        <f>VLOOKUP(B1082,lookups!$A$2:$B$6,2,FALSE)</f>
        <v>5</v>
      </c>
      <c r="T1082" s="14">
        <f>VLOOKUP(C1082,lookups!$A$2:$B$6,2,FALSE)</f>
        <v>5</v>
      </c>
      <c r="U1082" s="14">
        <f>VLOOKUP(D1082,lookups!$A$2:$B$6,2,FALSE)</f>
        <v>5</v>
      </c>
      <c r="V1082" s="14">
        <f>VLOOKUP(E1082,lookups!$A$2:$B$6,2,FALSE)</f>
        <v>0</v>
      </c>
      <c r="W1082" s="14">
        <f>VLOOKUP(F1082,lookups!$A$2:$B$6,2,FALSE)</f>
        <v>5</v>
      </c>
      <c r="X1082" s="14">
        <f>VLOOKUP(G1082,lookups!$A$2:$B$6,2,FALSE)</f>
        <v>5</v>
      </c>
      <c r="Y1082" s="14">
        <f>VLOOKUP(H1082,lookups!$A$2:$B$6,2,FALSE)</f>
        <v>4</v>
      </c>
      <c r="Z1082" s="14">
        <f>VLOOKUP(I1082,lookups!$A$2:$B$6,2,FALSE)</f>
        <v>5</v>
      </c>
      <c r="AA1082">
        <f t="shared" si="165"/>
        <v>34</v>
      </c>
      <c r="AB1082" s="16">
        <f t="shared" si="174"/>
        <v>282</v>
      </c>
      <c r="AC1082" s="16">
        <f t="shared" si="173"/>
        <v>1083.5</v>
      </c>
      <c r="AD1082" s="17">
        <f t="shared" si="172"/>
        <v>0.77172364672364668</v>
      </c>
      <c r="AE1082" s="4">
        <f t="shared" si="166"/>
        <v>10</v>
      </c>
      <c r="AF1082" s="4">
        <f t="shared" si="167"/>
        <v>5</v>
      </c>
      <c r="AG1082" s="4">
        <f t="shared" si="168"/>
        <v>10</v>
      </c>
      <c r="AH1082" s="4">
        <f t="shared" si="169"/>
        <v>9</v>
      </c>
      <c r="AI1082" s="4">
        <f t="shared" si="170"/>
        <v>19</v>
      </c>
      <c r="AJ1082" s="4">
        <f t="shared" si="171"/>
        <v>15</v>
      </c>
      <c r="AK1082" s="4" t="s">
        <v>108</v>
      </c>
    </row>
    <row r="1083" spans="1:37" x14ac:dyDescent="0.2">
      <c r="A1083">
        <v>6498330229</v>
      </c>
      <c r="B1083" t="s">
        <v>3</v>
      </c>
      <c r="C1083" t="s">
        <v>3</v>
      </c>
      <c r="D1083" t="s">
        <v>7</v>
      </c>
      <c r="E1083" t="s">
        <v>7</v>
      </c>
      <c r="F1083" t="s">
        <v>3</v>
      </c>
      <c r="G1083" t="s">
        <v>6</v>
      </c>
      <c r="H1083" t="s">
        <v>7</v>
      </c>
      <c r="I1083" t="s">
        <v>3</v>
      </c>
      <c r="J1083" t="s">
        <v>8</v>
      </c>
      <c r="K1083" t="s">
        <v>59</v>
      </c>
      <c r="L1083" t="s">
        <v>10</v>
      </c>
      <c r="M1083" t="s">
        <v>11</v>
      </c>
      <c r="N1083" t="str">
        <f>VLOOKUP(M1083,lookups!A$9:B$17,2,FALSE)</f>
        <v>College-graduate</v>
      </c>
      <c r="O1083" t="s">
        <v>39</v>
      </c>
      <c r="P1083" t="s">
        <v>58</v>
      </c>
      <c r="Q1083" t="s">
        <v>19</v>
      </c>
      <c r="R1083" t="s">
        <v>20</v>
      </c>
      <c r="S1083" s="14">
        <f>VLOOKUP(B1083,lookups!$A$2:$B$6,2,FALSE)</f>
        <v>5</v>
      </c>
      <c r="T1083" s="14">
        <f>VLOOKUP(C1083,lookups!$A$2:$B$6,2,FALSE)</f>
        <v>5</v>
      </c>
      <c r="U1083" s="14">
        <f>VLOOKUP(D1083,lookups!$A$2:$B$6,2,FALSE)</f>
        <v>4</v>
      </c>
      <c r="V1083" s="14">
        <f>VLOOKUP(E1083,lookups!$A$2:$B$6,2,FALSE)</f>
        <v>4</v>
      </c>
      <c r="W1083" s="14">
        <f>VLOOKUP(F1083,lookups!$A$2:$B$6,2,FALSE)</f>
        <v>5</v>
      </c>
      <c r="X1083" s="14">
        <f>VLOOKUP(G1083,lookups!$A$2:$B$6,2,FALSE)</f>
        <v>2</v>
      </c>
      <c r="Y1083" s="14">
        <f>VLOOKUP(H1083,lookups!$A$2:$B$6,2,FALSE)</f>
        <v>4</v>
      </c>
      <c r="Z1083" s="14">
        <f>VLOOKUP(I1083,lookups!$A$2:$B$6,2,FALSE)</f>
        <v>5</v>
      </c>
      <c r="AA1083">
        <f t="shared" si="165"/>
        <v>34</v>
      </c>
      <c r="AB1083" s="16">
        <f t="shared" si="174"/>
        <v>282</v>
      </c>
      <c r="AC1083" s="16">
        <f t="shared" si="173"/>
        <v>1083.5</v>
      </c>
      <c r="AD1083" s="17">
        <f t="shared" si="172"/>
        <v>0.77172364672364668</v>
      </c>
      <c r="AE1083" s="4">
        <f t="shared" si="166"/>
        <v>10</v>
      </c>
      <c r="AF1083" s="4">
        <f t="shared" si="167"/>
        <v>8</v>
      </c>
      <c r="AG1083" s="4">
        <f t="shared" si="168"/>
        <v>7</v>
      </c>
      <c r="AH1083" s="4">
        <f t="shared" si="169"/>
        <v>9</v>
      </c>
      <c r="AI1083" s="4">
        <f t="shared" si="170"/>
        <v>18</v>
      </c>
      <c r="AJ1083" s="4">
        <f t="shared" si="171"/>
        <v>16</v>
      </c>
      <c r="AK1083" s="4" t="s">
        <v>108</v>
      </c>
    </row>
    <row r="1084" spans="1:37" x14ac:dyDescent="0.2">
      <c r="A1084">
        <v>6498286793</v>
      </c>
      <c r="B1084" t="s">
        <v>3</v>
      </c>
      <c r="C1084" t="s">
        <v>3</v>
      </c>
      <c r="D1084" t="s">
        <v>7</v>
      </c>
      <c r="E1084" t="s">
        <v>6</v>
      </c>
      <c r="F1084" t="s">
        <v>7</v>
      </c>
      <c r="G1084" t="s">
        <v>7</v>
      </c>
      <c r="H1084" t="s">
        <v>3</v>
      </c>
      <c r="I1084" t="s">
        <v>3</v>
      </c>
      <c r="J1084" t="s">
        <v>53</v>
      </c>
      <c r="K1084" t="s">
        <v>21</v>
      </c>
      <c r="L1084" t="s">
        <v>10</v>
      </c>
      <c r="M1084" t="s">
        <v>34</v>
      </c>
      <c r="N1084" t="str">
        <f>VLOOKUP(M1084,lookups!A$9:B$17,2,FALSE)</f>
        <v>Some college</v>
      </c>
      <c r="O1084" t="s">
        <v>17</v>
      </c>
      <c r="P1084" t="s">
        <v>13</v>
      </c>
      <c r="Q1084" t="s">
        <v>42</v>
      </c>
      <c r="R1084" t="s">
        <v>40</v>
      </c>
      <c r="S1084" s="14">
        <f>VLOOKUP(B1084,lookups!$A$2:$B$6,2,FALSE)</f>
        <v>5</v>
      </c>
      <c r="T1084" s="14">
        <f>VLOOKUP(C1084,lookups!$A$2:$B$6,2,FALSE)</f>
        <v>5</v>
      </c>
      <c r="U1084" s="14">
        <f>VLOOKUP(D1084,lookups!$A$2:$B$6,2,FALSE)</f>
        <v>4</v>
      </c>
      <c r="V1084" s="14">
        <f>VLOOKUP(E1084,lookups!$A$2:$B$6,2,FALSE)</f>
        <v>2</v>
      </c>
      <c r="W1084" s="14">
        <f>VLOOKUP(F1084,lookups!$A$2:$B$6,2,FALSE)</f>
        <v>4</v>
      </c>
      <c r="X1084" s="14">
        <f>VLOOKUP(G1084,lookups!$A$2:$B$6,2,FALSE)</f>
        <v>4</v>
      </c>
      <c r="Y1084" s="14">
        <f>VLOOKUP(H1084,lookups!$A$2:$B$6,2,FALSE)</f>
        <v>5</v>
      </c>
      <c r="Z1084" s="14">
        <f>VLOOKUP(I1084,lookups!$A$2:$B$6,2,FALSE)</f>
        <v>5</v>
      </c>
      <c r="AA1084">
        <f t="shared" si="165"/>
        <v>34</v>
      </c>
      <c r="AB1084" s="16">
        <f t="shared" si="174"/>
        <v>282</v>
      </c>
      <c r="AC1084" s="16">
        <f t="shared" si="173"/>
        <v>1083.5</v>
      </c>
      <c r="AD1084" s="17">
        <f t="shared" si="172"/>
        <v>0.77172364672364668</v>
      </c>
      <c r="AE1084" s="4">
        <f t="shared" si="166"/>
        <v>10</v>
      </c>
      <c r="AF1084" s="4">
        <f t="shared" si="167"/>
        <v>6</v>
      </c>
      <c r="AG1084" s="4">
        <f t="shared" si="168"/>
        <v>8</v>
      </c>
      <c r="AH1084" s="4">
        <f t="shared" si="169"/>
        <v>10</v>
      </c>
      <c r="AI1084" s="4">
        <f t="shared" si="170"/>
        <v>18</v>
      </c>
      <c r="AJ1084" s="4">
        <f t="shared" si="171"/>
        <v>16</v>
      </c>
      <c r="AK1084" s="4" t="s">
        <v>108</v>
      </c>
    </row>
    <row r="1085" spans="1:37" x14ac:dyDescent="0.2">
      <c r="A1085">
        <v>6498284612</v>
      </c>
      <c r="B1085" t="s">
        <v>3</v>
      </c>
      <c r="C1085" t="s">
        <v>3</v>
      </c>
      <c r="D1085" t="s">
        <v>3</v>
      </c>
      <c r="E1085" t="s">
        <v>4</v>
      </c>
      <c r="F1085" t="s">
        <v>3</v>
      </c>
      <c r="G1085" t="s">
        <v>7</v>
      </c>
      <c r="H1085" t="s">
        <v>3</v>
      </c>
      <c r="I1085" t="s">
        <v>7</v>
      </c>
      <c r="J1085" t="s">
        <v>8</v>
      </c>
      <c r="K1085" t="s">
        <v>55</v>
      </c>
      <c r="L1085" t="s">
        <v>10</v>
      </c>
      <c r="M1085" t="s">
        <v>34</v>
      </c>
      <c r="N1085" t="str">
        <f>VLOOKUP(M1085,lookups!A$9:B$17,2,FALSE)</f>
        <v>Some college</v>
      </c>
      <c r="O1085" t="s">
        <v>47</v>
      </c>
      <c r="P1085" t="s">
        <v>13</v>
      </c>
      <c r="Q1085" t="s">
        <v>14</v>
      </c>
      <c r="R1085" t="s">
        <v>37</v>
      </c>
      <c r="S1085" s="14">
        <f>VLOOKUP(B1085,lookups!$A$2:$B$6,2,FALSE)</f>
        <v>5</v>
      </c>
      <c r="T1085" s="14">
        <f>VLOOKUP(C1085,lookups!$A$2:$B$6,2,FALSE)</f>
        <v>5</v>
      </c>
      <c r="U1085" s="14">
        <f>VLOOKUP(D1085,lookups!$A$2:$B$6,2,FALSE)</f>
        <v>5</v>
      </c>
      <c r="V1085" s="14">
        <f>VLOOKUP(E1085,lookups!$A$2:$B$6,2,FALSE)</f>
        <v>1</v>
      </c>
      <c r="W1085" s="14">
        <f>VLOOKUP(F1085,lookups!$A$2:$B$6,2,FALSE)</f>
        <v>5</v>
      </c>
      <c r="X1085" s="14">
        <f>VLOOKUP(G1085,lookups!$A$2:$B$6,2,FALSE)</f>
        <v>4</v>
      </c>
      <c r="Y1085" s="14">
        <f>VLOOKUP(H1085,lookups!$A$2:$B$6,2,FALSE)</f>
        <v>5</v>
      </c>
      <c r="Z1085" s="14">
        <f>VLOOKUP(I1085,lookups!$A$2:$B$6,2,FALSE)</f>
        <v>4</v>
      </c>
      <c r="AA1085">
        <f t="shared" si="165"/>
        <v>34</v>
      </c>
      <c r="AB1085" s="16">
        <f t="shared" si="174"/>
        <v>282</v>
      </c>
      <c r="AC1085" s="16">
        <f t="shared" si="173"/>
        <v>1083.5</v>
      </c>
      <c r="AD1085" s="17">
        <f t="shared" si="172"/>
        <v>0.77172364672364668</v>
      </c>
      <c r="AE1085" s="4">
        <f t="shared" si="166"/>
        <v>10</v>
      </c>
      <c r="AF1085" s="4">
        <f t="shared" si="167"/>
        <v>6</v>
      </c>
      <c r="AG1085" s="4">
        <f t="shared" si="168"/>
        <v>9</v>
      </c>
      <c r="AH1085" s="4">
        <f t="shared" si="169"/>
        <v>9</v>
      </c>
      <c r="AI1085" s="4">
        <f t="shared" si="170"/>
        <v>20</v>
      </c>
      <c r="AJ1085" s="4">
        <f t="shared" si="171"/>
        <v>14</v>
      </c>
      <c r="AK1085" s="4" t="s">
        <v>108</v>
      </c>
    </row>
    <row r="1086" spans="1:37" x14ac:dyDescent="0.2">
      <c r="A1086">
        <v>6498282731</v>
      </c>
      <c r="B1086" t="s">
        <v>7</v>
      </c>
      <c r="C1086" t="s">
        <v>3</v>
      </c>
      <c r="D1086" t="s">
        <v>6</v>
      </c>
      <c r="E1086" t="s">
        <v>3</v>
      </c>
      <c r="F1086" t="s">
        <v>3</v>
      </c>
      <c r="G1086" t="s">
        <v>7</v>
      </c>
      <c r="H1086" t="s">
        <v>7</v>
      </c>
      <c r="I1086" t="s">
        <v>3</v>
      </c>
      <c r="J1086" t="s">
        <v>53</v>
      </c>
      <c r="K1086" t="s">
        <v>21</v>
      </c>
      <c r="L1086" t="s">
        <v>31</v>
      </c>
      <c r="M1086" t="s">
        <v>44</v>
      </c>
      <c r="N1086" t="str">
        <f>VLOOKUP(M1086,lookups!A$9:B$17,2,FALSE)</f>
        <v>Post-graduate</v>
      </c>
      <c r="O1086" t="s">
        <v>12</v>
      </c>
      <c r="P1086" t="s">
        <v>13</v>
      </c>
      <c r="Q1086" t="s">
        <v>2</v>
      </c>
      <c r="R1086" t="s">
        <v>33</v>
      </c>
      <c r="S1086" s="14">
        <f>VLOOKUP(B1086,lookups!$A$2:$B$6,2,FALSE)</f>
        <v>4</v>
      </c>
      <c r="T1086" s="14">
        <f>VLOOKUP(C1086,lookups!$A$2:$B$6,2,FALSE)</f>
        <v>5</v>
      </c>
      <c r="U1086" s="14">
        <f>VLOOKUP(D1086,lookups!$A$2:$B$6,2,FALSE)</f>
        <v>2</v>
      </c>
      <c r="V1086" s="14">
        <f>VLOOKUP(E1086,lookups!$A$2:$B$6,2,FALSE)</f>
        <v>5</v>
      </c>
      <c r="W1086" s="14">
        <f>VLOOKUP(F1086,lookups!$A$2:$B$6,2,FALSE)</f>
        <v>5</v>
      </c>
      <c r="X1086" s="14">
        <f>VLOOKUP(G1086,lookups!$A$2:$B$6,2,FALSE)</f>
        <v>4</v>
      </c>
      <c r="Y1086" s="14">
        <f>VLOOKUP(H1086,lookups!$A$2:$B$6,2,FALSE)</f>
        <v>4</v>
      </c>
      <c r="Z1086" s="14">
        <f>VLOOKUP(I1086,lookups!$A$2:$B$6,2,FALSE)</f>
        <v>5</v>
      </c>
      <c r="AA1086">
        <f t="shared" si="165"/>
        <v>34</v>
      </c>
      <c r="AB1086" s="16">
        <f t="shared" si="174"/>
        <v>282</v>
      </c>
      <c r="AC1086" s="16">
        <f t="shared" si="173"/>
        <v>1083.5</v>
      </c>
      <c r="AD1086" s="17">
        <f t="shared" si="172"/>
        <v>0.77172364672364668</v>
      </c>
      <c r="AE1086" s="4">
        <f t="shared" si="166"/>
        <v>9</v>
      </c>
      <c r="AF1086" s="4">
        <f t="shared" si="167"/>
        <v>7</v>
      </c>
      <c r="AG1086" s="4">
        <f t="shared" si="168"/>
        <v>9</v>
      </c>
      <c r="AH1086" s="4">
        <f t="shared" si="169"/>
        <v>9</v>
      </c>
      <c r="AI1086" s="4">
        <f t="shared" si="170"/>
        <v>15</v>
      </c>
      <c r="AJ1086" s="4">
        <f t="shared" si="171"/>
        <v>19</v>
      </c>
      <c r="AK1086" s="4" t="s">
        <v>108</v>
      </c>
    </row>
    <row r="1087" spans="1:37" x14ac:dyDescent="0.2">
      <c r="A1087">
        <v>6498281839</v>
      </c>
      <c r="B1087" t="s">
        <v>7</v>
      </c>
      <c r="C1087" t="s">
        <v>3</v>
      </c>
      <c r="D1087" t="s">
        <v>3</v>
      </c>
      <c r="E1087" t="s">
        <v>7</v>
      </c>
      <c r="F1087" t="s">
        <v>3</v>
      </c>
      <c r="G1087" t="s">
        <v>3</v>
      </c>
      <c r="H1087" t="s">
        <v>6</v>
      </c>
      <c r="I1087" t="s">
        <v>7</v>
      </c>
      <c r="J1087" t="s">
        <v>8</v>
      </c>
      <c r="K1087" t="s">
        <v>59</v>
      </c>
      <c r="L1087" t="s">
        <v>10</v>
      </c>
      <c r="M1087" t="s">
        <v>44</v>
      </c>
      <c r="N1087" t="str">
        <f>VLOOKUP(M1087,lookups!A$9:B$17,2,FALSE)</f>
        <v>Post-graduate</v>
      </c>
      <c r="O1087" t="s">
        <v>12</v>
      </c>
      <c r="P1087" t="s">
        <v>13</v>
      </c>
      <c r="Q1087" t="s">
        <v>14</v>
      </c>
      <c r="R1087" t="s">
        <v>30</v>
      </c>
      <c r="S1087" s="14">
        <f>VLOOKUP(B1087,lookups!$A$2:$B$6,2,FALSE)</f>
        <v>4</v>
      </c>
      <c r="T1087" s="14">
        <f>VLOOKUP(C1087,lookups!$A$2:$B$6,2,FALSE)</f>
        <v>5</v>
      </c>
      <c r="U1087" s="14">
        <f>VLOOKUP(D1087,lookups!$A$2:$B$6,2,FALSE)</f>
        <v>5</v>
      </c>
      <c r="V1087" s="14">
        <f>VLOOKUP(E1087,lookups!$A$2:$B$6,2,FALSE)</f>
        <v>4</v>
      </c>
      <c r="W1087" s="14">
        <f>VLOOKUP(F1087,lookups!$A$2:$B$6,2,FALSE)</f>
        <v>5</v>
      </c>
      <c r="X1087" s="14">
        <f>VLOOKUP(G1087,lookups!$A$2:$B$6,2,FALSE)</f>
        <v>5</v>
      </c>
      <c r="Y1087" s="14">
        <f>VLOOKUP(H1087,lookups!$A$2:$B$6,2,FALSE)</f>
        <v>2</v>
      </c>
      <c r="Z1087" s="14">
        <f>VLOOKUP(I1087,lookups!$A$2:$B$6,2,FALSE)</f>
        <v>4</v>
      </c>
      <c r="AA1087">
        <f t="shared" si="165"/>
        <v>34</v>
      </c>
      <c r="AB1087" s="16">
        <f t="shared" si="174"/>
        <v>282</v>
      </c>
      <c r="AC1087" s="16">
        <f t="shared" si="173"/>
        <v>1083.5</v>
      </c>
      <c r="AD1087" s="17">
        <f t="shared" si="172"/>
        <v>0.77172364672364668</v>
      </c>
      <c r="AE1087" s="4">
        <f t="shared" si="166"/>
        <v>9</v>
      </c>
      <c r="AF1087" s="4">
        <f t="shared" si="167"/>
        <v>9</v>
      </c>
      <c r="AG1087" s="4">
        <f t="shared" si="168"/>
        <v>10</v>
      </c>
      <c r="AH1087" s="4">
        <f t="shared" si="169"/>
        <v>6</v>
      </c>
      <c r="AI1087" s="4">
        <f t="shared" si="170"/>
        <v>16</v>
      </c>
      <c r="AJ1087" s="4">
        <f t="shared" si="171"/>
        <v>18</v>
      </c>
      <c r="AK1087" s="4" t="s">
        <v>108</v>
      </c>
    </row>
    <row r="1088" spans="1:37" x14ac:dyDescent="0.2">
      <c r="A1088">
        <v>6498263932</v>
      </c>
      <c r="B1088" t="s">
        <v>3</v>
      </c>
      <c r="C1088" t="s">
        <v>3</v>
      </c>
      <c r="D1088" t="s">
        <v>6</v>
      </c>
      <c r="E1088" t="s">
        <v>3</v>
      </c>
      <c r="F1088" t="s">
        <v>3</v>
      </c>
      <c r="G1088" t="s">
        <v>3</v>
      </c>
      <c r="H1088" t="s">
        <v>3</v>
      </c>
      <c r="I1088" t="s">
        <v>6</v>
      </c>
      <c r="J1088" t="s">
        <v>53</v>
      </c>
      <c r="K1088" t="s">
        <v>21</v>
      </c>
      <c r="L1088" t="s">
        <v>10</v>
      </c>
      <c r="M1088" t="s">
        <v>34</v>
      </c>
      <c r="N1088" t="str">
        <f>VLOOKUP(M1088,lookups!A$9:B$17,2,FALSE)</f>
        <v>Some college</v>
      </c>
      <c r="O1088" t="s">
        <v>25</v>
      </c>
      <c r="P1088" t="s">
        <v>18</v>
      </c>
      <c r="Q1088" t="s">
        <v>27</v>
      </c>
      <c r="R1088" t="s">
        <v>33</v>
      </c>
      <c r="S1088" s="14">
        <f>VLOOKUP(B1088,lookups!$A$2:$B$6,2,FALSE)</f>
        <v>5</v>
      </c>
      <c r="T1088" s="14">
        <f>VLOOKUP(C1088,lookups!$A$2:$B$6,2,FALSE)</f>
        <v>5</v>
      </c>
      <c r="U1088" s="14">
        <f>VLOOKUP(D1088,lookups!$A$2:$B$6,2,FALSE)</f>
        <v>2</v>
      </c>
      <c r="V1088" s="14">
        <f>VLOOKUP(E1088,lookups!$A$2:$B$6,2,FALSE)</f>
        <v>5</v>
      </c>
      <c r="W1088" s="14">
        <f>VLOOKUP(F1088,lookups!$A$2:$B$6,2,FALSE)</f>
        <v>5</v>
      </c>
      <c r="X1088" s="14">
        <f>VLOOKUP(G1088,lookups!$A$2:$B$6,2,FALSE)</f>
        <v>5</v>
      </c>
      <c r="Y1088" s="14">
        <f>VLOOKUP(H1088,lookups!$A$2:$B$6,2,FALSE)</f>
        <v>5</v>
      </c>
      <c r="Z1088" s="14">
        <f>VLOOKUP(I1088,lookups!$A$2:$B$6,2,FALSE)</f>
        <v>2</v>
      </c>
      <c r="AA1088">
        <f t="shared" si="165"/>
        <v>34</v>
      </c>
      <c r="AB1088" s="16">
        <f t="shared" si="174"/>
        <v>282</v>
      </c>
      <c r="AC1088" s="16">
        <f t="shared" si="173"/>
        <v>1083.5</v>
      </c>
      <c r="AD1088" s="17">
        <f t="shared" si="172"/>
        <v>0.77172364672364668</v>
      </c>
      <c r="AE1088" s="4">
        <f t="shared" si="166"/>
        <v>10</v>
      </c>
      <c r="AF1088" s="4">
        <f t="shared" si="167"/>
        <v>7</v>
      </c>
      <c r="AG1088" s="4">
        <f t="shared" si="168"/>
        <v>10</v>
      </c>
      <c r="AH1088" s="4">
        <f t="shared" si="169"/>
        <v>7</v>
      </c>
      <c r="AI1088" s="4">
        <f t="shared" si="170"/>
        <v>17</v>
      </c>
      <c r="AJ1088" s="4">
        <f t="shared" si="171"/>
        <v>17</v>
      </c>
      <c r="AK1088" s="4" t="s">
        <v>108</v>
      </c>
    </row>
    <row r="1089" spans="1:37" x14ac:dyDescent="0.2">
      <c r="A1089">
        <v>6498191788</v>
      </c>
      <c r="B1089" t="s">
        <v>3</v>
      </c>
      <c r="C1089" t="s">
        <v>6</v>
      </c>
      <c r="D1089" t="s">
        <v>7</v>
      </c>
      <c r="E1089" t="s">
        <v>3</v>
      </c>
      <c r="F1089" t="s">
        <v>3</v>
      </c>
      <c r="G1089" t="s">
        <v>3</v>
      </c>
      <c r="H1089" t="s">
        <v>7</v>
      </c>
      <c r="I1089" t="s">
        <v>7</v>
      </c>
      <c r="J1089" t="s">
        <v>53</v>
      </c>
      <c r="K1089" t="s">
        <v>62</v>
      </c>
      <c r="L1089" t="s">
        <v>10</v>
      </c>
      <c r="M1089" t="s">
        <v>44</v>
      </c>
      <c r="N1089" t="str">
        <f>VLOOKUP(M1089,lookups!A$9:B$17,2,FALSE)</f>
        <v>Post-graduate</v>
      </c>
      <c r="O1089" t="s">
        <v>47</v>
      </c>
      <c r="P1089" t="s">
        <v>13</v>
      </c>
      <c r="Q1089" t="s">
        <v>42</v>
      </c>
      <c r="R1089" t="s">
        <v>20</v>
      </c>
      <c r="S1089" s="14">
        <f>VLOOKUP(B1089,lookups!$A$2:$B$6,2,FALSE)</f>
        <v>5</v>
      </c>
      <c r="T1089" s="14">
        <f>VLOOKUP(C1089,lookups!$A$2:$B$6,2,FALSE)</f>
        <v>2</v>
      </c>
      <c r="U1089" s="14">
        <f>VLOOKUP(D1089,lookups!$A$2:$B$6,2,FALSE)</f>
        <v>4</v>
      </c>
      <c r="V1089" s="14">
        <f>VLOOKUP(E1089,lookups!$A$2:$B$6,2,FALSE)</f>
        <v>5</v>
      </c>
      <c r="W1089" s="14">
        <f>VLOOKUP(F1089,lookups!$A$2:$B$6,2,FALSE)</f>
        <v>5</v>
      </c>
      <c r="X1089" s="14">
        <f>VLOOKUP(G1089,lookups!$A$2:$B$6,2,FALSE)</f>
        <v>5</v>
      </c>
      <c r="Y1089" s="14">
        <f>VLOOKUP(H1089,lookups!$A$2:$B$6,2,FALSE)</f>
        <v>4</v>
      </c>
      <c r="Z1089" s="14">
        <f>VLOOKUP(I1089,lookups!$A$2:$B$6,2,FALSE)</f>
        <v>4</v>
      </c>
      <c r="AA1089">
        <f t="shared" si="165"/>
        <v>34</v>
      </c>
      <c r="AB1089" s="16">
        <f t="shared" si="174"/>
        <v>282</v>
      </c>
      <c r="AC1089" s="16">
        <f t="shared" si="173"/>
        <v>1083.5</v>
      </c>
      <c r="AD1089" s="17">
        <f t="shared" si="172"/>
        <v>0.77172364672364668</v>
      </c>
      <c r="AE1089" s="4">
        <f t="shared" si="166"/>
        <v>7</v>
      </c>
      <c r="AF1089" s="4">
        <f t="shared" si="167"/>
        <v>9</v>
      </c>
      <c r="AG1089" s="4">
        <f t="shared" si="168"/>
        <v>10</v>
      </c>
      <c r="AH1089" s="4">
        <f t="shared" si="169"/>
        <v>8</v>
      </c>
      <c r="AI1089" s="4">
        <f t="shared" si="170"/>
        <v>18</v>
      </c>
      <c r="AJ1089" s="4">
        <f t="shared" si="171"/>
        <v>16</v>
      </c>
      <c r="AK1089" s="4" t="s">
        <v>108</v>
      </c>
    </row>
    <row r="1090" spans="1:37" x14ac:dyDescent="0.2">
      <c r="A1090">
        <v>6498185558</v>
      </c>
      <c r="B1090" t="s">
        <v>3</v>
      </c>
      <c r="C1090" t="s">
        <v>7</v>
      </c>
      <c r="D1090" t="s">
        <v>6</v>
      </c>
      <c r="E1090" t="s">
        <v>3</v>
      </c>
      <c r="F1090" t="s">
        <v>3</v>
      </c>
      <c r="G1090" t="s">
        <v>3</v>
      </c>
      <c r="H1090" t="s">
        <v>7</v>
      </c>
      <c r="I1090" t="s">
        <v>7</v>
      </c>
      <c r="J1090" t="s">
        <v>8</v>
      </c>
      <c r="K1090" t="s">
        <v>59</v>
      </c>
      <c r="L1090" t="s">
        <v>10</v>
      </c>
      <c r="M1090" t="s">
        <v>11</v>
      </c>
      <c r="N1090" t="str">
        <f>VLOOKUP(M1090,lookups!A$9:B$17,2,FALSE)</f>
        <v>College-graduate</v>
      </c>
      <c r="O1090" t="s">
        <v>17</v>
      </c>
      <c r="P1090" t="s">
        <v>13</v>
      </c>
      <c r="Q1090" t="s">
        <v>45</v>
      </c>
      <c r="R1090" t="s">
        <v>28</v>
      </c>
      <c r="S1090" s="14">
        <f>VLOOKUP(B1090,lookups!$A$2:$B$6,2,FALSE)</f>
        <v>5</v>
      </c>
      <c r="T1090" s="14">
        <f>VLOOKUP(C1090,lookups!$A$2:$B$6,2,FALSE)</f>
        <v>4</v>
      </c>
      <c r="U1090" s="14">
        <f>VLOOKUP(D1090,lookups!$A$2:$B$6,2,FALSE)</f>
        <v>2</v>
      </c>
      <c r="V1090" s="14">
        <f>VLOOKUP(E1090,lookups!$A$2:$B$6,2,FALSE)</f>
        <v>5</v>
      </c>
      <c r="W1090" s="14">
        <f>VLOOKUP(F1090,lookups!$A$2:$B$6,2,FALSE)</f>
        <v>5</v>
      </c>
      <c r="X1090" s="14">
        <f>VLOOKUP(G1090,lookups!$A$2:$B$6,2,FALSE)</f>
        <v>5</v>
      </c>
      <c r="Y1090" s="14">
        <f>VLOOKUP(H1090,lookups!$A$2:$B$6,2,FALSE)</f>
        <v>4</v>
      </c>
      <c r="Z1090" s="14">
        <f>VLOOKUP(I1090,lookups!$A$2:$B$6,2,FALSE)</f>
        <v>4</v>
      </c>
      <c r="AA1090">
        <f t="shared" ref="AA1090:AA1153" si="175">SUM(S1090:Z1090)</f>
        <v>34</v>
      </c>
      <c r="AB1090" s="16">
        <f t="shared" si="174"/>
        <v>282</v>
      </c>
      <c r="AC1090" s="16">
        <f t="shared" si="173"/>
        <v>1083.5</v>
      </c>
      <c r="AD1090" s="17">
        <f t="shared" si="172"/>
        <v>0.77172364672364668</v>
      </c>
      <c r="AE1090" s="4">
        <f t="shared" ref="AE1090:AE1153" si="176">S1090+T1090</f>
        <v>9</v>
      </c>
      <c r="AF1090" s="4">
        <f t="shared" ref="AF1090:AF1153" si="177">U1090+V1090</f>
        <v>7</v>
      </c>
      <c r="AG1090" s="4">
        <f t="shared" ref="AG1090:AG1153" si="178">W1090+X1090</f>
        <v>10</v>
      </c>
      <c r="AH1090" s="4">
        <f t="shared" ref="AH1090:AH1153" si="179">Y1090+Z1090</f>
        <v>8</v>
      </c>
      <c r="AI1090" s="4">
        <f t="shared" ref="AI1090:AI1153" si="180">S1090+U1090+W1090+Y1090</f>
        <v>16</v>
      </c>
      <c r="AJ1090" s="4">
        <f t="shared" ref="AJ1090:AJ1153" si="181">T1090+V1090+X1090+Z1090</f>
        <v>18</v>
      </c>
      <c r="AK1090" s="4" t="s">
        <v>108</v>
      </c>
    </row>
    <row r="1091" spans="1:37" x14ac:dyDescent="0.2">
      <c r="A1091">
        <v>6498147920</v>
      </c>
      <c r="B1091" t="s">
        <v>3</v>
      </c>
      <c r="C1091" t="s">
        <v>3</v>
      </c>
      <c r="D1091" t="s">
        <v>6</v>
      </c>
      <c r="E1091" t="s">
        <v>3</v>
      </c>
      <c r="F1091" t="s">
        <v>3</v>
      </c>
      <c r="G1091" t="s">
        <v>6</v>
      </c>
      <c r="H1091" t="s">
        <v>3</v>
      </c>
      <c r="I1091" t="s">
        <v>3</v>
      </c>
      <c r="J1091" t="s">
        <v>53</v>
      </c>
      <c r="K1091" t="s">
        <v>59</v>
      </c>
      <c r="L1091" t="s">
        <v>10</v>
      </c>
      <c r="M1091" t="s">
        <v>11</v>
      </c>
      <c r="N1091" t="str">
        <f>VLOOKUP(M1091,lookups!A$9:B$17,2,FALSE)</f>
        <v>College-graduate</v>
      </c>
      <c r="O1091" t="s">
        <v>12</v>
      </c>
      <c r="P1091" t="s">
        <v>13</v>
      </c>
      <c r="Q1091" t="s">
        <v>14</v>
      </c>
      <c r="R1091" t="s">
        <v>33</v>
      </c>
      <c r="S1091" s="14">
        <f>VLOOKUP(B1091,lookups!$A$2:$B$6,2,FALSE)</f>
        <v>5</v>
      </c>
      <c r="T1091" s="14">
        <f>VLOOKUP(C1091,lookups!$A$2:$B$6,2,FALSE)</f>
        <v>5</v>
      </c>
      <c r="U1091" s="14">
        <f>VLOOKUP(D1091,lookups!$A$2:$B$6,2,FALSE)</f>
        <v>2</v>
      </c>
      <c r="V1091" s="14">
        <f>VLOOKUP(E1091,lookups!$A$2:$B$6,2,FALSE)</f>
        <v>5</v>
      </c>
      <c r="W1091" s="14">
        <f>VLOOKUP(F1091,lookups!$A$2:$B$6,2,FALSE)</f>
        <v>5</v>
      </c>
      <c r="X1091" s="14">
        <f>VLOOKUP(G1091,lookups!$A$2:$B$6,2,FALSE)</f>
        <v>2</v>
      </c>
      <c r="Y1091" s="14">
        <f>VLOOKUP(H1091,lookups!$A$2:$B$6,2,FALSE)</f>
        <v>5</v>
      </c>
      <c r="Z1091" s="14">
        <f>VLOOKUP(I1091,lookups!$A$2:$B$6,2,FALSE)</f>
        <v>5</v>
      </c>
      <c r="AA1091">
        <f t="shared" si="175"/>
        <v>34</v>
      </c>
      <c r="AB1091" s="16">
        <f t="shared" si="174"/>
        <v>282</v>
      </c>
      <c r="AC1091" s="16">
        <f t="shared" si="173"/>
        <v>1083.5</v>
      </c>
      <c r="AD1091" s="17">
        <f t="shared" ref="AD1091:AD1154" si="182">AC1091/1404</f>
        <v>0.77172364672364668</v>
      </c>
      <c r="AE1091" s="4">
        <f t="shared" si="176"/>
        <v>10</v>
      </c>
      <c r="AF1091" s="4">
        <f t="shared" si="177"/>
        <v>7</v>
      </c>
      <c r="AG1091" s="4">
        <f t="shared" si="178"/>
        <v>7</v>
      </c>
      <c r="AH1091" s="4">
        <f t="shared" si="179"/>
        <v>10</v>
      </c>
      <c r="AI1091" s="4">
        <f t="shared" si="180"/>
        <v>17</v>
      </c>
      <c r="AJ1091" s="4">
        <f t="shared" si="181"/>
        <v>17</v>
      </c>
      <c r="AK1091" s="4" t="s">
        <v>108</v>
      </c>
    </row>
    <row r="1092" spans="1:37" x14ac:dyDescent="0.2">
      <c r="A1092">
        <v>6498122908</v>
      </c>
      <c r="B1092" t="s">
        <v>7</v>
      </c>
      <c r="C1092" t="s">
        <v>3</v>
      </c>
      <c r="D1092" t="s">
        <v>7</v>
      </c>
      <c r="E1092" t="s">
        <v>7</v>
      </c>
      <c r="F1092" t="s">
        <v>3</v>
      </c>
      <c r="G1092" t="s">
        <v>7</v>
      </c>
      <c r="H1092" t="s">
        <v>7</v>
      </c>
      <c r="I1092" t="s">
        <v>7</v>
      </c>
      <c r="J1092" t="s">
        <v>8</v>
      </c>
      <c r="K1092" t="s">
        <v>59</v>
      </c>
      <c r="L1092" t="s">
        <v>10</v>
      </c>
      <c r="M1092" t="s">
        <v>44</v>
      </c>
      <c r="N1092" t="str">
        <f>VLOOKUP(M1092,lookups!A$9:B$17,2,FALSE)</f>
        <v>Post-graduate</v>
      </c>
      <c r="O1092" t="s">
        <v>47</v>
      </c>
      <c r="P1092" t="s">
        <v>13</v>
      </c>
      <c r="Q1092" t="s">
        <v>19</v>
      </c>
      <c r="R1092" t="s">
        <v>30</v>
      </c>
      <c r="S1092" s="14">
        <f>VLOOKUP(B1092,lookups!$A$2:$B$6,2,FALSE)</f>
        <v>4</v>
      </c>
      <c r="T1092" s="14">
        <f>VLOOKUP(C1092,lookups!$A$2:$B$6,2,FALSE)</f>
        <v>5</v>
      </c>
      <c r="U1092" s="14">
        <f>VLOOKUP(D1092,lookups!$A$2:$B$6,2,FALSE)</f>
        <v>4</v>
      </c>
      <c r="V1092" s="14">
        <f>VLOOKUP(E1092,lookups!$A$2:$B$6,2,FALSE)</f>
        <v>4</v>
      </c>
      <c r="W1092" s="14">
        <f>VLOOKUP(F1092,lookups!$A$2:$B$6,2,FALSE)</f>
        <v>5</v>
      </c>
      <c r="X1092" s="14">
        <f>VLOOKUP(G1092,lookups!$A$2:$B$6,2,FALSE)</f>
        <v>4</v>
      </c>
      <c r="Y1092" s="14">
        <f>VLOOKUP(H1092,lookups!$A$2:$B$6,2,FALSE)</f>
        <v>4</v>
      </c>
      <c r="Z1092" s="14">
        <f>VLOOKUP(I1092,lookups!$A$2:$B$6,2,FALSE)</f>
        <v>4</v>
      </c>
      <c r="AA1092">
        <f t="shared" si="175"/>
        <v>34</v>
      </c>
      <c r="AB1092" s="16">
        <f t="shared" si="174"/>
        <v>282</v>
      </c>
      <c r="AC1092" s="16">
        <f t="shared" si="173"/>
        <v>1083.5</v>
      </c>
      <c r="AD1092" s="17">
        <f t="shared" si="182"/>
        <v>0.77172364672364668</v>
      </c>
      <c r="AE1092" s="4">
        <f t="shared" si="176"/>
        <v>9</v>
      </c>
      <c r="AF1092" s="4">
        <f t="shared" si="177"/>
        <v>8</v>
      </c>
      <c r="AG1092" s="4">
        <f t="shared" si="178"/>
        <v>9</v>
      </c>
      <c r="AH1092" s="4">
        <f t="shared" si="179"/>
        <v>8</v>
      </c>
      <c r="AI1092" s="4">
        <f t="shared" si="180"/>
        <v>17</v>
      </c>
      <c r="AJ1092" s="4">
        <f t="shared" si="181"/>
        <v>17</v>
      </c>
      <c r="AK1092" s="4" t="s">
        <v>108</v>
      </c>
    </row>
    <row r="1093" spans="1:37" x14ac:dyDescent="0.2">
      <c r="A1093">
        <v>6498094477</v>
      </c>
      <c r="B1093" t="s">
        <v>3</v>
      </c>
      <c r="C1093" t="s">
        <v>3</v>
      </c>
      <c r="D1093" t="s">
        <v>7</v>
      </c>
      <c r="E1093" t="s">
        <v>3</v>
      </c>
      <c r="F1093" t="s">
        <v>3</v>
      </c>
      <c r="G1093" t="s">
        <v>3</v>
      </c>
      <c r="H1093" t="s">
        <v>3</v>
      </c>
      <c r="I1093" t="s">
        <v>5</v>
      </c>
      <c r="J1093" t="s">
        <v>53</v>
      </c>
      <c r="K1093" t="s">
        <v>21</v>
      </c>
      <c r="L1093" t="s">
        <v>10</v>
      </c>
      <c r="M1093" t="s">
        <v>44</v>
      </c>
      <c r="N1093" t="str">
        <f>VLOOKUP(M1093,lookups!A$9:B$17,2,FALSE)</f>
        <v>Post-graduate</v>
      </c>
      <c r="O1093" t="s">
        <v>12</v>
      </c>
      <c r="P1093" t="s">
        <v>26</v>
      </c>
      <c r="Q1093" t="s">
        <v>27</v>
      </c>
      <c r="R1093" t="s">
        <v>40</v>
      </c>
      <c r="S1093" s="14">
        <f>VLOOKUP(B1093,lookups!$A$2:$B$6,2,FALSE)</f>
        <v>5</v>
      </c>
      <c r="T1093" s="14">
        <f>VLOOKUP(C1093,lookups!$A$2:$B$6,2,FALSE)</f>
        <v>5</v>
      </c>
      <c r="U1093" s="14">
        <f>VLOOKUP(D1093,lookups!$A$2:$B$6,2,FALSE)</f>
        <v>4</v>
      </c>
      <c r="V1093" s="14">
        <f>VLOOKUP(E1093,lookups!$A$2:$B$6,2,FALSE)</f>
        <v>5</v>
      </c>
      <c r="W1093" s="14">
        <f>VLOOKUP(F1093,lookups!$A$2:$B$6,2,FALSE)</f>
        <v>5</v>
      </c>
      <c r="X1093" s="14">
        <f>VLOOKUP(G1093,lookups!$A$2:$B$6,2,FALSE)</f>
        <v>5</v>
      </c>
      <c r="Y1093" s="14">
        <f>VLOOKUP(H1093,lookups!$A$2:$B$6,2,FALSE)</f>
        <v>5</v>
      </c>
      <c r="Z1093" s="14">
        <f>VLOOKUP(I1093,lookups!$A$2:$B$6,2,FALSE)</f>
        <v>0</v>
      </c>
      <c r="AA1093">
        <f t="shared" si="175"/>
        <v>34</v>
      </c>
      <c r="AB1093" s="16">
        <f t="shared" si="174"/>
        <v>282</v>
      </c>
      <c r="AC1093" s="16">
        <f t="shared" si="173"/>
        <v>1083.5</v>
      </c>
      <c r="AD1093" s="17">
        <f t="shared" si="182"/>
        <v>0.77172364672364668</v>
      </c>
      <c r="AE1093" s="4">
        <f t="shared" si="176"/>
        <v>10</v>
      </c>
      <c r="AF1093" s="4">
        <f t="shared" si="177"/>
        <v>9</v>
      </c>
      <c r="AG1093" s="4">
        <f t="shared" si="178"/>
        <v>10</v>
      </c>
      <c r="AH1093" s="4">
        <f t="shared" si="179"/>
        <v>5</v>
      </c>
      <c r="AI1093" s="4">
        <f t="shared" si="180"/>
        <v>19</v>
      </c>
      <c r="AJ1093" s="4">
        <f t="shared" si="181"/>
        <v>15</v>
      </c>
      <c r="AK1093" s="4" t="s">
        <v>108</v>
      </c>
    </row>
    <row r="1094" spans="1:37" x14ac:dyDescent="0.2">
      <c r="A1094">
        <v>6498092318</v>
      </c>
      <c r="B1094" t="s">
        <v>3</v>
      </c>
      <c r="C1094" t="s">
        <v>6</v>
      </c>
      <c r="D1094" t="s">
        <v>3</v>
      </c>
      <c r="E1094" t="s">
        <v>3</v>
      </c>
      <c r="F1094" t="s">
        <v>3</v>
      </c>
      <c r="G1094" t="s">
        <v>3</v>
      </c>
      <c r="H1094" t="s">
        <v>3</v>
      </c>
      <c r="I1094" t="s">
        <v>6</v>
      </c>
      <c r="J1094" t="s">
        <v>53</v>
      </c>
      <c r="K1094" t="s">
        <v>62</v>
      </c>
      <c r="L1094" t="s">
        <v>10</v>
      </c>
      <c r="M1094" t="s">
        <v>44</v>
      </c>
      <c r="N1094" t="str">
        <f>VLOOKUP(M1094,lookups!A$9:B$17,2,FALSE)</f>
        <v>Post-graduate</v>
      </c>
      <c r="O1094" t="s">
        <v>39</v>
      </c>
      <c r="P1094" t="s">
        <v>13</v>
      </c>
      <c r="Q1094" t="s">
        <v>42</v>
      </c>
      <c r="R1094" t="s">
        <v>33</v>
      </c>
      <c r="S1094" s="14">
        <f>VLOOKUP(B1094,lookups!$A$2:$B$6,2,FALSE)</f>
        <v>5</v>
      </c>
      <c r="T1094" s="14">
        <f>VLOOKUP(C1094,lookups!$A$2:$B$6,2,FALSE)</f>
        <v>2</v>
      </c>
      <c r="U1094" s="14">
        <f>VLOOKUP(D1094,lookups!$A$2:$B$6,2,FALSE)</f>
        <v>5</v>
      </c>
      <c r="V1094" s="14">
        <f>VLOOKUP(E1094,lookups!$A$2:$B$6,2,FALSE)</f>
        <v>5</v>
      </c>
      <c r="W1094" s="14">
        <f>VLOOKUP(F1094,lookups!$A$2:$B$6,2,FALSE)</f>
        <v>5</v>
      </c>
      <c r="X1094" s="14">
        <f>VLOOKUP(G1094,lookups!$A$2:$B$6,2,FALSE)</f>
        <v>5</v>
      </c>
      <c r="Y1094" s="14">
        <f>VLOOKUP(H1094,lookups!$A$2:$B$6,2,FALSE)</f>
        <v>5</v>
      </c>
      <c r="Z1094" s="14">
        <f>VLOOKUP(I1094,lookups!$A$2:$B$6,2,FALSE)</f>
        <v>2</v>
      </c>
      <c r="AA1094">
        <f t="shared" si="175"/>
        <v>34</v>
      </c>
      <c r="AB1094" s="16">
        <f t="shared" si="174"/>
        <v>282</v>
      </c>
      <c r="AC1094" s="16">
        <f t="shared" ref="AC1094:AC1157" si="183">_xlfn.RANK.AVG(AA1094,AA$2:AA$1405,1)</f>
        <v>1083.5</v>
      </c>
      <c r="AD1094" s="17">
        <f t="shared" si="182"/>
        <v>0.77172364672364668</v>
      </c>
      <c r="AE1094" s="4">
        <f t="shared" si="176"/>
        <v>7</v>
      </c>
      <c r="AF1094" s="4">
        <f t="shared" si="177"/>
        <v>10</v>
      </c>
      <c r="AG1094" s="4">
        <f t="shared" si="178"/>
        <v>10</v>
      </c>
      <c r="AH1094" s="4">
        <f t="shared" si="179"/>
        <v>7</v>
      </c>
      <c r="AI1094" s="4">
        <f t="shared" si="180"/>
        <v>20</v>
      </c>
      <c r="AJ1094" s="4">
        <f t="shared" si="181"/>
        <v>14</v>
      </c>
      <c r="AK1094" s="4" t="s">
        <v>108</v>
      </c>
    </row>
    <row r="1095" spans="1:37" x14ac:dyDescent="0.2">
      <c r="A1095">
        <v>6498087168</v>
      </c>
      <c r="B1095" t="s">
        <v>3</v>
      </c>
      <c r="C1095" t="s">
        <v>3</v>
      </c>
      <c r="D1095" t="s">
        <v>3</v>
      </c>
      <c r="E1095" t="s">
        <v>7</v>
      </c>
      <c r="F1095" t="s">
        <v>3</v>
      </c>
      <c r="G1095" t="s">
        <v>7</v>
      </c>
      <c r="H1095" t="s">
        <v>6</v>
      </c>
      <c r="I1095" t="s">
        <v>7</v>
      </c>
      <c r="J1095" t="s">
        <v>53</v>
      </c>
      <c r="K1095" t="s">
        <v>62</v>
      </c>
      <c r="L1095" t="s">
        <v>10</v>
      </c>
      <c r="M1095" t="s">
        <v>11</v>
      </c>
      <c r="N1095" t="str">
        <f>VLOOKUP(M1095,lookups!A$9:B$17,2,FALSE)</f>
        <v>College-graduate</v>
      </c>
      <c r="O1095" t="s">
        <v>12</v>
      </c>
      <c r="P1095" t="s">
        <v>58</v>
      </c>
      <c r="Q1095" t="s">
        <v>27</v>
      </c>
      <c r="R1095" t="s">
        <v>40</v>
      </c>
      <c r="S1095" s="14">
        <f>VLOOKUP(B1095,lookups!$A$2:$B$6,2,FALSE)</f>
        <v>5</v>
      </c>
      <c r="T1095" s="14">
        <f>VLOOKUP(C1095,lookups!$A$2:$B$6,2,FALSE)</f>
        <v>5</v>
      </c>
      <c r="U1095" s="14">
        <f>VLOOKUP(D1095,lookups!$A$2:$B$6,2,FALSE)</f>
        <v>5</v>
      </c>
      <c r="V1095" s="14">
        <f>VLOOKUP(E1095,lookups!$A$2:$B$6,2,FALSE)</f>
        <v>4</v>
      </c>
      <c r="W1095" s="14">
        <f>VLOOKUP(F1095,lookups!$A$2:$B$6,2,FALSE)</f>
        <v>5</v>
      </c>
      <c r="X1095" s="14">
        <f>VLOOKUP(G1095,lookups!$A$2:$B$6,2,FALSE)</f>
        <v>4</v>
      </c>
      <c r="Y1095" s="14">
        <f>VLOOKUP(H1095,lookups!$A$2:$B$6,2,FALSE)</f>
        <v>2</v>
      </c>
      <c r="Z1095" s="14">
        <f>VLOOKUP(I1095,lookups!$A$2:$B$6,2,FALSE)</f>
        <v>4</v>
      </c>
      <c r="AA1095">
        <f t="shared" si="175"/>
        <v>34</v>
      </c>
      <c r="AB1095" s="16">
        <f t="shared" si="174"/>
        <v>282</v>
      </c>
      <c r="AC1095" s="16">
        <f t="shared" si="183"/>
        <v>1083.5</v>
      </c>
      <c r="AD1095" s="17">
        <f t="shared" si="182"/>
        <v>0.77172364672364668</v>
      </c>
      <c r="AE1095" s="4">
        <f t="shared" si="176"/>
        <v>10</v>
      </c>
      <c r="AF1095" s="4">
        <f t="shared" si="177"/>
        <v>9</v>
      </c>
      <c r="AG1095" s="4">
        <f t="shared" si="178"/>
        <v>9</v>
      </c>
      <c r="AH1095" s="4">
        <f t="shared" si="179"/>
        <v>6</v>
      </c>
      <c r="AI1095" s="4">
        <f t="shared" si="180"/>
        <v>17</v>
      </c>
      <c r="AJ1095" s="4">
        <f t="shared" si="181"/>
        <v>17</v>
      </c>
      <c r="AK1095" s="4" t="s">
        <v>108</v>
      </c>
    </row>
    <row r="1096" spans="1:37" x14ac:dyDescent="0.2">
      <c r="A1096">
        <v>6498082579</v>
      </c>
      <c r="B1096" t="s">
        <v>7</v>
      </c>
      <c r="C1096" t="s">
        <v>3</v>
      </c>
      <c r="D1096" t="s">
        <v>7</v>
      </c>
      <c r="E1096" t="s">
        <v>3</v>
      </c>
      <c r="F1096" t="s">
        <v>3</v>
      </c>
      <c r="G1096" t="s">
        <v>3</v>
      </c>
      <c r="H1096" t="s">
        <v>3</v>
      </c>
      <c r="I1096" t="s">
        <v>4</v>
      </c>
      <c r="J1096" t="s">
        <v>8</v>
      </c>
      <c r="K1096" t="s">
        <v>59</v>
      </c>
      <c r="L1096" t="s">
        <v>10</v>
      </c>
      <c r="M1096" t="s">
        <v>11</v>
      </c>
      <c r="N1096" t="str">
        <f>VLOOKUP(M1096,lookups!A$9:B$17,2,FALSE)</f>
        <v>College-graduate</v>
      </c>
      <c r="O1096" t="s">
        <v>38</v>
      </c>
      <c r="P1096" t="s">
        <v>13</v>
      </c>
      <c r="Q1096" t="s">
        <v>14</v>
      </c>
      <c r="R1096" t="s">
        <v>33</v>
      </c>
      <c r="S1096" s="14">
        <f>VLOOKUP(B1096,lookups!$A$2:$B$6,2,FALSE)</f>
        <v>4</v>
      </c>
      <c r="T1096" s="14">
        <f>VLOOKUP(C1096,lookups!$A$2:$B$6,2,FALSE)</f>
        <v>5</v>
      </c>
      <c r="U1096" s="14">
        <f>VLOOKUP(D1096,lookups!$A$2:$B$6,2,FALSE)</f>
        <v>4</v>
      </c>
      <c r="V1096" s="14">
        <f>VLOOKUP(E1096,lookups!$A$2:$B$6,2,FALSE)</f>
        <v>5</v>
      </c>
      <c r="W1096" s="14">
        <f>VLOOKUP(F1096,lookups!$A$2:$B$6,2,FALSE)</f>
        <v>5</v>
      </c>
      <c r="X1096" s="14">
        <f>VLOOKUP(G1096,lookups!$A$2:$B$6,2,FALSE)</f>
        <v>5</v>
      </c>
      <c r="Y1096" s="14">
        <f>VLOOKUP(H1096,lookups!$A$2:$B$6,2,FALSE)</f>
        <v>5</v>
      </c>
      <c r="Z1096" s="14">
        <f>VLOOKUP(I1096,lookups!$A$2:$B$6,2,FALSE)</f>
        <v>1</v>
      </c>
      <c r="AA1096">
        <f t="shared" si="175"/>
        <v>34</v>
      </c>
      <c r="AB1096" s="16">
        <f t="shared" si="174"/>
        <v>282</v>
      </c>
      <c r="AC1096" s="16">
        <f t="shared" si="183"/>
        <v>1083.5</v>
      </c>
      <c r="AD1096" s="17">
        <f t="shared" si="182"/>
        <v>0.77172364672364668</v>
      </c>
      <c r="AE1096" s="4">
        <f t="shared" si="176"/>
        <v>9</v>
      </c>
      <c r="AF1096" s="4">
        <f t="shared" si="177"/>
        <v>9</v>
      </c>
      <c r="AG1096" s="4">
        <f t="shared" si="178"/>
        <v>10</v>
      </c>
      <c r="AH1096" s="4">
        <f t="shared" si="179"/>
        <v>6</v>
      </c>
      <c r="AI1096" s="4">
        <f t="shared" si="180"/>
        <v>18</v>
      </c>
      <c r="AJ1096" s="4">
        <f t="shared" si="181"/>
        <v>16</v>
      </c>
      <c r="AK1096" s="4" t="s">
        <v>108</v>
      </c>
    </row>
    <row r="1097" spans="1:37" x14ac:dyDescent="0.2">
      <c r="A1097">
        <v>6498081275</v>
      </c>
      <c r="B1097" t="s">
        <v>3</v>
      </c>
      <c r="C1097" t="s">
        <v>3</v>
      </c>
      <c r="D1097" t="s">
        <v>7</v>
      </c>
      <c r="E1097" t="s">
        <v>7</v>
      </c>
      <c r="F1097" t="s">
        <v>3</v>
      </c>
      <c r="G1097" t="s">
        <v>3</v>
      </c>
      <c r="H1097" t="s">
        <v>3</v>
      </c>
      <c r="I1097" t="s">
        <v>4</v>
      </c>
      <c r="J1097" t="s">
        <v>8</v>
      </c>
      <c r="K1097" t="s">
        <v>59</v>
      </c>
      <c r="L1097" t="s">
        <v>10</v>
      </c>
      <c r="M1097" t="s">
        <v>11</v>
      </c>
      <c r="N1097" t="str">
        <f>VLOOKUP(M1097,lookups!A$9:B$17,2,FALSE)</f>
        <v>College-graduate</v>
      </c>
      <c r="O1097" t="s">
        <v>39</v>
      </c>
      <c r="P1097" t="s">
        <v>13</v>
      </c>
      <c r="Q1097" t="s">
        <v>22</v>
      </c>
      <c r="R1097" t="s">
        <v>30</v>
      </c>
      <c r="S1097" s="14">
        <f>VLOOKUP(B1097,lookups!$A$2:$B$6,2,FALSE)</f>
        <v>5</v>
      </c>
      <c r="T1097" s="14">
        <f>VLOOKUP(C1097,lookups!$A$2:$B$6,2,FALSE)</f>
        <v>5</v>
      </c>
      <c r="U1097" s="14">
        <f>VLOOKUP(D1097,lookups!$A$2:$B$6,2,FALSE)</f>
        <v>4</v>
      </c>
      <c r="V1097" s="14">
        <f>VLOOKUP(E1097,lookups!$A$2:$B$6,2,FALSE)</f>
        <v>4</v>
      </c>
      <c r="W1097" s="14">
        <f>VLOOKUP(F1097,lookups!$A$2:$B$6,2,FALSE)</f>
        <v>5</v>
      </c>
      <c r="X1097" s="14">
        <f>VLOOKUP(G1097,lookups!$A$2:$B$6,2,FALSE)</f>
        <v>5</v>
      </c>
      <c r="Y1097" s="14">
        <f>VLOOKUP(H1097,lookups!$A$2:$B$6,2,FALSE)</f>
        <v>5</v>
      </c>
      <c r="Z1097" s="14">
        <f>VLOOKUP(I1097,lookups!$A$2:$B$6,2,FALSE)</f>
        <v>1</v>
      </c>
      <c r="AA1097">
        <f t="shared" si="175"/>
        <v>34</v>
      </c>
      <c r="AB1097" s="16">
        <f t="shared" si="174"/>
        <v>282</v>
      </c>
      <c r="AC1097" s="16">
        <f t="shared" si="183"/>
        <v>1083.5</v>
      </c>
      <c r="AD1097" s="17">
        <f t="shared" si="182"/>
        <v>0.77172364672364668</v>
      </c>
      <c r="AE1097" s="4">
        <f t="shared" si="176"/>
        <v>10</v>
      </c>
      <c r="AF1097" s="4">
        <f t="shared" si="177"/>
        <v>8</v>
      </c>
      <c r="AG1097" s="4">
        <f t="shared" si="178"/>
        <v>10</v>
      </c>
      <c r="AH1097" s="4">
        <f t="shared" si="179"/>
        <v>6</v>
      </c>
      <c r="AI1097" s="4">
        <f t="shared" si="180"/>
        <v>19</v>
      </c>
      <c r="AJ1097" s="4">
        <f t="shared" si="181"/>
        <v>15</v>
      </c>
      <c r="AK1097" s="4" t="s">
        <v>108</v>
      </c>
    </row>
    <row r="1098" spans="1:37" x14ac:dyDescent="0.2">
      <c r="A1098">
        <v>6498061993</v>
      </c>
      <c r="B1098" t="s">
        <v>7</v>
      </c>
      <c r="C1098" t="s">
        <v>7</v>
      </c>
      <c r="D1098" t="s">
        <v>7</v>
      </c>
      <c r="E1098" t="s">
        <v>3</v>
      </c>
      <c r="F1098" t="s">
        <v>3</v>
      </c>
      <c r="G1098" t="s">
        <v>3</v>
      </c>
      <c r="H1098" t="s">
        <v>3</v>
      </c>
      <c r="I1098" t="s">
        <v>6</v>
      </c>
      <c r="J1098" t="s">
        <v>8</v>
      </c>
      <c r="K1098" t="s">
        <v>62</v>
      </c>
      <c r="L1098" t="s">
        <v>10</v>
      </c>
      <c r="M1098" t="s">
        <v>34</v>
      </c>
      <c r="N1098" t="str">
        <f>VLOOKUP(M1098,lookups!A$9:B$17,2,FALSE)</f>
        <v>Some college</v>
      </c>
      <c r="O1098" t="s">
        <v>39</v>
      </c>
      <c r="P1098" t="s">
        <v>13</v>
      </c>
      <c r="Q1098" t="s">
        <v>42</v>
      </c>
      <c r="R1098" t="s">
        <v>23</v>
      </c>
      <c r="S1098" s="14">
        <f>VLOOKUP(B1098,lookups!$A$2:$B$6,2,FALSE)</f>
        <v>4</v>
      </c>
      <c r="T1098" s="14">
        <f>VLOOKUP(C1098,lookups!$A$2:$B$6,2,FALSE)</f>
        <v>4</v>
      </c>
      <c r="U1098" s="14">
        <f>VLOOKUP(D1098,lookups!$A$2:$B$6,2,FALSE)</f>
        <v>4</v>
      </c>
      <c r="V1098" s="14">
        <f>VLOOKUP(E1098,lookups!$A$2:$B$6,2,FALSE)</f>
        <v>5</v>
      </c>
      <c r="W1098" s="14">
        <f>VLOOKUP(F1098,lookups!$A$2:$B$6,2,FALSE)</f>
        <v>5</v>
      </c>
      <c r="X1098" s="14">
        <f>VLOOKUP(G1098,lookups!$A$2:$B$6,2,FALSE)</f>
        <v>5</v>
      </c>
      <c r="Y1098" s="14">
        <f>VLOOKUP(H1098,lookups!$A$2:$B$6,2,FALSE)</f>
        <v>5</v>
      </c>
      <c r="Z1098" s="14">
        <f>VLOOKUP(I1098,lookups!$A$2:$B$6,2,FALSE)</f>
        <v>2</v>
      </c>
      <c r="AA1098">
        <f t="shared" si="175"/>
        <v>34</v>
      </c>
      <c r="AB1098" s="16">
        <f t="shared" si="174"/>
        <v>282</v>
      </c>
      <c r="AC1098" s="16">
        <f t="shared" si="183"/>
        <v>1083.5</v>
      </c>
      <c r="AD1098" s="17">
        <f t="shared" si="182"/>
        <v>0.77172364672364668</v>
      </c>
      <c r="AE1098" s="4">
        <f t="shared" si="176"/>
        <v>8</v>
      </c>
      <c r="AF1098" s="4">
        <f t="shared" si="177"/>
        <v>9</v>
      </c>
      <c r="AG1098" s="4">
        <f t="shared" si="178"/>
        <v>10</v>
      </c>
      <c r="AH1098" s="4">
        <f t="shared" si="179"/>
        <v>7</v>
      </c>
      <c r="AI1098" s="4">
        <f t="shared" si="180"/>
        <v>18</v>
      </c>
      <c r="AJ1098" s="4">
        <f t="shared" si="181"/>
        <v>16</v>
      </c>
      <c r="AK1098" s="4" t="s">
        <v>108</v>
      </c>
    </row>
    <row r="1099" spans="1:37" x14ac:dyDescent="0.2">
      <c r="A1099">
        <v>6498061482</v>
      </c>
      <c r="B1099" t="s">
        <v>3</v>
      </c>
      <c r="C1099" t="s">
        <v>7</v>
      </c>
      <c r="D1099" t="s">
        <v>7</v>
      </c>
      <c r="E1099" t="s">
        <v>7</v>
      </c>
      <c r="F1099" t="s">
        <v>7</v>
      </c>
      <c r="G1099" t="s">
        <v>7</v>
      </c>
      <c r="H1099" t="s">
        <v>7</v>
      </c>
      <c r="I1099" t="s">
        <v>3</v>
      </c>
      <c r="J1099" t="s">
        <v>8</v>
      </c>
      <c r="K1099" t="s">
        <v>55</v>
      </c>
      <c r="L1099" t="s">
        <v>10</v>
      </c>
      <c r="M1099" t="s">
        <v>11</v>
      </c>
      <c r="N1099" t="str">
        <f>VLOOKUP(M1099,lookups!A$9:B$17,2,FALSE)</f>
        <v>College-graduate</v>
      </c>
      <c r="O1099" t="s">
        <v>47</v>
      </c>
      <c r="P1099" t="s">
        <v>13</v>
      </c>
      <c r="Q1099" t="s">
        <v>14</v>
      </c>
      <c r="R1099" t="s">
        <v>30</v>
      </c>
      <c r="S1099" s="14">
        <f>VLOOKUP(B1099,lookups!$A$2:$B$6,2,FALSE)</f>
        <v>5</v>
      </c>
      <c r="T1099" s="14">
        <f>VLOOKUP(C1099,lookups!$A$2:$B$6,2,FALSE)</f>
        <v>4</v>
      </c>
      <c r="U1099" s="14">
        <f>VLOOKUP(D1099,lookups!$A$2:$B$6,2,FALSE)</f>
        <v>4</v>
      </c>
      <c r="V1099" s="14">
        <f>VLOOKUP(E1099,lookups!$A$2:$B$6,2,FALSE)</f>
        <v>4</v>
      </c>
      <c r="W1099" s="14">
        <f>VLOOKUP(F1099,lookups!$A$2:$B$6,2,FALSE)</f>
        <v>4</v>
      </c>
      <c r="X1099" s="14">
        <f>VLOOKUP(G1099,lookups!$A$2:$B$6,2,FALSE)</f>
        <v>4</v>
      </c>
      <c r="Y1099" s="14">
        <f>VLOOKUP(H1099,lookups!$A$2:$B$6,2,FALSE)</f>
        <v>4</v>
      </c>
      <c r="Z1099" s="14">
        <f>VLOOKUP(I1099,lookups!$A$2:$B$6,2,FALSE)</f>
        <v>5</v>
      </c>
      <c r="AA1099">
        <f t="shared" si="175"/>
        <v>34</v>
      </c>
      <c r="AB1099" s="16">
        <f t="shared" si="174"/>
        <v>282</v>
      </c>
      <c r="AC1099" s="16">
        <f t="shared" si="183"/>
        <v>1083.5</v>
      </c>
      <c r="AD1099" s="17">
        <f t="shared" si="182"/>
        <v>0.77172364672364668</v>
      </c>
      <c r="AE1099" s="4">
        <f t="shared" si="176"/>
        <v>9</v>
      </c>
      <c r="AF1099" s="4">
        <f t="shared" si="177"/>
        <v>8</v>
      </c>
      <c r="AG1099" s="4">
        <f t="shared" si="178"/>
        <v>8</v>
      </c>
      <c r="AH1099" s="4">
        <f t="shared" si="179"/>
        <v>9</v>
      </c>
      <c r="AI1099" s="4">
        <f t="shared" si="180"/>
        <v>17</v>
      </c>
      <c r="AJ1099" s="4">
        <f t="shared" si="181"/>
        <v>17</v>
      </c>
      <c r="AK1099" s="4" t="s">
        <v>108</v>
      </c>
    </row>
    <row r="1100" spans="1:37" x14ac:dyDescent="0.2">
      <c r="A1100">
        <v>6498049662</v>
      </c>
      <c r="B1100" t="s">
        <v>3</v>
      </c>
      <c r="C1100" t="s">
        <v>3</v>
      </c>
      <c r="D1100" t="s">
        <v>5</v>
      </c>
      <c r="E1100" t="s">
        <v>3</v>
      </c>
      <c r="F1100" t="s">
        <v>3</v>
      </c>
      <c r="G1100" t="s">
        <v>7</v>
      </c>
      <c r="H1100" t="s">
        <v>3</v>
      </c>
      <c r="I1100" t="s">
        <v>3</v>
      </c>
      <c r="J1100" t="s">
        <v>53</v>
      </c>
      <c r="K1100" t="s">
        <v>55</v>
      </c>
      <c r="L1100" t="s">
        <v>10</v>
      </c>
      <c r="M1100" t="s">
        <v>11</v>
      </c>
      <c r="N1100" t="str">
        <f>VLOOKUP(M1100,lookups!A$9:B$17,2,FALSE)</f>
        <v>College-graduate</v>
      </c>
      <c r="O1100" t="s">
        <v>39</v>
      </c>
      <c r="P1100" t="s">
        <v>13</v>
      </c>
      <c r="Q1100" t="s">
        <v>42</v>
      </c>
      <c r="R1100" t="s">
        <v>37</v>
      </c>
      <c r="S1100" s="14">
        <f>VLOOKUP(B1100,lookups!$A$2:$B$6,2,FALSE)</f>
        <v>5</v>
      </c>
      <c r="T1100" s="14">
        <f>VLOOKUP(C1100,lookups!$A$2:$B$6,2,FALSE)</f>
        <v>5</v>
      </c>
      <c r="U1100" s="14">
        <f>VLOOKUP(D1100,lookups!$A$2:$B$6,2,FALSE)</f>
        <v>0</v>
      </c>
      <c r="V1100" s="14">
        <f>VLOOKUP(E1100,lookups!$A$2:$B$6,2,FALSE)</f>
        <v>5</v>
      </c>
      <c r="W1100" s="14">
        <f>VLOOKUP(F1100,lookups!$A$2:$B$6,2,FALSE)</f>
        <v>5</v>
      </c>
      <c r="X1100" s="14">
        <f>VLOOKUP(G1100,lookups!$A$2:$B$6,2,FALSE)</f>
        <v>4</v>
      </c>
      <c r="Y1100" s="14">
        <f>VLOOKUP(H1100,lookups!$A$2:$B$6,2,FALSE)</f>
        <v>5</v>
      </c>
      <c r="Z1100" s="14">
        <f>VLOOKUP(I1100,lookups!$A$2:$B$6,2,FALSE)</f>
        <v>5</v>
      </c>
      <c r="AA1100">
        <f t="shared" si="175"/>
        <v>34</v>
      </c>
      <c r="AB1100" s="16">
        <f t="shared" si="174"/>
        <v>282</v>
      </c>
      <c r="AC1100" s="16">
        <f t="shared" si="183"/>
        <v>1083.5</v>
      </c>
      <c r="AD1100" s="17">
        <f t="shared" si="182"/>
        <v>0.77172364672364668</v>
      </c>
      <c r="AE1100" s="4">
        <f t="shared" si="176"/>
        <v>10</v>
      </c>
      <c r="AF1100" s="4">
        <f t="shared" si="177"/>
        <v>5</v>
      </c>
      <c r="AG1100" s="4">
        <f t="shared" si="178"/>
        <v>9</v>
      </c>
      <c r="AH1100" s="4">
        <f t="shared" si="179"/>
        <v>10</v>
      </c>
      <c r="AI1100" s="4">
        <f t="shared" si="180"/>
        <v>15</v>
      </c>
      <c r="AJ1100" s="4">
        <f t="shared" si="181"/>
        <v>19</v>
      </c>
      <c r="AK1100" s="4" t="s">
        <v>108</v>
      </c>
    </row>
    <row r="1101" spans="1:37" x14ac:dyDescent="0.2">
      <c r="A1101">
        <v>6498015250</v>
      </c>
      <c r="B1101" t="s">
        <v>3</v>
      </c>
      <c r="C1101" t="s">
        <v>3</v>
      </c>
      <c r="D1101" t="s">
        <v>3</v>
      </c>
      <c r="E1101" t="s">
        <v>3</v>
      </c>
      <c r="F1101" t="s">
        <v>3</v>
      </c>
      <c r="G1101" t="s">
        <v>3</v>
      </c>
      <c r="H1101" t="s">
        <v>6</v>
      </c>
      <c r="I1101" t="s">
        <v>6</v>
      </c>
      <c r="J1101" t="s">
        <v>53</v>
      </c>
      <c r="K1101" t="s">
        <v>41</v>
      </c>
      <c r="L1101" t="s">
        <v>10</v>
      </c>
      <c r="M1101" t="s">
        <v>34</v>
      </c>
      <c r="N1101" t="str">
        <f>VLOOKUP(M1101,lookups!A$9:B$17,2,FALSE)</f>
        <v>Some college</v>
      </c>
      <c r="O1101" t="s">
        <v>38</v>
      </c>
      <c r="P1101" t="s">
        <v>18</v>
      </c>
      <c r="Q1101" t="s">
        <v>27</v>
      </c>
      <c r="R1101" t="s">
        <v>33</v>
      </c>
      <c r="S1101" s="14">
        <f>VLOOKUP(B1101,lookups!$A$2:$B$6,2,FALSE)</f>
        <v>5</v>
      </c>
      <c r="T1101" s="14">
        <f>VLOOKUP(C1101,lookups!$A$2:$B$6,2,FALSE)</f>
        <v>5</v>
      </c>
      <c r="U1101" s="14">
        <f>VLOOKUP(D1101,lookups!$A$2:$B$6,2,FALSE)</f>
        <v>5</v>
      </c>
      <c r="V1101" s="14">
        <f>VLOOKUP(E1101,lookups!$A$2:$B$6,2,FALSE)</f>
        <v>5</v>
      </c>
      <c r="W1101" s="14">
        <f>VLOOKUP(F1101,lookups!$A$2:$B$6,2,FALSE)</f>
        <v>5</v>
      </c>
      <c r="X1101" s="14">
        <f>VLOOKUP(G1101,lookups!$A$2:$B$6,2,FALSE)</f>
        <v>5</v>
      </c>
      <c r="Y1101" s="14">
        <f>VLOOKUP(H1101,lookups!$A$2:$B$6,2,FALSE)</f>
        <v>2</v>
      </c>
      <c r="Z1101" s="14">
        <f>VLOOKUP(I1101,lookups!$A$2:$B$6,2,FALSE)</f>
        <v>2</v>
      </c>
      <c r="AA1101">
        <f t="shared" si="175"/>
        <v>34</v>
      </c>
      <c r="AB1101" s="16">
        <f t="shared" si="174"/>
        <v>282</v>
      </c>
      <c r="AC1101" s="16">
        <f t="shared" si="183"/>
        <v>1083.5</v>
      </c>
      <c r="AD1101" s="17">
        <f t="shared" si="182"/>
        <v>0.77172364672364668</v>
      </c>
      <c r="AE1101" s="4">
        <f t="shared" si="176"/>
        <v>10</v>
      </c>
      <c r="AF1101" s="4">
        <f t="shared" si="177"/>
        <v>10</v>
      </c>
      <c r="AG1101" s="4">
        <f t="shared" si="178"/>
        <v>10</v>
      </c>
      <c r="AH1101" s="4">
        <f t="shared" si="179"/>
        <v>4</v>
      </c>
      <c r="AI1101" s="4">
        <f t="shared" si="180"/>
        <v>17</v>
      </c>
      <c r="AJ1101" s="4">
        <f t="shared" si="181"/>
        <v>17</v>
      </c>
      <c r="AK1101" s="4" t="s">
        <v>108</v>
      </c>
    </row>
    <row r="1102" spans="1:37" x14ac:dyDescent="0.2">
      <c r="A1102">
        <v>6498002401</v>
      </c>
      <c r="B1102" t="s">
        <v>3</v>
      </c>
      <c r="C1102" t="s">
        <v>3</v>
      </c>
      <c r="D1102" t="s">
        <v>6</v>
      </c>
      <c r="E1102" t="s">
        <v>7</v>
      </c>
      <c r="F1102" t="s">
        <v>3</v>
      </c>
      <c r="G1102" t="s">
        <v>3</v>
      </c>
      <c r="H1102" t="s">
        <v>7</v>
      </c>
      <c r="I1102" t="s">
        <v>7</v>
      </c>
      <c r="J1102" t="s">
        <v>56</v>
      </c>
      <c r="K1102" t="s">
        <v>21</v>
      </c>
      <c r="L1102" t="s">
        <v>35</v>
      </c>
      <c r="M1102" t="s">
        <v>52</v>
      </c>
      <c r="N1102" t="str">
        <f>VLOOKUP(M1102,lookups!A$9:B$17,2,FALSE)</f>
        <v>Post-graduate</v>
      </c>
      <c r="O1102" t="s">
        <v>25</v>
      </c>
      <c r="P1102" t="s">
        <v>48</v>
      </c>
      <c r="Q1102" t="s">
        <v>46</v>
      </c>
      <c r="R1102" t="s">
        <v>33</v>
      </c>
      <c r="S1102" s="14">
        <f>VLOOKUP(B1102,lookups!$A$2:$B$6,2,FALSE)</f>
        <v>5</v>
      </c>
      <c r="T1102" s="14">
        <f>VLOOKUP(C1102,lookups!$A$2:$B$6,2,FALSE)</f>
        <v>5</v>
      </c>
      <c r="U1102" s="14">
        <f>VLOOKUP(D1102,lookups!$A$2:$B$6,2,FALSE)</f>
        <v>2</v>
      </c>
      <c r="V1102" s="14">
        <f>VLOOKUP(E1102,lookups!$A$2:$B$6,2,FALSE)</f>
        <v>4</v>
      </c>
      <c r="W1102" s="14">
        <f>VLOOKUP(F1102,lookups!$A$2:$B$6,2,FALSE)</f>
        <v>5</v>
      </c>
      <c r="X1102" s="14">
        <f>VLOOKUP(G1102,lookups!$A$2:$B$6,2,FALSE)</f>
        <v>5</v>
      </c>
      <c r="Y1102" s="14">
        <f>VLOOKUP(H1102,lookups!$A$2:$B$6,2,FALSE)</f>
        <v>4</v>
      </c>
      <c r="Z1102" s="14">
        <f>VLOOKUP(I1102,lookups!$A$2:$B$6,2,FALSE)</f>
        <v>4</v>
      </c>
      <c r="AA1102">
        <f t="shared" si="175"/>
        <v>34</v>
      </c>
      <c r="AB1102" s="16">
        <f t="shared" si="174"/>
        <v>282</v>
      </c>
      <c r="AC1102" s="16">
        <f t="shared" si="183"/>
        <v>1083.5</v>
      </c>
      <c r="AD1102" s="17">
        <f t="shared" si="182"/>
        <v>0.77172364672364668</v>
      </c>
      <c r="AE1102" s="4">
        <f t="shared" si="176"/>
        <v>10</v>
      </c>
      <c r="AF1102" s="4">
        <f t="shared" si="177"/>
        <v>6</v>
      </c>
      <c r="AG1102" s="4">
        <f t="shared" si="178"/>
        <v>10</v>
      </c>
      <c r="AH1102" s="4">
        <f t="shared" si="179"/>
        <v>8</v>
      </c>
      <c r="AI1102" s="4">
        <f t="shared" si="180"/>
        <v>16</v>
      </c>
      <c r="AJ1102" s="4">
        <f t="shared" si="181"/>
        <v>18</v>
      </c>
      <c r="AK1102" s="4" t="s">
        <v>108</v>
      </c>
    </row>
    <row r="1103" spans="1:37" x14ac:dyDescent="0.2">
      <c r="A1103">
        <v>6497974377</v>
      </c>
      <c r="B1103" t="s">
        <v>3</v>
      </c>
      <c r="C1103" t="s">
        <v>3</v>
      </c>
      <c r="D1103" t="s">
        <v>7</v>
      </c>
      <c r="E1103" t="s">
        <v>7</v>
      </c>
      <c r="F1103" t="s">
        <v>7</v>
      </c>
      <c r="G1103" t="s">
        <v>3</v>
      </c>
      <c r="H1103" t="s">
        <v>3</v>
      </c>
      <c r="I1103" t="s">
        <v>6</v>
      </c>
      <c r="J1103" t="s">
        <v>53</v>
      </c>
      <c r="K1103" t="s">
        <v>21</v>
      </c>
      <c r="L1103" t="s">
        <v>16</v>
      </c>
      <c r="M1103" t="s">
        <v>34</v>
      </c>
      <c r="N1103" t="str">
        <f>VLOOKUP(M1103,lookups!A$9:B$17,2,FALSE)</f>
        <v>Some college</v>
      </c>
      <c r="O1103" t="s">
        <v>25</v>
      </c>
      <c r="P1103" t="s">
        <v>29</v>
      </c>
      <c r="Q1103" t="s">
        <v>45</v>
      </c>
      <c r="R1103" t="s">
        <v>43</v>
      </c>
      <c r="S1103" s="14">
        <f>VLOOKUP(B1103,lookups!$A$2:$B$6,2,FALSE)</f>
        <v>5</v>
      </c>
      <c r="T1103" s="14">
        <f>VLOOKUP(C1103,lookups!$A$2:$B$6,2,FALSE)</f>
        <v>5</v>
      </c>
      <c r="U1103" s="14">
        <f>VLOOKUP(D1103,lookups!$A$2:$B$6,2,FALSE)</f>
        <v>4</v>
      </c>
      <c r="V1103" s="14">
        <f>VLOOKUP(E1103,lookups!$A$2:$B$6,2,FALSE)</f>
        <v>4</v>
      </c>
      <c r="W1103" s="14">
        <f>VLOOKUP(F1103,lookups!$A$2:$B$6,2,FALSE)</f>
        <v>4</v>
      </c>
      <c r="X1103" s="14">
        <f>VLOOKUP(G1103,lookups!$A$2:$B$6,2,FALSE)</f>
        <v>5</v>
      </c>
      <c r="Y1103" s="14">
        <f>VLOOKUP(H1103,lookups!$A$2:$B$6,2,FALSE)</f>
        <v>5</v>
      </c>
      <c r="Z1103" s="14">
        <f>VLOOKUP(I1103,lookups!$A$2:$B$6,2,FALSE)</f>
        <v>2</v>
      </c>
      <c r="AA1103">
        <f t="shared" si="175"/>
        <v>34</v>
      </c>
      <c r="AB1103" s="16">
        <f t="shared" si="174"/>
        <v>282</v>
      </c>
      <c r="AC1103" s="16">
        <f t="shared" si="183"/>
        <v>1083.5</v>
      </c>
      <c r="AD1103" s="17">
        <f t="shared" si="182"/>
        <v>0.77172364672364668</v>
      </c>
      <c r="AE1103" s="4">
        <f t="shared" si="176"/>
        <v>10</v>
      </c>
      <c r="AF1103" s="4">
        <f t="shared" si="177"/>
        <v>8</v>
      </c>
      <c r="AG1103" s="4">
        <f t="shared" si="178"/>
        <v>9</v>
      </c>
      <c r="AH1103" s="4">
        <f t="shared" si="179"/>
        <v>7</v>
      </c>
      <c r="AI1103" s="4">
        <f t="shared" si="180"/>
        <v>18</v>
      </c>
      <c r="AJ1103" s="4">
        <f t="shared" si="181"/>
        <v>16</v>
      </c>
      <c r="AK1103" s="4" t="s">
        <v>108</v>
      </c>
    </row>
    <row r="1104" spans="1:37" x14ac:dyDescent="0.2">
      <c r="A1104">
        <v>6497914869</v>
      </c>
      <c r="B1104" t="s">
        <v>3</v>
      </c>
      <c r="C1104" t="s">
        <v>3</v>
      </c>
      <c r="D1104" t="s">
        <v>3</v>
      </c>
      <c r="E1104" t="s">
        <v>3</v>
      </c>
      <c r="F1104" t="s">
        <v>3</v>
      </c>
      <c r="G1104" t="s">
        <v>3</v>
      </c>
      <c r="H1104" t="s">
        <v>6</v>
      </c>
      <c r="I1104" t="s">
        <v>6</v>
      </c>
      <c r="J1104" t="s">
        <v>53</v>
      </c>
      <c r="K1104" t="s">
        <v>41</v>
      </c>
      <c r="L1104" t="s">
        <v>10</v>
      </c>
      <c r="M1104" t="s">
        <v>34</v>
      </c>
      <c r="N1104" t="str">
        <f>VLOOKUP(M1104,lookups!A$9:B$17,2,FALSE)</f>
        <v>Some college</v>
      </c>
      <c r="O1104" t="s">
        <v>47</v>
      </c>
      <c r="P1104" t="s">
        <v>18</v>
      </c>
      <c r="Q1104" t="s">
        <v>27</v>
      </c>
      <c r="R1104" t="s">
        <v>30</v>
      </c>
      <c r="S1104" s="14">
        <f>VLOOKUP(B1104,lookups!$A$2:$B$6,2,FALSE)</f>
        <v>5</v>
      </c>
      <c r="T1104" s="14">
        <f>VLOOKUP(C1104,lookups!$A$2:$B$6,2,FALSE)</f>
        <v>5</v>
      </c>
      <c r="U1104" s="14">
        <f>VLOOKUP(D1104,lookups!$A$2:$B$6,2,FALSE)</f>
        <v>5</v>
      </c>
      <c r="V1104" s="14">
        <f>VLOOKUP(E1104,lookups!$A$2:$B$6,2,FALSE)</f>
        <v>5</v>
      </c>
      <c r="W1104" s="14">
        <f>VLOOKUP(F1104,lookups!$A$2:$B$6,2,FALSE)</f>
        <v>5</v>
      </c>
      <c r="X1104" s="14">
        <f>VLOOKUP(G1104,lookups!$A$2:$B$6,2,FALSE)</f>
        <v>5</v>
      </c>
      <c r="Y1104" s="14">
        <f>VLOOKUP(H1104,lookups!$A$2:$B$6,2,FALSE)</f>
        <v>2</v>
      </c>
      <c r="Z1104" s="14">
        <f>VLOOKUP(I1104,lookups!$A$2:$B$6,2,FALSE)</f>
        <v>2</v>
      </c>
      <c r="AA1104">
        <f t="shared" si="175"/>
        <v>34</v>
      </c>
      <c r="AB1104" s="16">
        <f t="shared" si="174"/>
        <v>282</v>
      </c>
      <c r="AC1104" s="16">
        <f t="shared" si="183"/>
        <v>1083.5</v>
      </c>
      <c r="AD1104" s="17">
        <f t="shared" si="182"/>
        <v>0.77172364672364668</v>
      </c>
      <c r="AE1104" s="4">
        <f t="shared" si="176"/>
        <v>10</v>
      </c>
      <c r="AF1104" s="4">
        <f t="shared" si="177"/>
        <v>10</v>
      </c>
      <c r="AG1104" s="4">
        <f t="shared" si="178"/>
        <v>10</v>
      </c>
      <c r="AH1104" s="4">
        <f t="shared" si="179"/>
        <v>4</v>
      </c>
      <c r="AI1104" s="4">
        <f t="shared" si="180"/>
        <v>17</v>
      </c>
      <c r="AJ1104" s="4">
        <f t="shared" si="181"/>
        <v>17</v>
      </c>
      <c r="AK1104" s="4" t="s">
        <v>108</v>
      </c>
    </row>
    <row r="1105" spans="1:37" x14ac:dyDescent="0.2">
      <c r="A1105">
        <v>6497903992</v>
      </c>
      <c r="B1105" t="s">
        <v>3</v>
      </c>
      <c r="C1105" t="s">
        <v>3</v>
      </c>
      <c r="D1105" t="s">
        <v>3</v>
      </c>
      <c r="E1105" t="s">
        <v>3</v>
      </c>
      <c r="F1105" t="s">
        <v>7</v>
      </c>
      <c r="G1105" t="s">
        <v>3</v>
      </c>
      <c r="H1105" t="s">
        <v>7</v>
      </c>
      <c r="I1105" t="s">
        <v>4</v>
      </c>
      <c r="J1105" t="s">
        <v>53</v>
      </c>
      <c r="K1105" t="s">
        <v>9</v>
      </c>
      <c r="L1105" t="s">
        <v>10</v>
      </c>
      <c r="M1105" t="s">
        <v>11</v>
      </c>
      <c r="N1105" t="str">
        <f>VLOOKUP(M1105,lookups!A$9:B$17,2,FALSE)</f>
        <v>College-graduate</v>
      </c>
      <c r="O1105" t="s">
        <v>17</v>
      </c>
      <c r="P1105" t="s">
        <v>29</v>
      </c>
      <c r="Q1105" t="s">
        <v>14</v>
      </c>
      <c r="R1105" t="s">
        <v>28</v>
      </c>
      <c r="S1105" s="14">
        <f>VLOOKUP(B1105,lookups!$A$2:$B$6,2,FALSE)</f>
        <v>5</v>
      </c>
      <c r="T1105" s="14">
        <f>VLOOKUP(C1105,lookups!$A$2:$B$6,2,FALSE)</f>
        <v>5</v>
      </c>
      <c r="U1105" s="14">
        <f>VLOOKUP(D1105,lookups!$A$2:$B$6,2,FALSE)</f>
        <v>5</v>
      </c>
      <c r="V1105" s="14">
        <f>VLOOKUP(E1105,lookups!$A$2:$B$6,2,FALSE)</f>
        <v>5</v>
      </c>
      <c r="W1105" s="14">
        <f>VLOOKUP(F1105,lookups!$A$2:$B$6,2,FALSE)</f>
        <v>4</v>
      </c>
      <c r="X1105" s="14">
        <f>VLOOKUP(G1105,lookups!$A$2:$B$6,2,FALSE)</f>
        <v>5</v>
      </c>
      <c r="Y1105" s="14">
        <f>VLOOKUP(H1105,lookups!$A$2:$B$6,2,FALSE)</f>
        <v>4</v>
      </c>
      <c r="Z1105" s="14">
        <f>VLOOKUP(I1105,lookups!$A$2:$B$6,2,FALSE)</f>
        <v>1</v>
      </c>
      <c r="AA1105">
        <f t="shared" si="175"/>
        <v>34</v>
      </c>
      <c r="AB1105" s="16">
        <f t="shared" si="174"/>
        <v>282</v>
      </c>
      <c r="AC1105" s="16">
        <f t="shared" si="183"/>
        <v>1083.5</v>
      </c>
      <c r="AD1105" s="17">
        <f t="shared" si="182"/>
        <v>0.77172364672364668</v>
      </c>
      <c r="AE1105" s="4">
        <f t="shared" si="176"/>
        <v>10</v>
      </c>
      <c r="AF1105" s="4">
        <f t="shared" si="177"/>
        <v>10</v>
      </c>
      <c r="AG1105" s="4">
        <f t="shared" si="178"/>
        <v>9</v>
      </c>
      <c r="AH1105" s="4">
        <f t="shared" si="179"/>
        <v>5</v>
      </c>
      <c r="AI1105" s="4">
        <f t="shared" si="180"/>
        <v>18</v>
      </c>
      <c r="AJ1105" s="4">
        <f t="shared" si="181"/>
        <v>16</v>
      </c>
      <c r="AK1105" s="4" t="s">
        <v>108</v>
      </c>
    </row>
    <row r="1106" spans="1:37" x14ac:dyDescent="0.2">
      <c r="A1106">
        <v>6497901708</v>
      </c>
      <c r="B1106" t="s">
        <v>7</v>
      </c>
      <c r="C1106" t="s">
        <v>7</v>
      </c>
      <c r="D1106" t="s">
        <v>7</v>
      </c>
      <c r="E1106" t="s">
        <v>3</v>
      </c>
      <c r="F1106" t="s">
        <v>7</v>
      </c>
      <c r="G1106" t="s">
        <v>3</v>
      </c>
      <c r="H1106" t="s">
        <v>7</v>
      </c>
      <c r="I1106" t="s">
        <v>7</v>
      </c>
      <c r="J1106" t="s">
        <v>8</v>
      </c>
      <c r="K1106" t="s">
        <v>55</v>
      </c>
      <c r="L1106" t="s">
        <v>35</v>
      </c>
      <c r="M1106" t="s">
        <v>34</v>
      </c>
      <c r="N1106" t="str">
        <f>VLOOKUP(M1106,lookups!A$9:B$17,2,FALSE)</f>
        <v>Some college</v>
      </c>
      <c r="O1106" t="s">
        <v>17</v>
      </c>
      <c r="P1106" t="s">
        <v>48</v>
      </c>
      <c r="Q1106" t="s">
        <v>27</v>
      </c>
      <c r="R1106" t="s">
        <v>20</v>
      </c>
      <c r="S1106" s="14">
        <f>VLOOKUP(B1106,lookups!$A$2:$B$6,2,FALSE)</f>
        <v>4</v>
      </c>
      <c r="T1106" s="14">
        <f>VLOOKUP(C1106,lookups!$A$2:$B$6,2,FALSE)</f>
        <v>4</v>
      </c>
      <c r="U1106" s="14">
        <f>VLOOKUP(D1106,lookups!$A$2:$B$6,2,FALSE)</f>
        <v>4</v>
      </c>
      <c r="V1106" s="14">
        <f>VLOOKUP(E1106,lookups!$A$2:$B$6,2,FALSE)</f>
        <v>5</v>
      </c>
      <c r="W1106" s="14">
        <f>VLOOKUP(F1106,lookups!$A$2:$B$6,2,FALSE)</f>
        <v>4</v>
      </c>
      <c r="X1106" s="14">
        <f>VLOOKUP(G1106,lookups!$A$2:$B$6,2,FALSE)</f>
        <v>5</v>
      </c>
      <c r="Y1106" s="14">
        <f>VLOOKUP(H1106,lookups!$A$2:$B$6,2,FALSE)</f>
        <v>4</v>
      </c>
      <c r="Z1106" s="14">
        <f>VLOOKUP(I1106,lookups!$A$2:$B$6,2,FALSE)</f>
        <v>4</v>
      </c>
      <c r="AA1106">
        <f t="shared" si="175"/>
        <v>34</v>
      </c>
      <c r="AB1106" s="16">
        <f t="shared" si="174"/>
        <v>282</v>
      </c>
      <c r="AC1106" s="16">
        <f t="shared" si="183"/>
        <v>1083.5</v>
      </c>
      <c r="AD1106" s="17">
        <f t="shared" si="182"/>
        <v>0.77172364672364668</v>
      </c>
      <c r="AE1106" s="4">
        <f t="shared" si="176"/>
        <v>8</v>
      </c>
      <c r="AF1106" s="4">
        <f t="shared" si="177"/>
        <v>9</v>
      </c>
      <c r="AG1106" s="4">
        <f t="shared" si="178"/>
        <v>9</v>
      </c>
      <c r="AH1106" s="4">
        <f t="shared" si="179"/>
        <v>8</v>
      </c>
      <c r="AI1106" s="4">
        <f t="shared" si="180"/>
        <v>16</v>
      </c>
      <c r="AJ1106" s="4">
        <f t="shared" si="181"/>
        <v>18</v>
      </c>
      <c r="AK1106" s="4" t="s">
        <v>108</v>
      </c>
    </row>
    <row r="1107" spans="1:37" x14ac:dyDescent="0.2">
      <c r="A1107">
        <v>6497894612</v>
      </c>
      <c r="B1107" t="s">
        <v>3</v>
      </c>
      <c r="C1107" t="s">
        <v>3</v>
      </c>
      <c r="D1107" t="s">
        <v>7</v>
      </c>
      <c r="E1107" t="s">
        <v>3</v>
      </c>
      <c r="F1107" t="s">
        <v>7</v>
      </c>
      <c r="G1107" t="s">
        <v>3</v>
      </c>
      <c r="H1107" t="s">
        <v>7</v>
      </c>
      <c r="I1107" t="s">
        <v>6</v>
      </c>
      <c r="J1107" t="s">
        <v>53</v>
      </c>
      <c r="K1107" t="s">
        <v>59</v>
      </c>
      <c r="L1107" t="s">
        <v>10</v>
      </c>
      <c r="M1107" t="s">
        <v>32</v>
      </c>
      <c r="N1107" t="str">
        <f>VLOOKUP(M1107,lookups!A$9:B$17,2,FALSE)</f>
        <v>High school or less</v>
      </c>
      <c r="O1107" t="s">
        <v>25</v>
      </c>
      <c r="P1107" t="s">
        <v>13</v>
      </c>
      <c r="Q1107" t="s">
        <v>51</v>
      </c>
      <c r="R1107" t="s">
        <v>28</v>
      </c>
      <c r="S1107" s="14">
        <f>VLOOKUP(B1107,lookups!$A$2:$B$6,2,FALSE)</f>
        <v>5</v>
      </c>
      <c r="T1107" s="14">
        <f>VLOOKUP(C1107,lookups!$A$2:$B$6,2,FALSE)</f>
        <v>5</v>
      </c>
      <c r="U1107" s="14">
        <f>VLOOKUP(D1107,lookups!$A$2:$B$6,2,FALSE)</f>
        <v>4</v>
      </c>
      <c r="V1107" s="14">
        <f>VLOOKUP(E1107,lookups!$A$2:$B$6,2,FALSE)</f>
        <v>5</v>
      </c>
      <c r="W1107" s="14">
        <f>VLOOKUP(F1107,lookups!$A$2:$B$6,2,FALSE)</f>
        <v>4</v>
      </c>
      <c r="X1107" s="14">
        <f>VLOOKUP(G1107,lookups!$A$2:$B$6,2,FALSE)</f>
        <v>5</v>
      </c>
      <c r="Y1107" s="14">
        <f>VLOOKUP(H1107,lookups!$A$2:$B$6,2,FALSE)</f>
        <v>4</v>
      </c>
      <c r="Z1107" s="14">
        <f>VLOOKUP(I1107,lookups!$A$2:$B$6,2,FALSE)</f>
        <v>2</v>
      </c>
      <c r="AA1107">
        <f t="shared" si="175"/>
        <v>34</v>
      </c>
      <c r="AB1107" s="16">
        <f t="shared" si="174"/>
        <v>282</v>
      </c>
      <c r="AC1107" s="16">
        <f t="shared" si="183"/>
        <v>1083.5</v>
      </c>
      <c r="AD1107" s="17">
        <f t="shared" si="182"/>
        <v>0.77172364672364668</v>
      </c>
      <c r="AE1107" s="4">
        <f t="shared" si="176"/>
        <v>10</v>
      </c>
      <c r="AF1107" s="4">
        <f t="shared" si="177"/>
        <v>9</v>
      </c>
      <c r="AG1107" s="4">
        <f t="shared" si="178"/>
        <v>9</v>
      </c>
      <c r="AH1107" s="4">
        <f t="shared" si="179"/>
        <v>6</v>
      </c>
      <c r="AI1107" s="4">
        <f t="shared" si="180"/>
        <v>17</v>
      </c>
      <c r="AJ1107" s="4">
        <f t="shared" si="181"/>
        <v>17</v>
      </c>
      <c r="AK1107" s="4" t="s">
        <v>108</v>
      </c>
    </row>
    <row r="1108" spans="1:37" x14ac:dyDescent="0.2">
      <c r="A1108">
        <v>6497890408</v>
      </c>
      <c r="B1108" t="s">
        <v>3</v>
      </c>
      <c r="C1108" t="s">
        <v>7</v>
      </c>
      <c r="D1108" t="s">
        <v>6</v>
      </c>
      <c r="E1108" t="s">
        <v>7</v>
      </c>
      <c r="F1108" t="s">
        <v>3</v>
      </c>
      <c r="G1108" t="s">
        <v>3</v>
      </c>
      <c r="H1108" t="s">
        <v>7</v>
      </c>
      <c r="I1108" t="s">
        <v>3</v>
      </c>
      <c r="J1108" t="s">
        <v>8</v>
      </c>
      <c r="K1108" t="s">
        <v>55</v>
      </c>
      <c r="L1108" t="s">
        <v>10</v>
      </c>
      <c r="M1108" t="s">
        <v>34</v>
      </c>
      <c r="N1108" t="str">
        <f>VLOOKUP(M1108,lookups!A$9:B$17,2,FALSE)</f>
        <v>Some college</v>
      </c>
      <c r="O1108" t="s">
        <v>47</v>
      </c>
      <c r="P1108" t="s">
        <v>13</v>
      </c>
      <c r="Q1108" t="s">
        <v>45</v>
      </c>
      <c r="R1108" t="s">
        <v>20</v>
      </c>
      <c r="S1108" s="14">
        <f>VLOOKUP(B1108,lookups!$A$2:$B$6,2,FALSE)</f>
        <v>5</v>
      </c>
      <c r="T1108" s="14">
        <f>VLOOKUP(C1108,lookups!$A$2:$B$6,2,FALSE)</f>
        <v>4</v>
      </c>
      <c r="U1108" s="14">
        <f>VLOOKUP(D1108,lookups!$A$2:$B$6,2,FALSE)</f>
        <v>2</v>
      </c>
      <c r="V1108" s="14">
        <f>VLOOKUP(E1108,lookups!$A$2:$B$6,2,FALSE)</f>
        <v>4</v>
      </c>
      <c r="W1108" s="14">
        <f>VLOOKUP(F1108,lookups!$A$2:$B$6,2,FALSE)</f>
        <v>5</v>
      </c>
      <c r="X1108" s="14">
        <f>VLOOKUP(G1108,lookups!$A$2:$B$6,2,FALSE)</f>
        <v>5</v>
      </c>
      <c r="Y1108" s="14">
        <f>VLOOKUP(H1108,lookups!$A$2:$B$6,2,FALSE)</f>
        <v>4</v>
      </c>
      <c r="Z1108" s="14">
        <f>VLOOKUP(I1108,lookups!$A$2:$B$6,2,FALSE)</f>
        <v>5</v>
      </c>
      <c r="AA1108">
        <f t="shared" si="175"/>
        <v>34</v>
      </c>
      <c r="AB1108" s="16">
        <f t="shared" si="174"/>
        <v>282</v>
      </c>
      <c r="AC1108" s="16">
        <f t="shared" si="183"/>
        <v>1083.5</v>
      </c>
      <c r="AD1108" s="17">
        <f t="shared" si="182"/>
        <v>0.77172364672364668</v>
      </c>
      <c r="AE1108" s="4">
        <f t="shared" si="176"/>
        <v>9</v>
      </c>
      <c r="AF1108" s="4">
        <f t="shared" si="177"/>
        <v>6</v>
      </c>
      <c r="AG1108" s="4">
        <f t="shared" si="178"/>
        <v>10</v>
      </c>
      <c r="AH1108" s="4">
        <f t="shared" si="179"/>
        <v>9</v>
      </c>
      <c r="AI1108" s="4">
        <f t="shared" si="180"/>
        <v>16</v>
      </c>
      <c r="AJ1108" s="4">
        <f t="shared" si="181"/>
        <v>18</v>
      </c>
      <c r="AK1108" s="4" t="s">
        <v>108</v>
      </c>
    </row>
    <row r="1109" spans="1:37" x14ac:dyDescent="0.2">
      <c r="A1109">
        <v>6497880970</v>
      </c>
      <c r="B1109" t="s">
        <v>3</v>
      </c>
      <c r="C1109" t="s">
        <v>7</v>
      </c>
      <c r="D1109" t="s">
        <v>6</v>
      </c>
      <c r="E1109" t="s">
        <v>3</v>
      </c>
      <c r="F1109" t="s">
        <v>7</v>
      </c>
      <c r="G1109" t="s">
        <v>3</v>
      </c>
      <c r="H1109" t="s">
        <v>3</v>
      </c>
      <c r="I1109" t="s">
        <v>7</v>
      </c>
      <c r="J1109" t="s">
        <v>53</v>
      </c>
      <c r="K1109" t="s">
        <v>55</v>
      </c>
      <c r="L1109" t="s">
        <v>10</v>
      </c>
      <c r="M1109" t="s">
        <v>11</v>
      </c>
      <c r="N1109" t="str">
        <f>VLOOKUP(M1109,lookups!A$9:B$17,2,FALSE)</f>
        <v>College-graduate</v>
      </c>
      <c r="O1109" t="s">
        <v>39</v>
      </c>
      <c r="P1109" t="s">
        <v>58</v>
      </c>
      <c r="Q1109" t="s">
        <v>2</v>
      </c>
      <c r="R1109" t="s">
        <v>37</v>
      </c>
      <c r="S1109" s="14">
        <f>VLOOKUP(B1109,lookups!$A$2:$B$6,2,FALSE)</f>
        <v>5</v>
      </c>
      <c r="T1109" s="14">
        <f>VLOOKUP(C1109,lookups!$A$2:$B$6,2,FALSE)</f>
        <v>4</v>
      </c>
      <c r="U1109" s="14">
        <f>VLOOKUP(D1109,lookups!$A$2:$B$6,2,FALSE)</f>
        <v>2</v>
      </c>
      <c r="V1109" s="14">
        <f>VLOOKUP(E1109,lookups!$A$2:$B$6,2,FALSE)</f>
        <v>5</v>
      </c>
      <c r="W1109" s="14">
        <f>VLOOKUP(F1109,lookups!$A$2:$B$6,2,FALSE)</f>
        <v>4</v>
      </c>
      <c r="X1109" s="14">
        <f>VLOOKUP(G1109,lookups!$A$2:$B$6,2,FALSE)</f>
        <v>5</v>
      </c>
      <c r="Y1109" s="14">
        <f>VLOOKUP(H1109,lookups!$A$2:$B$6,2,FALSE)</f>
        <v>5</v>
      </c>
      <c r="Z1109" s="14">
        <f>VLOOKUP(I1109,lookups!$A$2:$B$6,2,FALSE)</f>
        <v>4</v>
      </c>
      <c r="AA1109">
        <f t="shared" si="175"/>
        <v>34</v>
      </c>
      <c r="AB1109" s="16">
        <f t="shared" si="174"/>
        <v>282</v>
      </c>
      <c r="AC1109" s="16">
        <f t="shared" si="183"/>
        <v>1083.5</v>
      </c>
      <c r="AD1109" s="17">
        <f t="shared" si="182"/>
        <v>0.77172364672364668</v>
      </c>
      <c r="AE1109" s="4">
        <f t="shared" si="176"/>
        <v>9</v>
      </c>
      <c r="AF1109" s="4">
        <f t="shared" si="177"/>
        <v>7</v>
      </c>
      <c r="AG1109" s="4">
        <f t="shared" si="178"/>
        <v>9</v>
      </c>
      <c r="AH1109" s="4">
        <f t="shared" si="179"/>
        <v>9</v>
      </c>
      <c r="AI1109" s="4">
        <f t="shared" si="180"/>
        <v>16</v>
      </c>
      <c r="AJ1109" s="4">
        <f t="shared" si="181"/>
        <v>18</v>
      </c>
      <c r="AK1109" s="4" t="s">
        <v>108</v>
      </c>
    </row>
    <row r="1110" spans="1:37" x14ac:dyDescent="0.2">
      <c r="A1110">
        <v>6497879047</v>
      </c>
      <c r="B1110" t="s">
        <v>7</v>
      </c>
      <c r="C1110" t="s">
        <v>3</v>
      </c>
      <c r="D1110" t="s">
        <v>6</v>
      </c>
      <c r="E1110" t="s">
        <v>7</v>
      </c>
      <c r="F1110" t="s">
        <v>7</v>
      </c>
      <c r="G1110" t="s">
        <v>3</v>
      </c>
      <c r="H1110" t="s">
        <v>3</v>
      </c>
      <c r="I1110" t="s">
        <v>3</v>
      </c>
      <c r="J1110" t="s">
        <v>8</v>
      </c>
      <c r="K1110" t="s">
        <v>55</v>
      </c>
      <c r="L1110" t="s">
        <v>10</v>
      </c>
      <c r="M1110" t="s">
        <v>34</v>
      </c>
      <c r="N1110" t="str">
        <f>VLOOKUP(M1110,lookups!A$9:B$17,2,FALSE)</f>
        <v>Some college</v>
      </c>
      <c r="O1110" t="s">
        <v>12</v>
      </c>
      <c r="P1110" t="s">
        <v>58</v>
      </c>
      <c r="Q1110" t="s">
        <v>27</v>
      </c>
      <c r="R1110" t="s">
        <v>37</v>
      </c>
      <c r="S1110" s="14">
        <f>VLOOKUP(B1110,lookups!$A$2:$B$6,2,FALSE)</f>
        <v>4</v>
      </c>
      <c r="T1110" s="14">
        <f>VLOOKUP(C1110,lookups!$A$2:$B$6,2,FALSE)</f>
        <v>5</v>
      </c>
      <c r="U1110" s="14">
        <f>VLOOKUP(D1110,lookups!$A$2:$B$6,2,FALSE)</f>
        <v>2</v>
      </c>
      <c r="V1110" s="14">
        <f>VLOOKUP(E1110,lookups!$A$2:$B$6,2,FALSE)</f>
        <v>4</v>
      </c>
      <c r="W1110" s="14">
        <f>VLOOKUP(F1110,lookups!$A$2:$B$6,2,FALSE)</f>
        <v>4</v>
      </c>
      <c r="X1110" s="14">
        <f>VLOOKUP(G1110,lookups!$A$2:$B$6,2,FALSE)</f>
        <v>5</v>
      </c>
      <c r="Y1110" s="14">
        <f>VLOOKUP(H1110,lookups!$A$2:$B$6,2,FALSE)</f>
        <v>5</v>
      </c>
      <c r="Z1110" s="14">
        <f>VLOOKUP(I1110,lookups!$A$2:$B$6,2,FALSE)</f>
        <v>5</v>
      </c>
      <c r="AA1110">
        <f t="shared" si="175"/>
        <v>34</v>
      </c>
      <c r="AB1110" s="16">
        <f t="shared" si="174"/>
        <v>282</v>
      </c>
      <c r="AC1110" s="16">
        <f t="shared" si="183"/>
        <v>1083.5</v>
      </c>
      <c r="AD1110" s="17">
        <f t="shared" si="182"/>
        <v>0.77172364672364668</v>
      </c>
      <c r="AE1110" s="4">
        <f t="shared" si="176"/>
        <v>9</v>
      </c>
      <c r="AF1110" s="4">
        <f t="shared" si="177"/>
        <v>6</v>
      </c>
      <c r="AG1110" s="4">
        <f t="shared" si="178"/>
        <v>9</v>
      </c>
      <c r="AH1110" s="4">
        <f t="shared" si="179"/>
        <v>10</v>
      </c>
      <c r="AI1110" s="4">
        <f t="shared" si="180"/>
        <v>15</v>
      </c>
      <c r="AJ1110" s="4">
        <f t="shared" si="181"/>
        <v>19</v>
      </c>
      <c r="AK1110" s="4" t="s">
        <v>108</v>
      </c>
    </row>
    <row r="1111" spans="1:37" x14ac:dyDescent="0.2">
      <c r="A1111">
        <v>6497876632</v>
      </c>
      <c r="B1111" t="s">
        <v>3</v>
      </c>
      <c r="C1111" t="s">
        <v>7</v>
      </c>
      <c r="D1111" t="s">
        <v>3</v>
      </c>
      <c r="E1111" t="s">
        <v>7</v>
      </c>
      <c r="F1111" t="s">
        <v>3</v>
      </c>
      <c r="G1111" t="s">
        <v>3</v>
      </c>
      <c r="H1111" t="s">
        <v>6</v>
      </c>
      <c r="I1111" t="s">
        <v>7</v>
      </c>
      <c r="J1111" t="s">
        <v>53</v>
      </c>
      <c r="K1111" t="s">
        <v>9</v>
      </c>
      <c r="L1111" t="s">
        <v>54</v>
      </c>
      <c r="M1111" t="s">
        <v>11</v>
      </c>
      <c r="N1111" t="str">
        <f>VLOOKUP(M1111,lookups!A$9:B$17,2,FALSE)</f>
        <v>College-graduate</v>
      </c>
      <c r="O1111" t="s">
        <v>38</v>
      </c>
      <c r="P1111" t="s">
        <v>13</v>
      </c>
      <c r="Q1111" t="s">
        <v>19</v>
      </c>
      <c r="R1111" t="s">
        <v>20</v>
      </c>
      <c r="S1111" s="14">
        <f>VLOOKUP(B1111,lookups!$A$2:$B$6,2,FALSE)</f>
        <v>5</v>
      </c>
      <c r="T1111" s="14">
        <f>VLOOKUP(C1111,lookups!$A$2:$B$6,2,FALSE)</f>
        <v>4</v>
      </c>
      <c r="U1111" s="14">
        <f>VLOOKUP(D1111,lookups!$A$2:$B$6,2,FALSE)</f>
        <v>5</v>
      </c>
      <c r="V1111" s="14">
        <f>VLOOKUP(E1111,lookups!$A$2:$B$6,2,FALSE)</f>
        <v>4</v>
      </c>
      <c r="W1111" s="14">
        <f>VLOOKUP(F1111,lookups!$A$2:$B$6,2,FALSE)</f>
        <v>5</v>
      </c>
      <c r="X1111" s="14">
        <f>VLOOKUP(G1111,lookups!$A$2:$B$6,2,FALSE)</f>
        <v>5</v>
      </c>
      <c r="Y1111" s="14">
        <f>VLOOKUP(H1111,lookups!$A$2:$B$6,2,FALSE)</f>
        <v>2</v>
      </c>
      <c r="Z1111" s="14">
        <f>VLOOKUP(I1111,lookups!$A$2:$B$6,2,FALSE)</f>
        <v>4</v>
      </c>
      <c r="AA1111">
        <f t="shared" si="175"/>
        <v>34</v>
      </c>
      <c r="AB1111" s="16">
        <f t="shared" si="174"/>
        <v>282</v>
      </c>
      <c r="AC1111" s="16">
        <f t="shared" si="183"/>
        <v>1083.5</v>
      </c>
      <c r="AD1111" s="17">
        <f t="shared" si="182"/>
        <v>0.77172364672364668</v>
      </c>
      <c r="AE1111" s="4">
        <f t="shared" si="176"/>
        <v>9</v>
      </c>
      <c r="AF1111" s="4">
        <f t="shared" si="177"/>
        <v>9</v>
      </c>
      <c r="AG1111" s="4">
        <f t="shared" si="178"/>
        <v>10</v>
      </c>
      <c r="AH1111" s="4">
        <f t="shared" si="179"/>
        <v>6</v>
      </c>
      <c r="AI1111" s="4">
        <f t="shared" si="180"/>
        <v>17</v>
      </c>
      <c r="AJ1111" s="4">
        <f t="shared" si="181"/>
        <v>17</v>
      </c>
      <c r="AK1111" s="4" t="s">
        <v>108</v>
      </c>
    </row>
    <row r="1112" spans="1:37" x14ac:dyDescent="0.2">
      <c r="A1112">
        <v>6497866522</v>
      </c>
      <c r="B1112" t="s">
        <v>3</v>
      </c>
      <c r="C1112" t="s">
        <v>7</v>
      </c>
      <c r="D1112" t="s">
        <v>7</v>
      </c>
      <c r="E1112" t="s">
        <v>3</v>
      </c>
      <c r="F1112" t="s">
        <v>3</v>
      </c>
      <c r="G1112" t="s">
        <v>3</v>
      </c>
      <c r="H1112" t="s">
        <v>6</v>
      </c>
      <c r="I1112" t="s">
        <v>7</v>
      </c>
      <c r="J1112" t="s">
        <v>53</v>
      </c>
      <c r="K1112" t="s">
        <v>55</v>
      </c>
      <c r="L1112" t="s">
        <v>10</v>
      </c>
      <c r="M1112" t="s">
        <v>44</v>
      </c>
      <c r="N1112" t="str">
        <f>VLOOKUP(M1112,lookups!A$9:B$17,2,FALSE)</f>
        <v>Post-graduate</v>
      </c>
      <c r="O1112" t="s">
        <v>38</v>
      </c>
      <c r="P1112" t="s">
        <v>29</v>
      </c>
      <c r="Q1112" t="s">
        <v>14</v>
      </c>
      <c r="R1112" t="s">
        <v>33</v>
      </c>
      <c r="S1112" s="14">
        <f>VLOOKUP(B1112,lookups!$A$2:$B$6,2,FALSE)</f>
        <v>5</v>
      </c>
      <c r="T1112" s="14">
        <f>VLOOKUP(C1112,lookups!$A$2:$B$6,2,FALSE)</f>
        <v>4</v>
      </c>
      <c r="U1112" s="14">
        <f>VLOOKUP(D1112,lookups!$A$2:$B$6,2,FALSE)</f>
        <v>4</v>
      </c>
      <c r="V1112" s="14">
        <f>VLOOKUP(E1112,lookups!$A$2:$B$6,2,FALSE)</f>
        <v>5</v>
      </c>
      <c r="W1112" s="14">
        <f>VLOOKUP(F1112,lookups!$A$2:$B$6,2,FALSE)</f>
        <v>5</v>
      </c>
      <c r="X1112" s="14">
        <f>VLOOKUP(G1112,lookups!$A$2:$B$6,2,FALSE)</f>
        <v>5</v>
      </c>
      <c r="Y1112" s="14">
        <f>VLOOKUP(H1112,lookups!$A$2:$B$6,2,FALSE)</f>
        <v>2</v>
      </c>
      <c r="Z1112" s="14">
        <f>VLOOKUP(I1112,lookups!$A$2:$B$6,2,FALSE)</f>
        <v>4</v>
      </c>
      <c r="AA1112">
        <f t="shared" si="175"/>
        <v>34</v>
      </c>
      <c r="AB1112" s="16">
        <f t="shared" si="174"/>
        <v>282</v>
      </c>
      <c r="AC1112" s="16">
        <f t="shared" si="183"/>
        <v>1083.5</v>
      </c>
      <c r="AD1112" s="17">
        <f t="shared" si="182"/>
        <v>0.77172364672364668</v>
      </c>
      <c r="AE1112" s="4">
        <f t="shared" si="176"/>
        <v>9</v>
      </c>
      <c r="AF1112" s="4">
        <f t="shared" si="177"/>
        <v>9</v>
      </c>
      <c r="AG1112" s="4">
        <f t="shared" si="178"/>
        <v>10</v>
      </c>
      <c r="AH1112" s="4">
        <f t="shared" si="179"/>
        <v>6</v>
      </c>
      <c r="AI1112" s="4">
        <f t="shared" si="180"/>
        <v>16</v>
      </c>
      <c r="AJ1112" s="4">
        <f t="shared" si="181"/>
        <v>18</v>
      </c>
      <c r="AK1112" s="4" t="s">
        <v>108</v>
      </c>
    </row>
    <row r="1113" spans="1:37" x14ac:dyDescent="0.2">
      <c r="A1113">
        <v>6497859743</v>
      </c>
      <c r="B1113" t="s">
        <v>3</v>
      </c>
      <c r="C1113" t="s">
        <v>3</v>
      </c>
      <c r="D1113" t="s">
        <v>7</v>
      </c>
      <c r="E1113" t="s">
        <v>6</v>
      </c>
      <c r="F1113" t="s">
        <v>3</v>
      </c>
      <c r="G1113" t="s">
        <v>7</v>
      </c>
      <c r="H1113" t="s">
        <v>3</v>
      </c>
      <c r="I1113" t="s">
        <v>7</v>
      </c>
      <c r="J1113" t="s">
        <v>53</v>
      </c>
      <c r="K1113" t="s">
        <v>55</v>
      </c>
      <c r="L1113" t="s">
        <v>10</v>
      </c>
      <c r="M1113" t="s">
        <v>52</v>
      </c>
      <c r="N1113" t="str">
        <f>VLOOKUP(M1113,lookups!A$9:B$17,2,FALSE)</f>
        <v>Post-graduate</v>
      </c>
      <c r="O1113" t="s">
        <v>12</v>
      </c>
      <c r="P1113" t="s">
        <v>13</v>
      </c>
      <c r="Q1113" t="s">
        <v>42</v>
      </c>
      <c r="R1113" t="s">
        <v>43</v>
      </c>
      <c r="S1113" s="14">
        <f>VLOOKUP(B1113,lookups!$A$2:$B$6,2,FALSE)</f>
        <v>5</v>
      </c>
      <c r="T1113" s="14">
        <f>VLOOKUP(C1113,lookups!$A$2:$B$6,2,FALSE)</f>
        <v>5</v>
      </c>
      <c r="U1113" s="14">
        <f>VLOOKUP(D1113,lookups!$A$2:$B$6,2,FALSE)</f>
        <v>4</v>
      </c>
      <c r="V1113" s="14">
        <f>VLOOKUP(E1113,lookups!$A$2:$B$6,2,FALSE)</f>
        <v>2</v>
      </c>
      <c r="W1113" s="14">
        <f>VLOOKUP(F1113,lookups!$A$2:$B$6,2,FALSE)</f>
        <v>5</v>
      </c>
      <c r="X1113" s="14">
        <f>VLOOKUP(G1113,lookups!$A$2:$B$6,2,FALSE)</f>
        <v>4</v>
      </c>
      <c r="Y1113" s="14">
        <f>VLOOKUP(H1113,lookups!$A$2:$B$6,2,FALSE)</f>
        <v>5</v>
      </c>
      <c r="Z1113" s="14">
        <f>VLOOKUP(I1113,lookups!$A$2:$B$6,2,FALSE)</f>
        <v>4</v>
      </c>
      <c r="AA1113">
        <f t="shared" si="175"/>
        <v>34</v>
      </c>
      <c r="AB1113" s="16">
        <f t="shared" si="174"/>
        <v>282</v>
      </c>
      <c r="AC1113" s="16">
        <f t="shared" si="183"/>
        <v>1083.5</v>
      </c>
      <c r="AD1113" s="17">
        <f t="shared" si="182"/>
        <v>0.77172364672364668</v>
      </c>
      <c r="AE1113" s="4">
        <f t="shared" si="176"/>
        <v>10</v>
      </c>
      <c r="AF1113" s="4">
        <f t="shared" si="177"/>
        <v>6</v>
      </c>
      <c r="AG1113" s="4">
        <f t="shared" si="178"/>
        <v>9</v>
      </c>
      <c r="AH1113" s="4">
        <f t="shared" si="179"/>
        <v>9</v>
      </c>
      <c r="AI1113" s="4">
        <f t="shared" si="180"/>
        <v>19</v>
      </c>
      <c r="AJ1113" s="4">
        <f t="shared" si="181"/>
        <v>15</v>
      </c>
      <c r="AK1113" s="4" t="s">
        <v>108</v>
      </c>
    </row>
    <row r="1114" spans="1:37" x14ac:dyDescent="0.2">
      <c r="A1114">
        <v>6497856156</v>
      </c>
      <c r="B1114" t="s">
        <v>3</v>
      </c>
      <c r="C1114" t="s">
        <v>3</v>
      </c>
      <c r="D1114" t="s">
        <v>6</v>
      </c>
      <c r="E1114" t="s">
        <v>3</v>
      </c>
      <c r="F1114" t="s">
        <v>3</v>
      </c>
      <c r="G1114" t="s">
        <v>3</v>
      </c>
      <c r="H1114" t="s">
        <v>3</v>
      </c>
      <c r="I1114" t="s">
        <v>6</v>
      </c>
      <c r="J1114" t="s">
        <v>53</v>
      </c>
      <c r="K1114" t="s">
        <v>59</v>
      </c>
      <c r="L1114" t="s">
        <v>31</v>
      </c>
      <c r="M1114" t="s">
        <v>24</v>
      </c>
      <c r="N1114" t="str">
        <f>VLOOKUP(M1114,lookups!A$9:B$17,2,FALSE)</f>
        <v>High school or less</v>
      </c>
      <c r="O1114" t="s">
        <v>25</v>
      </c>
      <c r="P1114" t="s">
        <v>48</v>
      </c>
      <c r="Q1114" t="s">
        <v>27</v>
      </c>
      <c r="R1114" t="s">
        <v>33</v>
      </c>
      <c r="S1114" s="14">
        <f>VLOOKUP(B1114,lookups!$A$2:$B$6,2,FALSE)</f>
        <v>5</v>
      </c>
      <c r="T1114" s="14">
        <f>VLOOKUP(C1114,lookups!$A$2:$B$6,2,FALSE)</f>
        <v>5</v>
      </c>
      <c r="U1114" s="14">
        <f>VLOOKUP(D1114,lookups!$A$2:$B$6,2,FALSE)</f>
        <v>2</v>
      </c>
      <c r="V1114" s="14">
        <f>VLOOKUP(E1114,lookups!$A$2:$B$6,2,FALSE)</f>
        <v>5</v>
      </c>
      <c r="W1114" s="14">
        <f>VLOOKUP(F1114,lookups!$A$2:$B$6,2,FALSE)</f>
        <v>5</v>
      </c>
      <c r="X1114" s="14">
        <f>VLOOKUP(G1114,lookups!$A$2:$B$6,2,FALSE)</f>
        <v>5</v>
      </c>
      <c r="Y1114" s="14">
        <f>VLOOKUP(H1114,lookups!$A$2:$B$6,2,FALSE)</f>
        <v>5</v>
      </c>
      <c r="Z1114" s="14">
        <f>VLOOKUP(I1114,lookups!$A$2:$B$6,2,FALSE)</f>
        <v>2</v>
      </c>
      <c r="AA1114">
        <f t="shared" si="175"/>
        <v>34</v>
      </c>
      <c r="AB1114" s="16">
        <f t="shared" si="174"/>
        <v>282</v>
      </c>
      <c r="AC1114" s="16">
        <f t="shared" si="183"/>
        <v>1083.5</v>
      </c>
      <c r="AD1114" s="17">
        <f t="shared" si="182"/>
        <v>0.77172364672364668</v>
      </c>
      <c r="AE1114" s="4">
        <f t="shared" si="176"/>
        <v>10</v>
      </c>
      <c r="AF1114" s="4">
        <f t="shared" si="177"/>
        <v>7</v>
      </c>
      <c r="AG1114" s="4">
        <f t="shared" si="178"/>
        <v>10</v>
      </c>
      <c r="AH1114" s="4">
        <f t="shared" si="179"/>
        <v>7</v>
      </c>
      <c r="AI1114" s="4">
        <f t="shared" si="180"/>
        <v>17</v>
      </c>
      <c r="AJ1114" s="4">
        <f t="shared" si="181"/>
        <v>17</v>
      </c>
      <c r="AK1114" s="4" t="s">
        <v>108</v>
      </c>
    </row>
    <row r="1115" spans="1:37" x14ac:dyDescent="0.2">
      <c r="A1115">
        <v>6497846266</v>
      </c>
      <c r="B1115" t="s">
        <v>3</v>
      </c>
      <c r="C1115" t="s">
        <v>3</v>
      </c>
      <c r="D1115" t="s">
        <v>3</v>
      </c>
      <c r="E1115" t="s">
        <v>3</v>
      </c>
      <c r="F1115" t="s">
        <v>3</v>
      </c>
      <c r="G1115" t="s">
        <v>3</v>
      </c>
      <c r="H1115" t="s">
        <v>7</v>
      </c>
      <c r="I1115" t="s">
        <v>5</v>
      </c>
      <c r="J1115" t="s">
        <v>53</v>
      </c>
      <c r="K1115" t="s">
        <v>62</v>
      </c>
      <c r="L1115" t="s">
        <v>10</v>
      </c>
      <c r="M1115" t="s">
        <v>34</v>
      </c>
      <c r="N1115" t="str">
        <f>VLOOKUP(M1115,lookups!A$9:B$17,2,FALSE)</f>
        <v>Some college</v>
      </c>
      <c r="O1115" t="s">
        <v>17</v>
      </c>
      <c r="P1115" t="s">
        <v>58</v>
      </c>
      <c r="Q1115" t="s">
        <v>27</v>
      </c>
      <c r="R1115" t="s">
        <v>33</v>
      </c>
      <c r="S1115" s="14">
        <f>VLOOKUP(B1115,lookups!$A$2:$B$6,2,FALSE)</f>
        <v>5</v>
      </c>
      <c r="T1115" s="14">
        <f>VLOOKUP(C1115,lookups!$A$2:$B$6,2,FALSE)</f>
        <v>5</v>
      </c>
      <c r="U1115" s="14">
        <f>VLOOKUP(D1115,lookups!$A$2:$B$6,2,FALSE)</f>
        <v>5</v>
      </c>
      <c r="V1115" s="14">
        <f>VLOOKUP(E1115,lookups!$A$2:$B$6,2,FALSE)</f>
        <v>5</v>
      </c>
      <c r="W1115" s="14">
        <f>VLOOKUP(F1115,lookups!$A$2:$B$6,2,FALSE)</f>
        <v>5</v>
      </c>
      <c r="X1115" s="14">
        <f>VLOOKUP(G1115,lookups!$A$2:$B$6,2,FALSE)</f>
        <v>5</v>
      </c>
      <c r="Y1115" s="14">
        <f>VLOOKUP(H1115,lookups!$A$2:$B$6,2,FALSE)</f>
        <v>4</v>
      </c>
      <c r="Z1115" s="14">
        <f>VLOOKUP(I1115,lookups!$A$2:$B$6,2,FALSE)</f>
        <v>0</v>
      </c>
      <c r="AA1115">
        <f t="shared" si="175"/>
        <v>34</v>
      </c>
      <c r="AB1115" s="16">
        <f t="shared" si="174"/>
        <v>282</v>
      </c>
      <c r="AC1115" s="16">
        <f t="shared" si="183"/>
        <v>1083.5</v>
      </c>
      <c r="AD1115" s="17">
        <f t="shared" si="182"/>
        <v>0.77172364672364668</v>
      </c>
      <c r="AE1115" s="4">
        <f t="shared" si="176"/>
        <v>10</v>
      </c>
      <c r="AF1115" s="4">
        <f t="shared" si="177"/>
        <v>10</v>
      </c>
      <c r="AG1115" s="4">
        <f t="shared" si="178"/>
        <v>10</v>
      </c>
      <c r="AH1115" s="4">
        <f t="shared" si="179"/>
        <v>4</v>
      </c>
      <c r="AI1115" s="4">
        <f t="shared" si="180"/>
        <v>19</v>
      </c>
      <c r="AJ1115" s="4">
        <f t="shared" si="181"/>
        <v>15</v>
      </c>
      <c r="AK1115" s="4" t="s">
        <v>108</v>
      </c>
    </row>
    <row r="1116" spans="1:37" x14ac:dyDescent="0.2">
      <c r="A1116">
        <v>6497831990</v>
      </c>
      <c r="B1116" t="s">
        <v>3</v>
      </c>
      <c r="C1116" t="s">
        <v>7</v>
      </c>
      <c r="D1116" t="s">
        <v>7</v>
      </c>
      <c r="E1116" t="s">
        <v>3</v>
      </c>
      <c r="F1116" t="s">
        <v>7</v>
      </c>
      <c r="G1116" t="s">
        <v>3</v>
      </c>
      <c r="H1116" t="s">
        <v>6</v>
      </c>
      <c r="I1116" t="s">
        <v>3</v>
      </c>
      <c r="J1116" t="s">
        <v>53</v>
      </c>
      <c r="K1116" t="s">
        <v>41</v>
      </c>
      <c r="L1116" t="s">
        <v>10</v>
      </c>
      <c r="M1116" t="s">
        <v>11</v>
      </c>
      <c r="N1116" t="str">
        <f>VLOOKUP(M1116,lookups!A$9:B$17,2,FALSE)</f>
        <v>College-graduate</v>
      </c>
      <c r="O1116" t="s">
        <v>17</v>
      </c>
      <c r="P1116" t="s">
        <v>13</v>
      </c>
      <c r="Q1116" t="s">
        <v>19</v>
      </c>
      <c r="R1116" t="s">
        <v>37</v>
      </c>
      <c r="S1116" s="14">
        <f>VLOOKUP(B1116,lookups!$A$2:$B$6,2,FALSE)</f>
        <v>5</v>
      </c>
      <c r="T1116" s="14">
        <f>VLOOKUP(C1116,lookups!$A$2:$B$6,2,FALSE)</f>
        <v>4</v>
      </c>
      <c r="U1116" s="14">
        <f>VLOOKUP(D1116,lookups!$A$2:$B$6,2,FALSE)</f>
        <v>4</v>
      </c>
      <c r="V1116" s="14">
        <f>VLOOKUP(E1116,lookups!$A$2:$B$6,2,FALSE)</f>
        <v>5</v>
      </c>
      <c r="W1116" s="14">
        <f>VLOOKUP(F1116,lookups!$A$2:$B$6,2,FALSE)</f>
        <v>4</v>
      </c>
      <c r="X1116" s="14">
        <f>VLOOKUP(G1116,lookups!$A$2:$B$6,2,FALSE)</f>
        <v>5</v>
      </c>
      <c r="Y1116" s="14">
        <f>VLOOKUP(H1116,lookups!$A$2:$B$6,2,FALSE)</f>
        <v>2</v>
      </c>
      <c r="Z1116" s="14">
        <f>VLOOKUP(I1116,lookups!$A$2:$B$6,2,FALSE)</f>
        <v>5</v>
      </c>
      <c r="AA1116">
        <f t="shared" si="175"/>
        <v>34</v>
      </c>
      <c r="AB1116" s="16">
        <f t="shared" si="174"/>
        <v>282</v>
      </c>
      <c r="AC1116" s="16">
        <f t="shared" si="183"/>
        <v>1083.5</v>
      </c>
      <c r="AD1116" s="17">
        <f t="shared" si="182"/>
        <v>0.77172364672364668</v>
      </c>
      <c r="AE1116" s="4">
        <f t="shared" si="176"/>
        <v>9</v>
      </c>
      <c r="AF1116" s="4">
        <f t="shared" si="177"/>
        <v>9</v>
      </c>
      <c r="AG1116" s="4">
        <f t="shared" si="178"/>
        <v>9</v>
      </c>
      <c r="AH1116" s="4">
        <f t="shared" si="179"/>
        <v>7</v>
      </c>
      <c r="AI1116" s="4">
        <f t="shared" si="180"/>
        <v>15</v>
      </c>
      <c r="AJ1116" s="4">
        <f t="shared" si="181"/>
        <v>19</v>
      </c>
      <c r="AK1116" s="4" t="s">
        <v>108</v>
      </c>
    </row>
    <row r="1117" spans="1:37" x14ac:dyDescent="0.2">
      <c r="A1117">
        <v>6497830360</v>
      </c>
      <c r="B1117" t="s">
        <v>7</v>
      </c>
      <c r="C1117" t="s">
        <v>3</v>
      </c>
      <c r="D1117" t="s">
        <v>7</v>
      </c>
      <c r="E1117" t="s">
        <v>3</v>
      </c>
      <c r="F1117" t="s">
        <v>7</v>
      </c>
      <c r="G1117" t="s">
        <v>3</v>
      </c>
      <c r="H1117" t="s">
        <v>3</v>
      </c>
      <c r="I1117" t="s">
        <v>6</v>
      </c>
      <c r="J1117" t="s">
        <v>53</v>
      </c>
      <c r="K1117" t="s">
        <v>55</v>
      </c>
      <c r="L1117" t="s">
        <v>1</v>
      </c>
      <c r="M1117" t="s">
        <v>44</v>
      </c>
      <c r="N1117" t="str">
        <f>VLOOKUP(M1117,lookups!A$9:B$17,2,FALSE)</f>
        <v>Post-graduate</v>
      </c>
      <c r="O1117" t="s">
        <v>12</v>
      </c>
      <c r="P1117" t="s">
        <v>29</v>
      </c>
      <c r="Q1117" t="s">
        <v>50</v>
      </c>
      <c r="R1117" t="s">
        <v>33</v>
      </c>
      <c r="S1117" s="14">
        <f>VLOOKUP(B1117,lookups!$A$2:$B$6,2,FALSE)</f>
        <v>4</v>
      </c>
      <c r="T1117" s="14">
        <f>VLOOKUP(C1117,lookups!$A$2:$B$6,2,FALSE)</f>
        <v>5</v>
      </c>
      <c r="U1117" s="14">
        <f>VLOOKUP(D1117,lookups!$A$2:$B$6,2,FALSE)</f>
        <v>4</v>
      </c>
      <c r="V1117" s="14">
        <f>VLOOKUP(E1117,lookups!$A$2:$B$6,2,FALSE)</f>
        <v>5</v>
      </c>
      <c r="W1117" s="14">
        <f>VLOOKUP(F1117,lookups!$A$2:$B$6,2,FALSE)</f>
        <v>4</v>
      </c>
      <c r="X1117" s="14">
        <f>VLOOKUP(G1117,lookups!$A$2:$B$6,2,FALSE)</f>
        <v>5</v>
      </c>
      <c r="Y1117" s="14">
        <f>VLOOKUP(H1117,lookups!$A$2:$B$6,2,FALSE)</f>
        <v>5</v>
      </c>
      <c r="Z1117" s="14">
        <f>VLOOKUP(I1117,lookups!$A$2:$B$6,2,FALSE)</f>
        <v>2</v>
      </c>
      <c r="AA1117">
        <f t="shared" si="175"/>
        <v>34</v>
      </c>
      <c r="AB1117" s="16">
        <f t="shared" si="174"/>
        <v>282</v>
      </c>
      <c r="AC1117" s="16">
        <f t="shared" si="183"/>
        <v>1083.5</v>
      </c>
      <c r="AD1117" s="17">
        <f t="shared" si="182"/>
        <v>0.77172364672364668</v>
      </c>
      <c r="AE1117" s="4">
        <f t="shared" si="176"/>
        <v>9</v>
      </c>
      <c r="AF1117" s="4">
        <f t="shared" si="177"/>
        <v>9</v>
      </c>
      <c r="AG1117" s="4">
        <f t="shared" si="178"/>
        <v>9</v>
      </c>
      <c r="AH1117" s="4">
        <f t="shared" si="179"/>
        <v>7</v>
      </c>
      <c r="AI1117" s="4">
        <f t="shared" si="180"/>
        <v>17</v>
      </c>
      <c r="AJ1117" s="4">
        <f t="shared" si="181"/>
        <v>17</v>
      </c>
      <c r="AK1117" s="4" t="s">
        <v>108</v>
      </c>
    </row>
    <row r="1118" spans="1:37" x14ac:dyDescent="0.2">
      <c r="A1118">
        <v>6497829262</v>
      </c>
      <c r="B1118" t="s">
        <v>3</v>
      </c>
      <c r="C1118" t="s">
        <v>3</v>
      </c>
      <c r="D1118" t="s">
        <v>3</v>
      </c>
      <c r="E1118" t="s">
        <v>3</v>
      </c>
      <c r="F1118" t="s">
        <v>7</v>
      </c>
      <c r="G1118" t="s">
        <v>3</v>
      </c>
      <c r="H1118" t="s">
        <v>7</v>
      </c>
      <c r="I1118" t="s">
        <v>4</v>
      </c>
      <c r="J1118" t="s">
        <v>53</v>
      </c>
      <c r="K1118" t="s">
        <v>59</v>
      </c>
      <c r="L1118" t="s">
        <v>10</v>
      </c>
      <c r="M1118" t="s">
        <v>32</v>
      </c>
      <c r="N1118" t="str">
        <f>VLOOKUP(M1118,lookups!A$9:B$17,2,FALSE)</f>
        <v>High school or less</v>
      </c>
      <c r="O1118" t="s">
        <v>17</v>
      </c>
      <c r="P1118" t="s">
        <v>13</v>
      </c>
      <c r="Q1118" t="s">
        <v>19</v>
      </c>
      <c r="R1118" t="s">
        <v>43</v>
      </c>
      <c r="S1118" s="14">
        <f>VLOOKUP(B1118,lookups!$A$2:$B$6,2,FALSE)</f>
        <v>5</v>
      </c>
      <c r="T1118" s="14">
        <f>VLOOKUP(C1118,lookups!$A$2:$B$6,2,FALSE)</f>
        <v>5</v>
      </c>
      <c r="U1118" s="14">
        <f>VLOOKUP(D1118,lookups!$A$2:$B$6,2,FALSE)</f>
        <v>5</v>
      </c>
      <c r="V1118" s="14">
        <f>VLOOKUP(E1118,lookups!$A$2:$B$6,2,FALSE)</f>
        <v>5</v>
      </c>
      <c r="W1118" s="14">
        <f>VLOOKUP(F1118,lookups!$A$2:$B$6,2,FALSE)</f>
        <v>4</v>
      </c>
      <c r="X1118" s="14">
        <f>VLOOKUP(G1118,lookups!$A$2:$B$6,2,FALSE)</f>
        <v>5</v>
      </c>
      <c r="Y1118" s="14">
        <f>VLOOKUP(H1118,lookups!$A$2:$B$6,2,FALSE)</f>
        <v>4</v>
      </c>
      <c r="Z1118" s="14">
        <f>VLOOKUP(I1118,lookups!$A$2:$B$6,2,FALSE)</f>
        <v>1</v>
      </c>
      <c r="AA1118">
        <f t="shared" si="175"/>
        <v>34</v>
      </c>
      <c r="AB1118" s="16">
        <f t="shared" si="174"/>
        <v>282</v>
      </c>
      <c r="AC1118" s="16">
        <f t="shared" si="183"/>
        <v>1083.5</v>
      </c>
      <c r="AD1118" s="17">
        <f t="shared" si="182"/>
        <v>0.77172364672364668</v>
      </c>
      <c r="AE1118" s="4">
        <f t="shared" si="176"/>
        <v>10</v>
      </c>
      <c r="AF1118" s="4">
        <f t="shared" si="177"/>
        <v>10</v>
      </c>
      <c r="AG1118" s="4">
        <f t="shared" si="178"/>
        <v>9</v>
      </c>
      <c r="AH1118" s="4">
        <f t="shared" si="179"/>
        <v>5</v>
      </c>
      <c r="AI1118" s="4">
        <f t="shared" si="180"/>
        <v>18</v>
      </c>
      <c r="AJ1118" s="4">
        <f t="shared" si="181"/>
        <v>16</v>
      </c>
      <c r="AK1118" s="4" t="s">
        <v>108</v>
      </c>
    </row>
    <row r="1119" spans="1:37" x14ac:dyDescent="0.2">
      <c r="A1119">
        <v>6497820642</v>
      </c>
      <c r="B1119" t="s">
        <v>3</v>
      </c>
      <c r="C1119" t="s">
        <v>3</v>
      </c>
      <c r="D1119" t="s">
        <v>6</v>
      </c>
      <c r="E1119" t="s">
        <v>7</v>
      </c>
      <c r="F1119" t="s">
        <v>3</v>
      </c>
      <c r="G1119" t="s">
        <v>3</v>
      </c>
      <c r="H1119" t="s">
        <v>7</v>
      </c>
      <c r="I1119" t="s">
        <v>7</v>
      </c>
      <c r="J1119" t="s">
        <v>53</v>
      </c>
      <c r="K1119" t="s">
        <v>59</v>
      </c>
      <c r="L1119" t="s">
        <v>10</v>
      </c>
      <c r="M1119" t="s">
        <v>11</v>
      </c>
      <c r="N1119" t="str">
        <f>VLOOKUP(M1119,lookups!A$9:B$17,2,FALSE)</f>
        <v>College-graduate</v>
      </c>
      <c r="O1119" t="s">
        <v>39</v>
      </c>
      <c r="P1119" t="s">
        <v>13</v>
      </c>
      <c r="Q1119" t="s">
        <v>19</v>
      </c>
      <c r="R1119" t="s">
        <v>40</v>
      </c>
      <c r="S1119" s="14">
        <f>VLOOKUP(B1119,lookups!$A$2:$B$6,2,FALSE)</f>
        <v>5</v>
      </c>
      <c r="T1119" s="14">
        <f>VLOOKUP(C1119,lookups!$A$2:$B$6,2,FALSE)</f>
        <v>5</v>
      </c>
      <c r="U1119" s="14">
        <f>VLOOKUP(D1119,lookups!$A$2:$B$6,2,FALSE)</f>
        <v>2</v>
      </c>
      <c r="V1119" s="14">
        <f>VLOOKUP(E1119,lookups!$A$2:$B$6,2,FALSE)</f>
        <v>4</v>
      </c>
      <c r="W1119" s="14">
        <f>VLOOKUP(F1119,lookups!$A$2:$B$6,2,FALSE)</f>
        <v>5</v>
      </c>
      <c r="X1119" s="14">
        <f>VLOOKUP(G1119,lookups!$A$2:$B$6,2,FALSE)</f>
        <v>5</v>
      </c>
      <c r="Y1119" s="14">
        <f>VLOOKUP(H1119,lookups!$A$2:$B$6,2,FALSE)</f>
        <v>4</v>
      </c>
      <c r="Z1119" s="14">
        <f>VLOOKUP(I1119,lookups!$A$2:$B$6,2,FALSE)</f>
        <v>4</v>
      </c>
      <c r="AA1119">
        <f t="shared" si="175"/>
        <v>34</v>
      </c>
      <c r="AB1119" s="16">
        <f t="shared" si="174"/>
        <v>282</v>
      </c>
      <c r="AC1119" s="16">
        <f t="shared" si="183"/>
        <v>1083.5</v>
      </c>
      <c r="AD1119" s="17">
        <f t="shared" si="182"/>
        <v>0.77172364672364668</v>
      </c>
      <c r="AE1119" s="4">
        <f t="shared" si="176"/>
        <v>10</v>
      </c>
      <c r="AF1119" s="4">
        <f t="shared" si="177"/>
        <v>6</v>
      </c>
      <c r="AG1119" s="4">
        <f t="shared" si="178"/>
        <v>10</v>
      </c>
      <c r="AH1119" s="4">
        <f t="shared" si="179"/>
        <v>8</v>
      </c>
      <c r="AI1119" s="4">
        <f t="shared" si="180"/>
        <v>16</v>
      </c>
      <c r="AJ1119" s="4">
        <f t="shared" si="181"/>
        <v>18</v>
      </c>
      <c r="AK1119" s="4" t="s">
        <v>108</v>
      </c>
    </row>
    <row r="1120" spans="1:37" x14ac:dyDescent="0.2">
      <c r="A1120">
        <v>6497817941</v>
      </c>
      <c r="B1120" t="s">
        <v>3</v>
      </c>
      <c r="C1120" t="s">
        <v>3</v>
      </c>
      <c r="D1120" t="s">
        <v>5</v>
      </c>
      <c r="E1120" t="s">
        <v>3</v>
      </c>
      <c r="F1120" t="s">
        <v>3</v>
      </c>
      <c r="G1120" t="s">
        <v>3</v>
      </c>
      <c r="H1120" t="s">
        <v>3</v>
      </c>
      <c r="I1120" t="s">
        <v>7</v>
      </c>
      <c r="J1120" t="s">
        <v>8</v>
      </c>
      <c r="K1120" t="s">
        <v>63</v>
      </c>
      <c r="L1120" t="s">
        <v>10</v>
      </c>
      <c r="M1120" t="s">
        <v>11</v>
      </c>
      <c r="N1120" t="str">
        <f>VLOOKUP(M1120,lookups!A$9:B$17,2,FALSE)</f>
        <v>College-graduate</v>
      </c>
      <c r="O1120" t="s">
        <v>12</v>
      </c>
      <c r="P1120" t="s">
        <v>58</v>
      </c>
      <c r="Q1120" t="s">
        <v>27</v>
      </c>
      <c r="R1120" t="s">
        <v>15</v>
      </c>
      <c r="S1120" s="14">
        <f>VLOOKUP(B1120,lookups!$A$2:$B$6,2,FALSE)</f>
        <v>5</v>
      </c>
      <c r="T1120" s="14">
        <f>VLOOKUP(C1120,lookups!$A$2:$B$6,2,FALSE)</f>
        <v>5</v>
      </c>
      <c r="U1120" s="14">
        <f>VLOOKUP(D1120,lookups!$A$2:$B$6,2,FALSE)</f>
        <v>0</v>
      </c>
      <c r="V1120" s="14">
        <f>VLOOKUP(E1120,lookups!$A$2:$B$6,2,FALSE)</f>
        <v>5</v>
      </c>
      <c r="W1120" s="14">
        <f>VLOOKUP(F1120,lookups!$A$2:$B$6,2,FALSE)</f>
        <v>5</v>
      </c>
      <c r="X1120" s="14">
        <f>VLOOKUP(G1120,lookups!$A$2:$B$6,2,FALSE)</f>
        <v>5</v>
      </c>
      <c r="Y1120" s="14">
        <f>VLOOKUP(H1120,lookups!$A$2:$B$6,2,FALSE)</f>
        <v>5</v>
      </c>
      <c r="Z1120" s="14">
        <f>VLOOKUP(I1120,lookups!$A$2:$B$6,2,FALSE)</f>
        <v>4</v>
      </c>
      <c r="AA1120">
        <f t="shared" si="175"/>
        <v>34</v>
      </c>
      <c r="AB1120" s="16">
        <f t="shared" si="174"/>
        <v>282</v>
      </c>
      <c r="AC1120" s="16">
        <f t="shared" si="183"/>
        <v>1083.5</v>
      </c>
      <c r="AD1120" s="17">
        <f t="shared" si="182"/>
        <v>0.77172364672364668</v>
      </c>
      <c r="AE1120" s="4">
        <f t="shared" si="176"/>
        <v>10</v>
      </c>
      <c r="AF1120" s="4">
        <f t="shared" si="177"/>
        <v>5</v>
      </c>
      <c r="AG1120" s="4">
        <f t="shared" si="178"/>
        <v>10</v>
      </c>
      <c r="AH1120" s="4">
        <f t="shared" si="179"/>
        <v>9</v>
      </c>
      <c r="AI1120" s="4">
        <f t="shared" si="180"/>
        <v>15</v>
      </c>
      <c r="AJ1120" s="4">
        <f t="shared" si="181"/>
        <v>19</v>
      </c>
      <c r="AK1120" s="4" t="s">
        <v>108</v>
      </c>
    </row>
    <row r="1121" spans="1:37" x14ac:dyDescent="0.2">
      <c r="A1121">
        <v>6497810283</v>
      </c>
      <c r="B1121" t="s">
        <v>3</v>
      </c>
      <c r="C1121" t="s">
        <v>3</v>
      </c>
      <c r="D1121" t="s">
        <v>6</v>
      </c>
      <c r="E1121" t="s">
        <v>3</v>
      </c>
      <c r="F1121" t="s">
        <v>3</v>
      </c>
      <c r="G1121" t="s">
        <v>3</v>
      </c>
      <c r="H1121" t="s">
        <v>3</v>
      </c>
      <c r="I1121" t="s">
        <v>6</v>
      </c>
      <c r="J1121" t="s">
        <v>53</v>
      </c>
      <c r="K1121" t="s">
        <v>9</v>
      </c>
      <c r="L1121" t="s">
        <v>10</v>
      </c>
      <c r="M1121" t="s">
        <v>11</v>
      </c>
      <c r="N1121" t="str">
        <f>VLOOKUP(M1121,lookups!A$9:B$17,2,FALSE)</f>
        <v>College-graduate</v>
      </c>
      <c r="O1121" t="s">
        <v>25</v>
      </c>
      <c r="P1121" t="s">
        <v>48</v>
      </c>
      <c r="Q1121" t="s">
        <v>27</v>
      </c>
      <c r="R1121" t="s">
        <v>28</v>
      </c>
      <c r="S1121" s="14">
        <f>VLOOKUP(B1121,lookups!$A$2:$B$6,2,FALSE)</f>
        <v>5</v>
      </c>
      <c r="T1121" s="14">
        <f>VLOOKUP(C1121,lookups!$A$2:$B$6,2,FALSE)</f>
        <v>5</v>
      </c>
      <c r="U1121" s="14">
        <f>VLOOKUP(D1121,lookups!$A$2:$B$6,2,FALSE)</f>
        <v>2</v>
      </c>
      <c r="V1121" s="14">
        <f>VLOOKUP(E1121,lookups!$A$2:$B$6,2,FALSE)</f>
        <v>5</v>
      </c>
      <c r="W1121" s="14">
        <f>VLOOKUP(F1121,lookups!$A$2:$B$6,2,FALSE)</f>
        <v>5</v>
      </c>
      <c r="X1121" s="14">
        <f>VLOOKUP(G1121,lookups!$A$2:$B$6,2,FALSE)</f>
        <v>5</v>
      </c>
      <c r="Y1121" s="14">
        <f>VLOOKUP(H1121,lookups!$A$2:$B$6,2,FALSE)</f>
        <v>5</v>
      </c>
      <c r="Z1121" s="14">
        <f>VLOOKUP(I1121,lookups!$A$2:$B$6,2,FALSE)</f>
        <v>2</v>
      </c>
      <c r="AA1121">
        <f t="shared" si="175"/>
        <v>34</v>
      </c>
      <c r="AB1121" s="16">
        <f t="shared" si="174"/>
        <v>282</v>
      </c>
      <c r="AC1121" s="16">
        <f t="shared" si="183"/>
        <v>1083.5</v>
      </c>
      <c r="AD1121" s="17">
        <f t="shared" si="182"/>
        <v>0.77172364672364668</v>
      </c>
      <c r="AE1121" s="4">
        <f t="shared" si="176"/>
        <v>10</v>
      </c>
      <c r="AF1121" s="4">
        <f t="shared" si="177"/>
        <v>7</v>
      </c>
      <c r="AG1121" s="4">
        <f t="shared" si="178"/>
        <v>10</v>
      </c>
      <c r="AH1121" s="4">
        <f t="shared" si="179"/>
        <v>7</v>
      </c>
      <c r="AI1121" s="4">
        <f t="shared" si="180"/>
        <v>17</v>
      </c>
      <c r="AJ1121" s="4">
        <f t="shared" si="181"/>
        <v>17</v>
      </c>
      <c r="AK1121" s="4" t="s">
        <v>108</v>
      </c>
    </row>
    <row r="1122" spans="1:37" x14ac:dyDescent="0.2">
      <c r="A1122">
        <v>6497803709</v>
      </c>
      <c r="B1122" t="s">
        <v>3</v>
      </c>
      <c r="C1122" t="s">
        <v>3</v>
      </c>
      <c r="D1122" t="s">
        <v>7</v>
      </c>
      <c r="E1122" t="s">
        <v>3</v>
      </c>
      <c r="F1122" t="s">
        <v>3</v>
      </c>
      <c r="G1122" t="s">
        <v>7</v>
      </c>
      <c r="H1122" t="s">
        <v>7</v>
      </c>
      <c r="I1122" t="s">
        <v>6</v>
      </c>
      <c r="J1122" t="s">
        <v>53</v>
      </c>
      <c r="K1122" t="s">
        <v>62</v>
      </c>
      <c r="L1122" t="s">
        <v>10</v>
      </c>
      <c r="M1122" t="s">
        <v>11</v>
      </c>
      <c r="N1122" t="str">
        <f>VLOOKUP(M1122,lookups!A$9:B$17,2,FALSE)</f>
        <v>College-graduate</v>
      </c>
      <c r="O1122" t="s">
        <v>12</v>
      </c>
      <c r="P1122" t="s">
        <v>58</v>
      </c>
      <c r="Q1122" t="s">
        <v>27</v>
      </c>
      <c r="R1122" t="s">
        <v>33</v>
      </c>
      <c r="S1122" s="14">
        <f>VLOOKUP(B1122,lookups!$A$2:$B$6,2,FALSE)</f>
        <v>5</v>
      </c>
      <c r="T1122" s="14">
        <f>VLOOKUP(C1122,lookups!$A$2:$B$6,2,FALSE)</f>
        <v>5</v>
      </c>
      <c r="U1122" s="14">
        <f>VLOOKUP(D1122,lookups!$A$2:$B$6,2,FALSE)</f>
        <v>4</v>
      </c>
      <c r="V1122" s="14">
        <f>VLOOKUP(E1122,lookups!$A$2:$B$6,2,FALSE)</f>
        <v>5</v>
      </c>
      <c r="W1122" s="14">
        <f>VLOOKUP(F1122,lookups!$A$2:$B$6,2,FALSE)</f>
        <v>5</v>
      </c>
      <c r="X1122" s="14">
        <f>VLOOKUP(G1122,lookups!$A$2:$B$6,2,FALSE)</f>
        <v>4</v>
      </c>
      <c r="Y1122" s="14">
        <f>VLOOKUP(H1122,lookups!$A$2:$B$6,2,FALSE)</f>
        <v>4</v>
      </c>
      <c r="Z1122" s="14">
        <f>VLOOKUP(I1122,lookups!$A$2:$B$6,2,FALSE)</f>
        <v>2</v>
      </c>
      <c r="AA1122">
        <f t="shared" si="175"/>
        <v>34</v>
      </c>
      <c r="AB1122" s="16">
        <f t="shared" si="174"/>
        <v>282</v>
      </c>
      <c r="AC1122" s="16">
        <f t="shared" si="183"/>
        <v>1083.5</v>
      </c>
      <c r="AD1122" s="17">
        <f t="shared" si="182"/>
        <v>0.77172364672364668</v>
      </c>
      <c r="AE1122" s="4">
        <f t="shared" si="176"/>
        <v>10</v>
      </c>
      <c r="AF1122" s="4">
        <f t="shared" si="177"/>
        <v>9</v>
      </c>
      <c r="AG1122" s="4">
        <f t="shared" si="178"/>
        <v>9</v>
      </c>
      <c r="AH1122" s="4">
        <f t="shared" si="179"/>
        <v>6</v>
      </c>
      <c r="AI1122" s="4">
        <f t="shared" si="180"/>
        <v>18</v>
      </c>
      <c r="AJ1122" s="4">
        <f t="shared" si="181"/>
        <v>16</v>
      </c>
      <c r="AK1122" s="4" t="s">
        <v>108</v>
      </c>
    </row>
    <row r="1123" spans="1:37" x14ac:dyDescent="0.2">
      <c r="A1123">
        <v>6497799817</v>
      </c>
      <c r="B1123" t="s">
        <v>3</v>
      </c>
      <c r="C1123" t="s">
        <v>3</v>
      </c>
      <c r="D1123" t="s">
        <v>7</v>
      </c>
      <c r="E1123" t="s">
        <v>6</v>
      </c>
      <c r="F1123" t="s">
        <v>3</v>
      </c>
      <c r="G1123" t="s">
        <v>7</v>
      </c>
      <c r="H1123" t="s">
        <v>3</v>
      </c>
      <c r="I1123" t="s">
        <v>7</v>
      </c>
      <c r="J1123" t="s">
        <v>53</v>
      </c>
      <c r="K1123" t="s">
        <v>41</v>
      </c>
      <c r="L1123" t="s">
        <v>35</v>
      </c>
      <c r="M1123" t="s">
        <v>11</v>
      </c>
      <c r="N1123" t="str">
        <f>VLOOKUP(M1123,lookups!A$9:B$17,2,FALSE)</f>
        <v>College-graduate</v>
      </c>
      <c r="O1123" t="s">
        <v>17</v>
      </c>
      <c r="P1123" t="s">
        <v>29</v>
      </c>
      <c r="Q1123" t="s">
        <v>22</v>
      </c>
      <c r="R1123" t="s">
        <v>20</v>
      </c>
      <c r="S1123" s="14">
        <f>VLOOKUP(B1123,lookups!$A$2:$B$6,2,FALSE)</f>
        <v>5</v>
      </c>
      <c r="T1123" s="14">
        <f>VLOOKUP(C1123,lookups!$A$2:$B$6,2,FALSE)</f>
        <v>5</v>
      </c>
      <c r="U1123" s="14">
        <f>VLOOKUP(D1123,lookups!$A$2:$B$6,2,FALSE)</f>
        <v>4</v>
      </c>
      <c r="V1123" s="14">
        <f>VLOOKUP(E1123,lookups!$A$2:$B$6,2,FALSE)</f>
        <v>2</v>
      </c>
      <c r="W1123" s="14">
        <f>VLOOKUP(F1123,lookups!$A$2:$B$6,2,FALSE)</f>
        <v>5</v>
      </c>
      <c r="X1123" s="14">
        <f>VLOOKUP(G1123,lookups!$A$2:$B$6,2,FALSE)</f>
        <v>4</v>
      </c>
      <c r="Y1123" s="14">
        <f>VLOOKUP(H1123,lookups!$A$2:$B$6,2,FALSE)</f>
        <v>5</v>
      </c>
      <c r="Z1123" s="14">
        <f>VLOOKUP(I1123,lookups!$A$2:$B$6,2,FALSE)</f>
        <v>4</v>
      </c>
      <c r="AA1123">
        <f t="shared" si="175"/>
        <v>34</v>
      </c>
      <c r="AB1123" s="16">
        <f t="shared" si="174"/>
        <v>282</v>
      </c>
      <c r="AC1123" s="16">
        <f t="shared" si="183"/>
        <v>1083.5</v>
      </c>
      <c r="AD1123" s="17">
        <f t="shared" si="182"/>
        <v>0.77172364672364668</v>
      </c>
      <c r="AE1123" s="4">
        <f t="shared" si="176"/>
        <v>10</v>
      </c>
      <c r="AF1123" s="4">
        <f t="shared" si="177"/>
        <v>6</v>
      </c>
      <c r="AG1123" s="4">
        <f t="shared" si="178"/>
        <v>9</v>
      </c>
      <c r="AH1123" s="4">
        <f t="shared" si="179"/>
        <v>9</v>
      </c>
      <c r="AI1123" s="4">
        <f t="shared" si="180"/>
        <v>19</v>
      </c>
      <c r="AJ1123" s="4">
        <f t="shared" si="181"/>
        <v>15</v>
      </c>
      <c r="AK1123" s="4" t="s">
        <v>108</v>
      </c>
    </row>
    <row r="1124" spans="1:37" x14ac:dyDescent="0.2">
      <c r="A1124">
        <v>6497798526</v>
      </c>
      <c r="B1124" t="s">
        <v>3</v>
      </c>
      <c r="C1124" t="s">
        <v>3</v>
      </c>
      <c r="D1124" t="s">
        <v>3</v>
      </c>
      <c r="E1124" t="s">
        <v>7</v>
      </c>
      <c r="F1124" t="s">
        <v>7</v>
      </c>
      <c r="G1124" t="s">
        <v>3</v>
      </c>
      <c r="H1124" t="s">
        <v>7</v>
      </c>
      <c r="I1124" t="s">
        <v>6</v>
      </c>
      <c r="J1124" t="s">
        <v>53</v>
      </c>
      <c r="K1124" t="s">
        <v>55</v>
      </c>
      <c r="L1124" t="s">
        <v>10</v>
      </c>
      <c r="M1124" t="s">
        <v>34</v>
      </c>
      <c r="N1124" t="str">
        <f>VLOOKUP(M1124,lookups!A$9:B$17,2,FALSE)</f>
        <v>Some college</v>
      </c>
      <c r="O1124" t="s">
        <v>12</v>
      </c>
      <c r="P1124" t="s">
        <v>13</v>
      </c>
      <c r="Q1124" t="s">
        <v>14</v>
      </c>
      <c r="R1124" t="s">
        <v>28</v>
      </c>
      <c r="S1124" s="14">
        <f>VLOOKUP(B1124,lookups!$A$2:$B$6,2,FALSE)</f>
        <v>5</v>
      </c>
      <c r="T1124" s="14">
        <f>VLOOKUP(C1124,lookups!$A$2:$B$6,2,FALSE)</f>
        <v>5</v>
      </c>
      <c r="U1124" s="14">
        <f>VLOOKUP(D1124,lookups!$A$2:$B$6,2,FALSE)</f>
        <v>5</v>
      </c>
      <c r="V1124" s="14">
        <f>VLOOKUP(E1124,lookups!$A$2:$B$6,2,FALSE)</f>
        <v>4</v>
      </c>
      <c r="W1124" s="14">
        <f>VLOOKUP(F1124,lookups!$A$2:$B$6,2,FALSE)</f>
        <v>4</v>
      </c>
      <c r="X1124" s="14">
        <f>VLOOKUP(G1124,lookups!$A$2:$B$6,2,FALSE)</f>
        <v>5</v>
      </c>
      <c r="Y1124" s="14">
        <f>VLOOKUP(H1124,lookups!$A$2:$B$6,2,FALSE)</f>
        <v>4</v>
      </c>
      <c r="Z1124" s="14">
        <f>VLOOKUP(I1124,lookups!$A$2:$B$6,2,FALSE)</f>
        <v>2</v>
      </c>
      <c r="AA1124">
        <f t="shared" si="175"/>
        <v>34</v>
      </c>
      <c r="AB1124" s="16">
        <f t="shared" si="174"/>
        <v>282</v>
      </c>
      <c r="AC1124" s="16">
        <f t="shared" si="183"/>
        <v>1083.5</v>
      </c>
      <c r="AD1124" s="17">
        <f t="shared" si="182"/>
        <v>0.77172364672364668</v>
      </c>
      <c r="AE1124" s="4">
        <f t="shared" si="176"/>
        <v>10</v>
      </c>
      <c r="AF1124" s="4">
        <f t="shared" si="177"/>
        <v>9</v>
      </c>
      <c r="AG1124" s="4">
        <f t="shared" si="178"/>
        <v>9</v>
      </c>
      <c r="AH1124" s="4">
        <f t="shared" si="179"/>
        <v>6</v>
      </c>
      <c r="AI1124" s="4">
        <f t="shared" si="180"/>
        <v>18</v>
      </c>
      <c r="AJ1124" s="4">
        <f t="shared" si="181"/>
        <v>16</v>
      </c>
      <c r="AK1124" s="4" t="s">
        <v>108</v>
      </c>
    </row>
    <row r="1125" spans="1:37" x14ac:dyDescent="0.2">
      <c r="A1125">
        <v>6500803882</v>
      </c>
      <c r="B1125" t="s">
        <v>3</v>
      </c>
      <c r="C1125" t="s">
        <v>3</v>
      </c>
      <c r="D1125" t="s">
        <v>7</v>
      </c>
      <c r="E1125" t="s">
        <v>3</v>
      </c>
      <c r="F1125" t="s">
        <v>3</v>
      </c>
      <c r="G1125" t="s">
        <v>7</v>
      </c>
      <c r="H1125" t="s">
        <v>3</v>
      </c>
      <c r="I1125" t="s">
        <v>6</v>
      </c>
      <c r="J1125" t="s">
        <v>8</v>
      </c>
      <c r="K1125" t="s">
        <v>21</v>
      </c>
      <c r="L1125" t="s">
        <v>10</v>
      </c>
      <c r="M1125" t="s">
        <v>34</v>
      </c>
      <c r="N1125" t="str">
        <f>VLOOKUP(M1125,lookups!A$9:B$17,2,FALSE)</f>
        <v>Some college</v>
      </c>
      <c r="O1125" t="s">
        <v>25</v>
      </c>
      <c r="P1125" t="s">
        <v>29</v>
      </c>
      <c r="Q1125" t="s">
        <v>2</v>
      </c>
      <c r="R1125" t="s">
        <v>30</v>
      </c>
      <c r="S1125" s="14">
        <f>VLOOKUP(B1125,lookups!$A$2:$B$6,2,FALSE)</f>
        <v>5</v>
      </c>
      <c r="T1125" s="14">
        <f>VLOOKUP(C1125,lookups!$A$2:$B$6,2,FALSE)</f>
        <v>5</v>
      </c>
      <c r="U1125" s="14">
        <f>VLOOKUP(D1125,lookups!$A$2:$B$6,2,FALSE)</f>
        <v>4</v>
      </c>
      <c r="V1125" s="14">
        <f>VLOOKUP(E1125,lookups!$A$2:$B$6,2,FALSE)</f>
        <v>5</v>
      </c>
      <c r="W1125" s="14">
        <f>VLOOKUP(F1125,lookups!$A$2:$B$6,2,FALSE)</f>
        <v>5</v>
      </c>
      <c r="X1125" s="14">
        <f>VLOOKUP(G1125,lookups!$A$2:$B$6,2,FALSE)</f>
        <v>4</v>
      </c>
      <c r="Y1125" s="14">
        <f>VLOOKUP(H1125,lookups!$A$2:$B$6,2,FALSE)</f>
        <v>5</v>
      </c>
      <c r="Z1125" s="14">
        <f>VLOOKUP(I1125,lookups!$A$2:$B$6,2,FALSE)</f>
        <v>2</v>
      </c>
      <c r="AA1125">
        <f t="shared" si="175"/>
        <v>35</v>
      </c>
      <c r="AB1125" s="16">
        <f t="shared" si="174"/>
        <v>211</v>
      </c>
      <c r="AC1125" s="16">
        <f t="shared" si="183"/>
        <v>1159</v>
      </c>
      <c r="AD1125" s="17">
        <f t="shared" si="182"/>
        <v>0.82549857549857553</v>
      </c>
      <c r="AE1125" s="4">
        <f t="shared" si="176"/>
        <v>10</v>
      </c>
      <c r="AF1125" s="4">
        <f t="shared" si="177"/>
        <v>9</v>
      </c>
      <c r="AG1125" s="4">
        <f t="shared" si="178"/>
        <v>9</v>
      </c>
      <c r="AH1125" s="4">
        <f t="shared" si="179"/>
        <v>7</v>
      </c>
      <c r="AI1125" s="4">
        <f t="shared" si="180"/>
        <v>19</v>
      </c>
      <c r="AJ1125" s="4">
        <f t="shared" si="181"/>
        <v>16</v>
      </c>
      <c r="AK1125" s="4" t="s">
        <v>108</v>
      </c>
    </row>
    <row r="1126" spans="1:37" x14ac:dyDescent="0.2">
      <c r="A1126">
        <v>6500505846</v>
      </c>
      <c r="B1126" t="s">
        <v>3</v>
      </c>
      <c r="C1126" t="s">
        <v>7</v>
      </c>
      <c r="D1126" t="s">
        <v>3</v>
      </c>
      <c r="E1126" t="s">
        <v>3</v>
      </c>
      <c r="F1126" t="s">
        <v>3</v>
      </c>
      <c r="G1126" t="s">
        <v>7</v>
      </c>
      <c r="H1126" t="s">
        <v>3</v>
      </c>
      <c r="I1126" t="s">
        <v>6</v>
      </c>
      <c r="J1126" t="s">
        <v>8</v>
      </c>
      <c r="K1126" t="s">
        <v>41</v>
      </c>
      <c r="L1126" t="s">
        <v>1</v>
      </c>
      <c r="M1126" t="s">
        <v>34</v>
      </c>
      <c r="N1126" t="str">
        <f>VLOOKUP(M1126,lookups!A$9:B$17,2,FALSE)</f>
        <v>Some college</v>
      </c>
      <c r="O1126" t="s">
        <v>25</v>
      </c>
      <c r="P1126" t="s">
        <v>13</v>
      </c>
      <c r="Q1126" t="s">
        <v>2</v>
      </c>
      <c r="R1126" t="s">
        <v>20</v>
      </c>
      <c r="S1126" s="14">
        <f>VLOOKUP(B1126,lookups!$A$2:$B$6,2,FALSE)</f>
        <v>5</v>
      </c>
      <c r="T1126" s="14">
        <f>VLOOKUP(C1126,lookups!$A$2:$B$6,2,FALSE)</f>
        <v>4</v>
      </c>
      <c r="U1126" s="14">
        <f>VLOOKUP(D1126,lookups!$A$2:$B$6,2,FALSE)</f>
        <v>5</v>
      </c>
      <c r="V1126" s="14">
        <f>VLOOKUP(E1126,lookups!$A$2:$B$6,2,FALSE)</f>
        <v>5</v>
      </c>
      <c r="W1126" s="14">
        <f>VLOOKUP(F1126,lookups!$A$2:$B$6,2,FALSE)</f>
        <v>5</v>
      </c>
      <c r="X1126" s="14">
        <f>VLOOKUP(G1126,lookups!$A$2:$B$6,2,FALSE)</f>
        <v>4</v>
      </c>
      <c r="Y1126" s="14">
        <f>VLOOKUP(H1126,lookups!$A$2:$B$6,2,FALSE)</f>
        <v>5</v>
      </c>
      <c r="Z1126" s="14">
        <f>VLOOKUP(I1126,lookups!$A$2:$B$6,2,FALSE)</f>
        <v>2</v>
      </c>
      <c r="AA1126">
        <f t="shared" si="175"/>
        <v>35</v>
      </c>
      <c r="AB1126" s="16">
        <f t="shared" si="174"/>
        <v>211</v>
      </c>
      <c r="AC1126" s="16">
        <f t="shared" si="183"/>
        <v>1159</v>
      </c>
      <c r="AD1126" s="17">
        <f t="shared" si="182"/>
        <v>0.82549857549857553</v>
      </c>
      <c r="AE1126" s="4">
        <f t="shared" si="176"/>
        <v>9</v>
      </c>
      <c r="AF1126" s="4">
        <f t="shared" si="177"/>
        <v>10</v>
      </c>
      <c r="AG1126" s="4">
        <f t="shared" si="178"/>
        <v>9</v>
      </c>
      <c r="AH1126" s="4">
        <f t="shared" si="179"/>
        <v>7</v>
      </c>
      <c r="AI1126" s="4">
        <f t="shared" si="180"/>
        <v>20</v>
      </c>
      <c r="AJ1126" s="4">
        <f t="shared" si="181"/>
        <v>15</v>
      </c>
      <c r="AK1126" s="4" t="s">
        <v>108</v>
      </c>
    </row>
    <row r="1127" spans="1:37" x14ac:dyDescent="0.2">
      <c r="A1127">
        <v>6500398804</v>
      </c>
      <c r="B1127" t="s">
        <v>3</v>
      </c>
      <c r="C1127" t="s">
        <v>7</v>
      </c>
      <c r="D1127" t="s">
        <v>3</v>
      </c>
      <c r="E1127" t="s">
        <v>3</v>
      </c>
      <c r="F1127" t="s">
        <v>4</v>
      </c>
      <c r="G1127" t="s">
        <v>3</v>
      </c>
      <c r="H1127" t="s">
        <v>3</v>
      </c>
      <c r="I1127" t="s">
        <v>3</v>
      </c>
      <c r="J1127" t="s">
        <v>8</v>
      </c>
      <c r="K1127" t="s">
        <v>41</v>
      </c>
      <c r="L1127" t="s">
        <v>31</v>
      </c>
      <c r="M1127" t="s">
        <v>32</v>
      </c>
      <c r="N1127" t="str">
        <f>VLOOKUP(M1127,lookups!A$9:B$17,2,FALSE)</f>
        <v>High school or less</v>
      </c>
      <c r="O1127" t="s">
        <v>17</v>
      </c>
      <c r="P1127" t="s">
        <v>13</v>
      </c>
      <c r="Q1127" t="s">
        <v>14</v>
      </c>
      <c r="R1127" t="s">
        <v>33</v>
      </c>
      <c r="S1127" s="14">
        <f>VLOOKUP(B1127,lookups!$A$2:$B$6,2,FALSE)</f>
        <v>5</v>
      </c>
      <c r="T1127" s="14">
        <f>VLOOKUP(C1127,lookups!$A$2:$B$6,2,FALSE)</f>
        <v>4</v>
      </c>
      <c r="U1127" s="14">
        <f>VLOOKUP(D1127,lookups!$A$2:$B$6,2,FALSE)</f>
        <v>5</v>
      </c>
      <c r="V1127" s="14">
        <f>VLOOKUP(E1127,lookups!$A$2:$B$6,2,FALSE)</f>
        <v>5</v>
      </c>
      <c r="W1127" s="14">
        <f>VLOOKUP(F1127,lookups!$A$2:$B$6,2,FALSE)</f>
        <v>1</v>
      </c>
      <c r="X1127" s="14">
        <f>VLOOKUP(G1127,lookups!$A$2:$B$6,2,FALSE)</f>
        <v>5</v>
      </c>
      <c r="Y1127" s="14">
        <f>VLOOKUP(H1127,lookups!$A$2:$B$6,2,FALSE)</f>
        <v>5</v>
      </c>
      <c r="Z1127" s="14">
        <f>VLOOKUP(I1127,lookups!$A$2:$B$6,2,FALSE)</f>
        <v>5</v>
      </c>
      <c r="AA1127">
        <f t="shared" si="175"/>
        <v>35</v>
      </c>
      <c r="AB1127" s="16">
        <f t="shared" si="174"/>
        <v>211</v>
      </c>
      <c r="AC1127" s="16">
        <f t="shared" si="183"/>
        <v>1159</v>
      </c>
      <c r="AD1127" s="17">
        <f t="shared" si="182"/>
        <v>0.82549857549857553</v>
      </c>
      <c r="AE1127" s="4">
        <f t="shared" si="176"/>
        <v>9</v>
      </c>
      <c r="AF1127" s="4">
        <f t="shared" si="177"/>
        <v>10</v>
      </c>
      <c r="AG1127" s="4">
        <f t="shared" si="178"/>
        <v>6</v>
      </c>
      <c r="AH1127" s="4">
        <f t="shared" si="179"/>
        <v>10</v>
      </c>
      <c r="AI1127" s="4">
        <f t="shared" si="180"/>
        <v>16</v>
      </c>
      <c r="AJ1127" s="4">
        <f t="shared" si="181"/>
        <v>19</v>
      </c>
      <c r="AK1127" s="4" t="s">
        <v>108</v>
      </c>
    </row>
    <row r="1128" spans="1:37" x14ac:dyDescent="0.2">
      <c r="A1128">
        <v>6500358933</v>
      </c>
      <c r="B1128" t="s">
        <v>3</v>
      </c>
      <c r="C1128" t="s">
        <v>3</v>
      </c>
      <c r="D1128" t="s">
        <v>4</v>
      </c>
      <c r="E1128" t="s">
        <v>3</v>
      </c>
      <c r="F1128" t="s">
        <v>3</v>
      </c>
      <c r="G1128" t="s">
        <v>3</v>
      </c>
      <c r="H1128" t="s">
        <v>7</v>
      </c>
      <c r="I1128" t="s">
        <v>3</v>
      </c>
      <c r="J1128" t="s">
        <v>8</v>
      </c>
      <c r="K1128" t="s">
        <v>9</v>
      </c>
      <c r="L1128" t="s">
        <v>10</v>
      </c>
      <c r="M1128" t="s">
        <v>52</v>
      </c>
      <c r="N1128" t="str">
        <f>VLOOKUP(M1128,lookups!A$9:B$17,2,FALSE)</f>
        <v>Post-graduate</v>
      </c>
      <c r="O1128" t="s">
        <v>12</v>
      </c>
      <c r="P1128" t="s">
        <v>13</v>
      </c>
      <c r="Q1128" t="s">
        <v>19</v>
      </c>
      <c r="R1128" t="s">
        <v>30</v>
      </c>
      <c r="S1128" s="14">
        <f>VLOOKUP(B1128,lookups!$A$2:$B$6,2,FALSE)</f>
        <v>5</v>
      </c>
      <c r="T1128" s="14">
        <f>VLOOKUP(C1128,lookups!$A$2:$B$6,2,FALSE)</f>
        <v>5</v>
      </c>
      <c r="U1128" s="14">
        <f>VLOOKUP(D1128,lookups!$A$2:$B$6,2,FALSE)</f>
        <v>1</v>
      </c>
      <c r="V1128" s="14">
        <f>VLOOKUP(E1128,lookups!$A$2:$B$6,2,FALSE)</f>
        <v>5</v>
      </c>
      <c r="W1128" s="14">
        <f>VLOOKUP(F1128,lookups!$A$2:$B$6,2,FALSE)</f>
        <v>5</v>
      </c>
      <c r="X1128" s="14">
        <f>VLOOKUP(G1128,lookups!$A$2:$B$6,2,FALSE)</f>
        <v>5</v>
      </c>
      <c r="Y1128" s="14">
        <f>VLOOKUP(H1128,lookups!$A$2:$B$6,2,FALSE)</f>
        <v>4</v>
      </c>
      <c r="Z1128" s="14">
        <f>VLOOKUP(I1128,lookups!$A$2:$B$6,2,FALSE)</f>
        <v>5</v>
      </c>
      <c r="AA1128">
        <f t="shared" si="175"/>
        <v>35</v>
      </c>
      <c r="AB1128" s="16">
        <f t="shared" si="174"/>
        <v>211</v>
      </c>
      <c r="AC1128" s="16">
        <f t="shared" si="183"/>
        <v>1159</v>
      </c>
      <c r="AD1128" s="17">
        <f t="shared" si="182"/>
        <v>0.82549857549857553</v>
      </c>
      <c r="AE1128" s="4">
        <f t="shared" si="176"/>
        <v>10</v>
      </c>
      <c r="AF1128" s="4">
        <f t="shared" si="177"/>
        <v>6</v>
      </c>
      <c r="AG1128" s="4">
        <f t="shared" si="178"/>
        <v>10</v>
      </c>
      <c r="AH1128" s="4">
        <f t="shared" si="179"/>
        <v>9</v>
      </c>
      <c r="AI1128" s="4">
        <f t="shared" si="180"/>
        <v>15</v>
      </c>
      <c r="AJ1128" s="4">
        <f t="shared" si="181"/>
        <v>20</v>
      </c>
      <c r="AK1128" s="4" t="s">
        <v>108</v>
      </c>
    </row>
    <row r="1129" spans="1:37" x14ac:dyDescent="0.2">
      <c r="A1129">
        <v>6500323628</v>
      </c>
      <c r="B1129" t="s">
        <v>3</v>
      </c>
      <c r="C1129" t="s">
        <v>3</v>
      </c>
      <c r="D1129" t="s">
        <v>7</v>
      </c>
      <c r="E1129" t="s">
        <v>3</v>
      </c>
      <c r="F1129" t="s">
        <v>3</v>
      </c>
      <c r="G1129" t="s">
        <v>7</v>
      </c>
      <c r="H1129" t="s">
        <v>3</v>
      </c>
      <c r="I1129" t="s">
        <v>6</v>
      </c>
      <c r="J1129" t="s">
        <v>8</v>
      </c>
      <c r="K1129" t="s">
        <v>21</v>
      </c>
      <c r="L1129" t="s">
        <v>10</v>
      </c>
      <c r="M1129" t="s">
        <v>32</v>
      </c>
      <c r="N1129" t="str">
        <f>VLOOKUP(M1129,lookups!A$9:B$17,2,FALSE)</f>
        <v>High school or less</v>
      </c>
      <c r="O1129" t="s">
        <v>17</v>
      </c>
      <c r="P1129" t="s">
        <v>13</v>
      </c>
      <c r="Q1129" t="s">
        <v>50</v>
      </c>
      <c r="R1129" t="s">
        <v>15</v>
      </c>
      <c r="S1129" s="14">
        <f>VLOOKUP(B1129,lookups!$A$2:$B$6,2,FALSE)</f>
        <v>5</v>
      </c>
      <c r="T1129" s="14">
        <f>VLOOKUP(C1129,lookups!$A$2:$B$6,2,FALSE)</f>
        <v>5</v>
      </c>
      <c r="U1129" s="14">
        <f>VLOOKUP(D1129,lookups!$A$2:$B$6,2,FALSE)</f>
        <v>4</v>
      </c>
      <c r="V1129" s="14">
        <f>VLOOKUP(E1129,lookups!$A$2:$B$6,2,FALSE)</f>
        <v>5</v>
      </c>
      <c r="W1129" s="14">
        <f>VLOOKUP(F1129,lookups!$A$2:$B$6,2,FALSE)</f>
        <v>5</v>
      </c>
      <c r="X1129" s="14">
        <f>VLOOKUP(G1129,lookups!$A$2:$B$6,2,FALSE)</f>
        <v>4</v>
      </c>
      <c r="Y1129" s="14">
        <f>VLOOKUP(H1129,lookups!$A$2:$B$6,2,FALSE)</f>
        <v>5</v>
      </c>
      <c r="Z1129" s="14">
        <f>VLOOKUP(I1129,lookups!$A$2:$B$6,2,FALSE)</f>
        <v>2</v>
      </c>
      <c r="AA1129">
        <f t="shared" si="175"/>
        <v>35</v>
      </c>
      <c r="AB1129" s="16">
        <f t="shared" si="174"/>
        <v>211</v>
      </c>
      <c r="AC1129" s="16">
        <f t="shared" si="183"/>
        <v>1159</v>
      </c>
      <c r="AD1129" s="17">
        <f t="shared" si="182"/>
        <v>0.82549857549857553</v>
      </c>
      <c r="AE1129" s="4">
        <f t="shared" si="176"/>
        <v>10</v>
      </c>
      <c r="AF1129" s="4">
        <f t="shared" si="177"/>
        <v>9</v>
      </c>
      <c r="AG1129" s="4">
        <f t="shared" si="178"/>
        <v>9</v>
      </c>
      <c r="AH1129" s="4">
        <f t="shared" si="179"/>
        <v>7</v>
      </c>
      <c r="AI1129" s="4">
        <f t="shared" si="180"/>
        <v>19</v>
      </c>
      <c r="AJ1129" s="4">
        <f t="shared" si="181"/>
        <v>16</v>
      </c>
      <c r="AK1129" s="4" t="s">
        <v>108</v>
      </c>
    </row>
    <row r="1130" spans="1:37" x14ac:dyDescent="0.2">
      <c r="A1130">
        <v>6500297822</v>
      </c>
      <c r="B1130" t="s">
        <v>3</v>
      </c>
      <c r="C1130" t="s">
        <v>7</v>
      </c>
      <c r="D1130" t="s">
        <v>3</v>
      </c>
      <c r="E1130" t="s">
        <v>3</v>
      </c>
      <c r="F1130" t="s">
        <v>3</v>
      </c>
      <c r="G1130" t="s">
        <v>3</v>
      </c>
      <c r="H1130" t="s">
        <v>6</v>
      </c>
      <c r="I1130" t="s">
        <v>7</v>
      </c>
      <c r="J1130" t="s">
        <v>53</v>
      </c>
      <c r="K1130" t="s">
        <v>9</v>
      </c>
      <c r="L1130" t="s">
        <v>54</v>
      </c>
      <c r="M1130" t="s">
        <v>44</v>
      </c>
      <c r="N1130" t="str">
        <f>VLOOKUP(M1130,lookups!A$9:B$17,2,FALSE)</f>
        <v>Post-graduate</v>
      </c>
      <c r="O1130" t="s">
        <v>39</v>
      </c>
      <c r="P1130" t="s">
        <v>13</v>
      </c>
      <c r="Q1130" t="s">
        <v>19</v>
      </c>
      <c r="R1130" t="s">
        <v>33</v>
      </c>
      <c r="S1130" s="14">
        <f>VLOOKUP(B1130,lookups!$A$2:$B$6,2,FALSE)</f>
        <v>5</v>
      </c>
      <c r="T1130" s="14">
        <f>VLOOKUP(C1130,lookups!$A$2:$B$6,2,FALSE)</f>
        <v>4</v>
      </c>
      <c r="U1130" s="14">
        <f>VLOOKUP(D1130,lookups!$A$2:$B$6,2,FALSE)</f>
        <v>5</v>
      </c>
      <c r="V1130" s="14">
        <f>VLOOKUP(E1130,lookups!$A$2:$B$6,2,FALSE)</f>
        <v>5</v>
      </c>
      <c r="W1130" s="14">
        <f>VLOOKUP(F1130,lookups!$A$2:$B$6,2,FALSE)</f>
        <v>5</v>
      </c>
      <c r="X1130" s="14">
        <f>VLOOKUP(G1130,lookups!$A$2:$B$6,2,FALSE)</f>
        <v>5</v>
      </c>
      <c r="Y1130" s="14">
        <f>VLOOKUP(H1130,lookups!$A$2:$B$6,2,FALSE)</f>
        <v>2</v>
      </c>
      <c r="Z1130" s="14">
        <f>VLOOKUP(I1130,lookups!$A$2:$B$6,2,FALSE)</f>
        <v>4</v>
      </c>
      <c r="AA1130">
        <f t="shared" si="175"/>
        <v>35</v>
      </c>
      <c r="AB1130" s="16">
        <f t="shared" si="174"/>
        <v>211</v>
      </c>
      <c r="AC1130" s="16">
        <f t="shared" si="183"/>
        <v>1159</v>
      </c>
      <c r="AD1130" s="17">
        <f t="shared" si="182"/>
        <v>0.82549857549857553</v>
      </c>
      <c r="AE1130" s="4">
        <f t="shared" si="176"/>
        <v>9</v>
      </c>
      <c r="AF1130" s="4">
        <f t="shared" si="177"/>
        <v>10</v>
      </c>
      <c r="AG1130" s="4">
        <f t="shared" si="178"/>
        <v>10</v>
      </c>
      <c r="AH1130" s="4">
        <f t="shared" si="179"/>
        <v>6</v>
      </c>
      <c r="AI1130" s="4">
        <f t="shared" si="180"/>
        <v>17</v>
      </c>
      <c r="AJ1130" s="4">
        <f t="shared" si="181"/>
        <v>18</v>
      </c>
      <c r="AK1130" s="4" t="s">
        <v>108</v>
      </c>
    </row>
    <row r="1131" spans="1:37" x14ac:dyDescent="0.2">
      <c r="A1131">
        <v>6500274433</v>
      </c>
      <c r="B1131" t="s">
        <v>3</v>
      </c>
      <c r="C1131" t="s">
        <v>3</v>
      </c>
      <c r="D1131" t="s">
        <v>3</v>
      </c>
      <c r="E1131" t="s">
        <v>3</v>
      </c>
      <c r="F1131" t="s">
        <v>3</v>
      </c>
      <c r="G1131" t="s">
        <v>7</v>
      </c>
      <c r="H1131" t="s">
        <v>3</v>
      </c>
      <c r="I1131" t="s">
        <v>4</v>
      </c>
      <c r="J1131" t="s">
        <v>8</v>
      </c>
      <c r="K1131" t="s">
        <v>21</v>
      </c>
      <c r="L1131" t="s">
        <v>10</v>
      </c>
      <c r="M1131" t="s">
        <v>34</v>
      </c>
      <c r="N1131" t="str">
        <f>VLOOKUP(M1131,lookups!A$9:B$17,2,FALSE)</f>
        <v>Some college</v>
      </c>
      <c r="O1131" t="s">
        <v>17</v>
      </c>
      <c r="P1131" t="s">
        <v>13</v>
      </c>
      <c r="Q1131" t="s">
        <v>14</v>
      </c>
      <c r="R1131" t="s">
        <v>30</v>
      </c>
      <c r="S1131" s="14">
        <f>VLOOKUP(B1131,lookups!$A$2:$B$6,2,FALSE)</f>
        <v>5</v>
      </c>
      <c r="T1131" s="14">
        <f>VLOOKUP(C1131,lookups!$A$2:$B$6,2,FALSE)</f>
        <v>5</v>
      </c>
      <c r="U1131" s="14">
        <f>VLOOKUP(D1131,lookups!$A$2:$B$6,2,FALSE)</f>
        <v>5</v>
      </c>
      <c r="V1131" s="14">
        <f>VLOOKUP(E1131,lookups!$A$2:$B$6,2,FALSE)</f>
        <v>5</v>
      </c>
      <c r="W1131" s="14">
        <f>VLOOKUP(F1131,lookups!$A$2:$B$6,2,FALSE)</f>
        <v>5</v>
      </c>
      <c r="X1131" s="14">
        <f>VLOOKUP(G1131,lookups!$A$2:$B$6,2,FALSE)</f>
        <v>4</v>
      </c>
      <c r="Y1131" s="14">
        <f>VLOOKUP(H1131,lookups!$A$2:$B$6,2,FALSE)</f>
        <v>5</v>
      </c>
      <c r="Z1131" s="14">
        <f>VLOOKUP(I1131,lookups!$A$2:$B$6,2,FALSE)</f>
        <v>1</v>
      </c>
      <c r="AA1131">
        <f t="shared" si="175"/>
        <v>35</v>
      </c>
      <c r="AB1131" s="16">
        <f t="shared" si="174"/>
        <v>211</v>
      </c>
      <c r="AC1131" s="16">
        <f t="shared" si="183"/>
        <v>1159</v>
      </c>
      <c r="AD1131" s="17">
        <f t="shared" si="182"/>
        <v>0.82549857549857553</v>
      </c>
      <c r="AE1131" s="4">
        <f t="shared" si="176"/>
        <v>10</v>
      </c>
      <c r="AF1131" s="4">
        <f t="shared" si="177"/>
        <v>10</v>
      </c>
      <c r="AG1131" s="4">
        <f t="shared" si="178"/>
        <v>9</v>
      </c>
      <c r="AH1131" s="4">
        <f t="shared" si="179"/>
        <v>6</v>
      </c>
      <c r="AI1131" s="4">
        <f t="shared" si="180"/>
        <v>20</v>
      </c>
      <c r="AJ1131" s="4">
        <f t="shared" si="181"/>
        <v>15</v>
      </c>
      <c r="AK1131" s="4" t="s">
        <v>108</v>
      </c>
    </row>
    <row r="1132" spans="1:37" x14ac:dyDescent="0.2">
      <c r="A1132">
        <v>6499938473</v>
      </c>
      <c r="B1132" t="s">
        <v>3</v>
      </c>
      <c r="C1132" t="s">
        <v>3</v>
      </c>
      <c r="D1132" t="s">
        <v>6</v>
      </c>
      <c r="E1132" t="s">
        <v>3</v>
      </c>
      <c r="F1132" t="s">
        <v>3</v>
      </c>
      <c r="G1132" t="s">
        <v>7</v>
      </c>
      <c r="H1132" t="s">
        <v>7</v>
      </c>
      <c r="I1132" t="s">
        <v>3</v>
      </c>
      <c r="J1132" t="s">
        <v>8</v>
      </c>
      <c r="K1132" t="s">
        <v>9</v>
      </c>
      <c r="L1132" t="s">
        <v>31</v>
      </c>
      <c r="M1132" t="s">
        <v>32</v>
      </c>
      <c r="N1132" t="str">
        <f>VLOOKUP(M1132,lookups!A$9:B$17,2,FALSE)</f>
        <v>High school or less</v>
      </c>
      <c r="O1132" t="s">
        <v>39</v>
      </c>
      <c r="P1132" t="s">
        <v>13</v>
      </c>
      <c r="Q1132" t="s">
        <v>51</v>
      </c>
      <c r="R1132" t="s">
        <v>15</v>
      </c>
      <c r="S1132" s="14">
        <f>VLOOKUP(B1132,lookups!$A$2:$B$6,2,FALSE)</f>
        <v>5</v>
      </c>
      <c r="T1132" s="14">
        <f>VLOOKUP(C1132,lookups!$A$2:$B$6,2,FALSE)</f>
        <v>5</v>
      </c>
      <c r="U1132" s="14">
        <f>VLOOKUP(D1132,lookups!$A$2:$B$6,2,FALSE)</f>
        <v>2</v>
      </c>
      <c r="V1132" s="14">
        <f>VLOOKUP(E1132,lookups!$A$2:$B$6,2,FALSE)</f>
        <v>5</v>
      </c>
      <c r="W1132" s="14">
        <f>VLOOKUP(F1132,lookups!$A$2:$B$6,2,FALSE)</f>
        <v>5</v>
      </c>
      <c r="X1132" s="14">
        <f>VLOOKUP(G1132,lookups!$A$2:$B$6,2,FALSE)</f>
        <v>4</v>
      </c>
      <c r="Y1132" s="14">
        <f>VLOOKUP(H1132,lookups!$A$2:$B$6,2,FALSE)</f>
        <v>4</v>
      </c>
      <c r="Z1132" s="14">
        <f>VLOOKUP(I1132,lookups!$A$2:$B$6,2,FALSE)</f>
        <v>5</v>
      </c>
      <c r="AA1132">
        <f t="shared" si="175"/>
        <v>35</v>
      </c>
      <c r="AB1132" s="16">
        <f t="shared" si="174"/>
        <v>211</v>
      </c>
      <c r="AC1132" s="16">
        <f t="shared" si="183"/>
        <v>1159</v>
      </c>
      <c r="AD1132" s="17">
        <f t="shared" si="182"/>
        <v>0.82549857549857553</v>
      </c>
      <c r="AE1132" s="4">
        <f t="shared" si="176"/>
        <v>10</v>
      </c>
      <c r="AF1132" s="4">
        <f t="shared" si="177"/>
        <v>7</v>
      </c>
      <c r="AG1132" s="4">
        <f t="shared" si="178"/>
        <v>9</v>
      </c>
      <c r="AH1132" s="4">
        <f t="shared" si="179"/>
        <v>9</v>
      </c>
      <c r="AI1132" s="4">
        <f t="shared" si="180"/>
        <v>16</v>
      </c>
      <c r="AJ1132" s="4">
        <f t="shared" si="181"/>
        <v>19</v>
      </c>
      <c r="AK1132" s="4" t="s">
        <v>108</v>
      </c>
    </row>
    <row r="1133" spans="1:37" x14ac:dyDescent="0.2">
      <c r="A1133">
        <v>6499630022</v>
      </c>
      <c r="B1133" t="s">
        <v>3</v>
      </c>
      <c r="C1133" t="s">
        <v>3</v>
      </c>
      <c r="D1133" t="s">
        <v>5</v>
      </c>
      <c r="E1133" t="s">
        <v>3</v>
      </c>
      <c r="F1133" t="s">
        <v>3</v>
      </c>
      <c r="G1133" t="s">
        <v>3</v>
      </c>
      <c r="H1133" t="s">
        <v>3</v>
      </c>
      <c r="I1133" t="s">
        <v>3</v>
      </c>
      <c r="J1133" t="s">
        <v>8</v>
      </c>
      <c r="K1133" t="s">
        <v>59</v>
      </c>
      <c r="L1133" t="s">
        <v>10</v>
      </c>
      <c r="M1133" t="s">
        <v>44</v>
      </c>
      <c r="N1133" t="str">
        <f>VLOOKUP(M1133,lookups!A$9:B$17,2,FALSE)</f>
        <v>Post-graduate</v>
      </c>
      <c r="O1133" t="s">
        <v>47</v>
      </c>
      <c r="P1133" t="s">
        <v>26</v>
      </c>
      <c r="Q1133" t="s">
        <v>14</v>
      </c>
      <c r="R1133" t="s">
        <v>20</v>
      </c>
      <c r="S1133" s="14">
        <f>VLOOKUP(B1133,lookups!$A$2:$B$6,2,FALSE)</f>
        <v>5</v>
      </c>
      <c r="T1133" s="14">
        <f>VLOOKUP(C1133,lookups!$A$2:$B$6,2,FALSE)</f>
        <v>5</v>
      </c>
      <c r="U1133" s="14">
        <f>VLOOKUP(D1133,lookups!$A$2:$B$6,2,FALSE)</f>
        <v>0</v>
      </c>
      <c r="V1133" s="14">
        <f>VLOOKUP(E1133,lookups!$A$2:$B$6,2,FALSE)</f>
        <v>5</v>
      </c>
      <c r="W1133" s="14">
        <f>VLOOKUP(F1133,lookups!$A$2:$B$6,2,FALSE)</f>
        <v>5</v>
      </c>
      <c r="X1133" s="14">
        <f>VLOOKUP(G1133,lookups!$A$2:$B$6,2,FALSE)</f>
        <v>5</v>
      </c>
      <c r="Y1133" s="14">
        <f>VLOOKUP(H1133,lookups!$A$2:$B$6,2,FALSE)</f>
        <v>5</v>
      </c>
      <c r="Z1133" s="14">
        <f>VLOOKUP(I1133,lookups!$A$2:$B$6,2,FALSE)</f>
        <v>5</v>
      </c>
      <c r="AA1133">
        <f t="shared" si="175"/>
        <v>35</v>
      </c>
      <c r="AB1133" s="16">
        <f t="shared" si="174"/>
        <v>211</v>
      </c>
      <c r="AC1133" s="16">
        <f t="shared" si="183"/>
        <v>1159</v>
      </c>
      <c r="AD1133" s="17">
        <f t="shared" si="182"/>
        <v>0.82549857549857553</v>
      </c>
      <c r="AE1133" s="4">
        <f t="shared" si="176"/>
        <v>10</v>
      </c>
      <c r="AF1133" s="4">
        <f t="shared" si="177"/>
        <v>5</v>
      </c>
      <c r="AG1133" s="4">
        <f t="shared" si="178"/>
        <v>10</v>
      </c>
      <c r="AH1133" s="4">
        <f t="shared" si="179"/>
        <v>10</v>
      </c>
      <c r="AI1133" s="4">
        <f t="shared" si="180"/>
        <v>15</v>
      </c>
      <c r="AJ1133" s="4">
        <f t="shared" si="181"/>
        <v>20</v>
      </c>
      <c r="AK1133" s="4" t="s">
        <v>108</v>
      </c>
    </row>
    <row r="1134" spans="1:37" x14ac:dyDescent="0.2">
      <c r="A1134">
        <v>6499508417</v>
      </c>
      <c r="B1134" t="s">
        <v>3</v>
      </c>
      <c r="C1134" t="s">
        <v>3</v>
      </c>
      <c r="D1134" t="s">
        <v>6</v>
      </c>
      <c r="E1134" t="s">
        <v>7</v>
      </c>
      <c r="F1134" t="s">
        <v>3</v>
      </c>
      <c r="G1134" t="s">
        <v>7</v>
      </c>
      <c r="H1134" t="s">
        <v>3</v>
      </c>
      <c r="I1134" t="s">
        <v>3</v>
      </c>
      <c r="J1134" t="s">
        <v>8</v>
      </c>
      <c r="K1134" t="s">
        <v>21</v>
      </c>
      <c r="L1134" t="s">
        <v>35</v>
      </c>
      <c r="M1134" t="s">
        <v>11</v>
      </c>
      <c r="N1134" t="str">
        <f>VLOOKUP(M1134,lookups!A$9:B$17,2,FALSE)</f>
        <v>College-graduate</v>
      </c>
      <c r="O1134" t="s">
        <v>38</v>
      </c>
      <c r="P1134" t="s">
        <v>13</v>
      </c>
      <c r="Q1134" t="s">
        <v>45</v>
      </c>
      <c r="S1134" s="14">
        <f>VLOOKUP(B1134,lookups!$A$2:$B$6,2,FALSE)</f>
        <v>5</v>
      </c>
      <c r="T1134" s="14">
        <f>VLOOKUP(C1134,lookups!$A$2:$B$6,2,FALSE)</f>
        <v>5</v>
      </c>
      <c r="U1134" s="14">
        <f>VLOOKUP(D1134,lookups!$A$2:$B$6,2,FALSE)</f>
        <v>2</v>
      </c>
      <c r="V1134" s="14">
        <f>VLOOKUP(E1134,lookups!$A$2:$B$6,2,FALSE)</f>
        <v>4</v>
      </c>
      <c r="W1134" s="14">
        <f>VLOOKUP(F1134,lookups!$A$2:$B$6,2,FALSE)</f>
        <v>5</v>
      </c>
      <c r="X1134" s="14">
        <f>VLOOKUP(G1134,lookups!$A$2:$B$6,2,FALSE)</f>
        <v>4</v>
      </c>
      <c r="Y1134" s="14">
        <f>VLOOKUP(H1134,lookups!$A$2:$B$6,2,FALSE)</f>
        <v>5</v>
      </c>
      <c r="Z1134" s="14">
        <f>VLOOKUP(I1134,lookups!$A$2:$B$6,2,FALSE)</f>
        <v>5</v>
      </c>
      <c r="AA1134">
        <f t="shared" si="175"/>
        <v>35</v>
      </c>
      <c r="AB1134" s="16">
        <f t="shared" ref="AB1134:AB1197" si="184">RANK(AA1134,AA$2:AA$1405,0)</f>
        <v>211</v>
      </c>
      <c r="AC1134" s="16">
        <f t="shared" si="183"/>
        <v>1159</v>
      </c>
      <c r="AD1134" s="17">
        <f t="shared" si="182"/>
        <v>0.82549857549857553</v>
      </c>
      <c r="AE1134" s="4">
        <f t="shared" si="176"/>
        <v>10</v>
      </c>
      <c r="AF1134" s="4">
        <f t="shared" si="177"/>
        <v>6</v>
      </c>
      <c r="AG1134" s="4">
        <f t="shared" si="178"/>
        <v>9</v>
      </c>
      <c r="AH1134" s="4">
        <f t="shared" si="179"/>
        <v>10</v>
      </c>
      <c r="AI1134" s="4">
        <f t="shared" si="180"/>
        <v>17</v>
      </c>
      <c r="AJ1134" s="4">
        <f t="shared" si="181"/>
        <v>18</v>
      </c>
      <c r="AK1134" s="4" t="s">
        <v>108</v>
      </c>
    </row>
    <row r="1135" spans="1:37" x14ac:dyDescent="0.2">
      <c r="A1135">
        <v>6498845048</v>
      </c>
      <c r="B1135" t="s">
        <v>3</v>
      </c>
      <c r="C1135" t="s">
        <v>3</v>
      </c>
      <c r="D1135" t="s">
        <v>7</v>
      </c>
      <c r="E1135" t="s">
        <v>7</v>
      </c>
      <c r="F1135" t="s">
        <v>3</v>
      </c>
      <c r="G1135" t="s">
        <v>3</v>
      </c>
      <c r="H1135" t="s">
        <v>3</v>
      </c>
      <c r="I1135" t="s">
        <v>6</v>
      </c>
      <c r="J1135" t="s">
        <v>8</v>
      </c>
      <c r="K1135" t="s">
        <v>41</v>
      </c>
      <c r="L1135" t="s">
        <v>10</v>
      </c>
      <c r="M1135" t="s">
        <v>11</v>
      </c>
      <c r="N1135" t="str">
        <f>VLOOKUP(M1135,lookups!A$9:B$17,2,FALSE)</f>
        <v>College-graduate</v>
      </c>
      <c r="O1135" t="s">
        <v>25</v>
      </c>
      <c r="P1135" t="s">
        <v>13</v>
      </c>
      <c r="Q1135" t="s">
        <v>22</v>
      </c>
      <c r="R1135" t="s">
        <v>30</v>
      </c>
      <c r="S1135" s="14">
        <f>VLOOKUP(B1135,lookups!$A$2:$B$6,2,FALSE)</f>
        <v>5</v>
      </c>
      <c r="T1135" s="14">
        <f>VLOOKUP(C1135,lookups!$A$2:$B$6,2,FALSE)</f>
        <v>5</v>
      </c>
      <c r="U1135" s="14">
        <f>VLOOKUP(D1135,lookups!$A$2:$B$6,2,FALSE)</f>
        <v>4</v>
      </c>
      <c r="V1135" s="14">
        <f>VLOOKUP(E1135,lookups!$A$2:$B$6,2,FALSE)</f>
        <v>4</v>
      </c>
      <c r="W1135" s="14">
        <f>VLOOKUP(F1135,lookups!$A$2:$B$6,2,FALSE)</f>
        <v>5</v>
      </c>
      <c r="X1135" s="14">
        <f>VLOOKUP(G1135,lookups!$A$2:$B$6,2,FALSE)</f>
        <v>5</v>
      </c>
      <c r="Y1135" s="14">
        <f>VLOOKUP(H1135,lookups!$A$2:$B$6,2,FALSE)</f>
        <v>5</v>
      </c>
      <c r="Z1135" s="14">
        <f>VLOOKUP(I1135,lookups!$A$2:$B$6,2,FALSE)</f>
        <v>2</v>
      </c>
      <c r="AA1135">
        <f t="shared" si="175"/>
        <v>35</v>
      </c>
      <c r="AB1135" s="16">
        <f t="shared" si="184"/>
        <v>211</v>
      </c>
      <c r="AC1135" s="16">
        <f t="shared" si="183"/>
        <v>1159</v>
      </c>
      <c r="AD1135" s="17">
        <f t="shared" si="182"/>
        <v>0.82549857549857553</v>
      </c>
      <c r="AE1135" s="4">
        <f t="shared" si="176"/>
        <v>10</v>
      </c>
      <c r="AF1135" s="4">
        <f t="shared" si="177"/>
        <v>8</v>
      </c>
      <c r="AG1135" s="4">
        <f t="shared" si="178"/>
        <v>10</v>
      </c>
      <c r="AH1135" s="4">
        <f t="shared" si="179"/>
        <v>7</v>
      </c>
      <c r="AI1135" s="4">
        <f t="shared" si="180"/>
        <v>19</v>
      </c>
      <c r="AJ1135" s="4">
        <f t="shared" si="181"/>
        <v>16</v>
      </c>
      <c r="AK1135" s="4" t="s">
        <v>108</v>
      </c>
    </row>
    <row r="1136" spans="1:37" x14ac:dyDescent="0.2">
      <c r="A1136">
        <v>6498783201</v>
      </c>
      <c r="B1136" t="s">
        <v>3</v>
      </c>
      <c r="C1136" t="s">
        <v>3</v>
      </c>
      <c r="D1136" t="s">
        <v>3</v>
      </c>
      <c r="E1136" t="s">
        <v>5</v>
      </c>
      <c r="F1136" t="s">
        <v>3</v>
      </c>
      <c r="G1136" t="s">
        <v>3</v>
      </c>
      <c r="H1136" t="s">
        <v>3</v>
      </c>
      <c r="I1136" t="s">
        <v>3</v>
      </c>
      <c r="J1136" t="s">
        <v>8</v>
      </c>
      <c r="K1136" t="s">
        <v>9</v>
      </c>
      <c r="L1136" t="s">
        <v>10</v>
      </c>
      <c r="M1136" t="s">
        <v>34</v>
      </c>
      <c r="N1136" t="str">
        <f>VLOOKUP(M1136,lookups!A$9:B$17,2,FALSE)</f>
        <v>Some college</v>
      </c>
      <c r="O1136" t="s">
        <v>12</v>
      </c>
      <c r="P1136" t="s">
        <v>13</v>
      </c>
      <c r="Q1136" t="s">
        <v>22</v>
      </c>
      <c r="R1136" t="s">
        <v>37</v>
      </c>
      <c r="S1136" s="14">
        <f>VLOOKUP(B1136,lookups!$A$2:$B$6,2,FALSE)</f>
        <v>5</v>
      </c>
      <c r="T1136" s="14">
        <f>VLOOKUP(C1136,lookups!$A$2:$B$6,2,FALSE)</f>
        <v>5</v>
      </c>
      <c r="U1136" s="14">
        <f>VLOOKUP(D1136,lookups!$A$2:$B$6,2,FALSE)</f>
        <v>5</v>
      </c>
      <c r="V1136" s="14">
        <f>VLOOKUP(E1136,lookups!$A$2:$B$6,2,FALSE)</f>
        <v>0</v>
      </c>
      <c r="W1136" s="14">
        <f>VLOOKUP(F1136,lookups!$A$2:$B$6,2,FALSE)</f>
        <v>5</v>
      </c>
      <c r="X1136" s="14">
        <f>VLOOKUP(G1136,lookups!$A$2:$B$6,2,FALSE)</f>
        <v>5</v>
      </c>
      <c r="Y1136" s="14">
        <f>VLOOKUP(H1136,lookups!$A$2:$B$6,2,FALSE)</f>
        <v>5</v>
      </c>
      <c r="Z1136" s="14">
        <f>VLOOKUP(I1136,lookups!$A$2:$B$6,2,FALSE)</f>
        <v>5</v>
      </c>
      <c r="AA1136">
        <f t="shared" si="175"/>
        <v>35</v>
      </c>
      <c r="AB1136" s="16">
        <f t="shared" si="184"/>
        <v>211</v>
      </c>
      <c r="AC1136" s="16">
        <f t="shared" si="183"/>
        <v>1159</v>
      </c>
      <c r="AD1136" s="17">
        <f t="shared" si="182"/>
        <v>0.82549857549857553</v>
      </c>
      <c r="AE1136" s="4">
        <f t="shared" si="176"/>
        <v>10</v>
      </c>
      <c r="AF1136" s="4">
        <f t="shared" si="177"/>
        <v>5</v>
      </c>
      <c r="AG1136" s="4">
        <f t="shared" si="178"/>
        <v>10</v>
      </c>
      <c r="AH1136" s="4">
        <f t="shared" si="179"/>
        <v>10</v>
      </c>
      <c r="AI1136" s="4">
        <f t="shared" si="180"/>
        <v>20</v>
      </c>
      <c r="AJ1136" s="4">
        <f t="shared" si="181"/>
        <v>15</v>
      </c>
      <c r="AK1136" s="4" t="s">
        <v>108</v>
      </c>
    </row>
    <row r="1137" spans="1:37" x14ac:dyDescent="0.2">
      <c r="A1137">
        <v>6498709715</v>
      </c>
      <c r="B1137" t="s">
        <v>7</v>
      </c>
      <c r="C1137" t="s">
        <v>3</v>
      </c>
      <c r="D1137" t="s">
        <v>6</v>
      </c>
      <c r="E1137" t="s">
        <v>3</v>
      </c>
      <c r="F1137" t="s">
        <v>3</v>
      </c>
      <c r="G1137" t="s">
        <v>3</v>
      </c>
      <c r="H1137" t="s">
        <v>3</v>
      </c>
      <c r="I1137" t="s">
        <v>7</v>
      </c>
      <c r="J1137" t="s">
        <v>8</v>
      </c>
      <c r="K1137" t="s">
        <v>9</v>
      </c>
      <c r="L1137" t="s">
        <v>10</v>
      </c>
      <c r="M1137" t="s">
        <v>34</v>
      </c>
      <c r="N1137" t="str">
        <f>VLOOKUP(M1137,lookups!A$9:B$17,2,FALSE)</f>
        <v>Some college</v>
      </c>
      <c r="O1137" t="s">
        <v>17</v>
      </c>
      <c r="P1137" t="s">
        <v>13</v>
      </c>
      <c r="Q1137" t="s">
        <v>45</v>
      </c>
      <c r="R1137" t="s">
        <v>28</v>
      </c>
      <c r="S1137" s="14">
        <f>VLOOKUP(B1137,lookups!$A$2:$B$6,2,FALSE)</f>
        <v>4</v>
      </c>
      <c r="T1137" s="14">
        <f>VLOOKUP(C1137,lookups!$A$2:$B$6,2,FALSE)</f>
        <v>5</v>
      </c>
      <c r="U1137" s="14">
        <f>VLOOKUP(D1137,lookups!$A$2:$B$6,2,FALSE)</f>
        <v>2</v>
      </c>
      <c r="V1137" s="14">
        <f>VLOOKUP(E1137,lookups!$A$2:$B$6,2,FALSE)</f>
        <v>5</v>
      </c>
      <c r="W1137" s="14">
        <f>VLOOKUP(F1137,lookups!$A$2:$B$6,2,FALSE)</f>
        <v>5</v>
      </c>
      <c r="X1137" s="14">
        <f>VLOOKUP(G1137,lookups!$A$2:$B$6,2,FALSE)</f>
        <v>5</v>
      </c>
      <c r="Y1137" s="14">
        <f>VLOOKUP(H1137,lookups!$A$2:$B$6,2,FALSE)</f>
        <v>5</v>
      </c>
      <c r="Z1137" s="14">
        <f>VLOOKUP(I1137,lookups!$A$2:$B$6,2,FALSE)</f>
        <v>4</v>
      </c>
      <c r="AA1137">
        <f t="shared" si="175"/>
        <v>35</v>
      </c>
      <c r="AB1137" s="16">
        <f t="shared" si="184"/>
        <v>211</v>
      </c>
      <c r="AC1137" s="16">
        <f t="shared" si="183"/>
        <v>1159</v>
      </c>
      <c r="AD1137" s="17">
        <f t="shared" si="182"/>
        <v>0.82549857549857553</v>
      </c>
      <c r="AE1137" s="4">
        <f t="shared" si="176"/>
        <v>9</v>
      </c>
      <c r="AF1137" s="4">
        <f t="shared" si="177"/>
        <v>7</v>
      </c>
      <c r="AG1137" s="4">
        <f t="shared" si="178"/>
        <v>10</v>
      </c>
      <c r="AH1137" s="4">
        <f t="shared" si="179"/>
        <v>9</v>
      </c>
      <c r="AI1137" s="4">
        <f t="shared" si="180"/>
        <v>16</v>
      </c>
      <c r="AJ1137" s="4">
        <f t="shared" si="181"/>
        <v>19</v>
      </c>
      <c r="AK1137" s="4" t="s">
        <v>108</v>
      </c>
    </row>
    <row r="1138" spans="1:37" x14ac:dyDescent="0.2">
      <c r="A1138">
        <v>6498684834</v>
      </c>
      <c r="B1138" t="s">
        <v>3</v>
      </c>
      <c r="C1138" t="s">
        <v>3</v>
      </c>
      <c r="D1138" t="s">
        <v>3</v>
      </c>
      <c r="E1138" t="s">
        <v>7</v>
      </c>
      <c r="F1138" t="s">
        <v>3</v>
      </c>
      <c r="G1138" t="s">
        <v>7</v>
      </c>
      <c r="H1138" t="s">
        <v>3</v>
      </c>
      <c r="I1138" t="s">
        <v>6</v>
      </c>
      <c r="J1138" t="s">
        <v>8</v>
      </c>
      <c r="K1138" t="s">
        <v>41</v>
      </c>
      <c r="L1138" t="s">
        <v>10</v>
      </c>
      <c r="M1138" t="s">
        <v>32</v>
      </c>
      <c r="N1138" t="str">
        <f>VLOOKUP(M1138,lookups!A$9:B$17,2,FALSE)</f>
        <v>High school or less</v>
      </c>
      <c r="O1138" t="s">
        <v>17</v>
      </c>
      <c r="P1138" t="s">
        <v>13</v>
      </c>
      <c r="Q1138" t="s">
        <v>45</v>
      </c>
      <c r="R1138" t="s">
        <v>37</v>
      </c>
      <c r="S1138" s="14">
        <f>VLOOKUP(B1138,lookups!$A$2:$B$6,2,FALSE)</f>
        <v>5</v>
      </c>
      <c r="T1138" s="14">
        <f>VLOOKUP(C1138,lookups!$A$2:$B$6,2,FALSE)</f>
        <v>5</v>
      </c>
      <c r="U1138" s="14">
        <f>VLOOKUP(D1138,lookups!$A$2:$B$6,2,FALSE)</f>
        <v>5</v>
      </c>
      <c r="V1138" s="14">
        <f>VLOOKUP(E1138,lookups!$A$2:$B$6,2,FALSE)</f>
        <v>4</v>
      </c>
      <c r="W1138" s="14">
        <f>VLOOKUP(F1138,lookups!$A$2:$B$6,2,FALSE)</f>
        <v>5</v>
      </c>
      <c r="X1138" s="14">
        <f>VLOOKUP(G1138,lookups!$A$2:$B$6,2,FALSE)</f>
        <v>4</v>
      </c>
      <c r="Y1138" s="14">
        <f>VLOOKUP(H1138,lookups!$A$2:$B$6,2,FALSE)</f>
        <v>5</v>
      </c>
      <c r="Z1138" s="14">
        <f>VLOOKUP(I1138,lookups!$A$2:$B$6,2,FALSE)</f>
        <v>2</v>
      </c>
      <c r="AA1138">
        <f t="shared" si="175"/>
        <v>35</v>
      </c>
      <c r="AB1138" s="16">
        <f t="shared" si="184"/>
        <v>211</v>
      </c>
      <c r="AC1138" s="16">
        <f t="shared" si="183"/>
        <v>1159</v>
      </c>
      <c r="AD1138" s="17">
        <f t="shared" si="182"/>
        <v>0.82549857549857553</v>
      </c>
      <c r="AE1138" s="4">
        <f t="shared" si="176"/>
        <v>10</v>
      </c>
      <c r="AF1138" s="4">
        <f t="shared" si="177"/>
        <v>9</v>
      </c>
      <c r="AG1138" s="4">
        <f t="shared" si="178"/>
        <v>9</v>
      </c>
      <c r="AH1138" s="4">
        <f t="shared" si="179"/>
        <v>7</v>
      </c>
      <c r="AI1138" s="4">
        <f t="shared" si="180"/>
        <v>20</v>
      </c>
      <c r="AJ1138" s="4">
        <f t="shared" si="181"/>
        <v>15</v>
      </c>
      <c r="AK1138" s="4" t="s">
        <v>108</v>
      </c>
    </row>
    <row r="1139" spans="1:37" x14ac:dyDescent="0.2">
      <c r="A1139">
        <v>6498661538</v>
      </c>
      <c r="B1139" t="s">
        <v>3</v>
      </c>
      <c r="C1139" t="s">
        <v>3</v>
      </c>
      <c r="D1139" t="s">
        <v>3</v>
      </c>
      <c r="E1139" t="s">
        <v>3</v>
      </c>
      <c r="F1139" t="s">
        <v>3</v>
      </c>
      <c r="G1139" t="s">
        <v>3</v>
      </c>
      <c r="H1139" t="s">
        <v>3</v>
      </c>
      <c r="I1139" t="s">
        <v>5</v>
      </c>
      <c r="J1139" t="s">
        <v>8</v>
      </c>
      <c r="K1139" t="s">
        <v>9</v>
      </c>
      <c r="L1139" t="s">
        <v>10</v>
      </c>
      <c r="M1139" t="s">
        <v>11</v>
      </c>
      <c r="N1139" t="str">
        <f>VLOOKUP(M1139,lookups!A$9:B$17,2,FALSE)</f>
        <v>College-graduate</v>
      </c>
      <c r="O1139" t="s">
        <v>38</v>
      </c>
      <c r="P1139" t="s">
        <v>36</v>
      </c>
      <c r="Q1139" t="s">
        <v>27</v>
      </c>
      <c r="R1139" t="s">
        <v>23</v>
      </c>
      <c r="S1139" s="14">
        <f>VLOOKUP(B1139,lookups!$A$2:$B$6,2,FALSE)</f>
        <v>5</v>
      </c>
      <c r="T1139" s="14">
        <f>VLOOKUP(C1139,lookups!$A$2:$B$6,2,FALSE)</f>
        <v>5</v>
      </c>
      <c r="U1139" s="14">
        <f>VLOOKUP(D1139,lookups!$A$2:$B$6,2,FALSE)</f>
        <v>5</v>
      </c>
      <c r="V1139" s="14">
        <f>VLOOKUP(E1139,lookups!$A$2:$B$6,2,FALSE)</f>
        <v>5</v>
      </c>
      <c r="W1139" s="14">
        <f>VLOOKUP(F1139,lookups!$A$2:$B$6,2,FALSE)</f>
        <v>5</v>
      </c>
      <c r="X1139" s="14">
        <f>VLOOKUP(G1139,lookups!$A$2:$B$6,2,FALSE)</f>
        <v>5</v>
      </c>
      <c r="Y1139" s="14">
        <f>VLOOKUP(H1139,lookups!$A$2:$B$6,2,FALSE)</f>
        <v>5</v>
      </c>
      <c r="Z1139" s="14">
        <f>VLOOKUP(I1139,lookups!$A$2:$B$6,2,FALSE)</f>
        <v>0</v>
      </c>
      <c r="AA1139">
        <f t="shared" si="175"/>
        <v>35</v>
      </c>
      <c r="AB1139" s="16">
        <f t="shared" si="184"/>
        <v>211</v>
      </c>
      <c r="AC1139" s="16">
        <f t="shared" si="183"/>
        <v>1159</v>
      </c>
      <c r="AD1139" s="17">
        <f t="shared" si="182"/>
        <v>0.82549857549857553</v>
      </c>
      <c r="AE1139" s="4">
        <f t="shared" si="176"/>
        <v>10</v>
      </c>
      <c r="AF1139" s="4">
        <f t="shared" si="177"/>
        <v>10</v>
      </c>
      <c r="AG1139" s="4">
        <f t="shared" si="178"/>
        <v>10</v>
      </c>
      <c r="AH1139" s="4">
        <f t="shared" si="179"/>
        <v>5</v>
      </c>
      <c r="AI1139" s="4">
        <f t="shared" si="180"/>
        <v>20</v>
      </c>
      <c r="AJ1139" s="4">
        <f t="shared" si="181"/>
        <v>15</v>
      </c>
      <c r="AK1139" s="4" t="s">
        <v>108</v>
      </c>
    </row>
    <row r="1140" spans="1:37" x14ac:dyDescent="0.2">
      <c r="A1140">
        <v>6498637660</v>
      </c>
      <c r="B1140" t="s">
        <v>3</v>
      </c>
      <c r="C1140" t="s">
        <v>3</v>
      </c>
      <c r="D1140" t="s">
        <v>7</v>
      </c>
      <c r="E1140" t="s">
        <v>3</v>
      </c>
      <c r="F1140" t="s">
        <v>3</v>
      </c>
      <c r="G1140" t="s">
        <v>3</v>
      </c>
      <c r="H1140" t="s">
        <v>7</v>
      </c>
      <c r="I1140" t="s">
        <v>6</v>
      </c>
      <c r="J1140" t="s">
        <v>8</v>
      </c>
      <c r="K1140" t="s">
        <v>9</v>
      </c>
      <c r="L1140" t="s">
        <v>10</v>
      </c>
      <c r="M1140" t="s">
        <v>32</v>
      </c>
      <c r="N1140" t="str">
        <f>VLOOKUP(M1140,lookups!A$9:B$17,2,FALSE)</f>
        <v>High school or less</v>
      </c>
      <c r="O1140" t="s">
        <v>12</v>
      </c>
      <c r="P1140" t="s">
        <v>13</v>
      </c>
      <c r="Q1140" t="s">
        <v>22</v>
      </c>
      <c r="R1140" t="s">
        <v>28</v>
      </c>
      <c r="S1140" s="14">
        <f>VLOOKUP(B1140,lookups!$A$2:$B$6,2,FALSE)</f>
        <v>5</v>
      </c>
      <c r="T1140" s="14">
        <f>VLOOKUP(C1140,lookups!$A$2:$B$6,2,FALSE)</f>
        <v>5</v>
      </c>
      <c r="U1140" s="14">
        <f>VLOOKUP(D1140,lookups!$A$2:$B$6,2,FALSE)</f>
        <v>4</v>
      </c>
      <c r="V1140" s="14">
        <f>VLOOKUP(E1140,lookups!$A$2:$B$6,2,FALSE)</f>
        <v>5</v>
      </c>
      <c r="W1140" s="14">
        <f>VLOOKUP(F1140,lookups!$A$2:$B$6,2,FALSE)</f>
        <v>5</v>
      </c>
      <c r="X1140" s="14">
        <f>VLOOKUP(G1140,lookups!$A$2:$B$6,2,FALSE)</f>
        <v>5</v>
      </c>
      <c r="Y1140" s="14">
        <f>VLOOKUP(H1140,lookups!$A$2:$B$6,2,FALSE)</f>
        <v>4</v>
      </c>
      <c r="Z1140" s="14">
        <f>VLOOKUP(I1140,lookups!$A$2:$B$6,2,FALSE)</f>
        <v>2</v>
      </c>
      <c r="AA1140">
        <f t="shared" si="175"/>
        <v>35</v>
      </c>
      <c r="AB1140" s="16">
        <f t="shared" si="184"/>
        <v>211</v>
      </c>
      <c r="AC1140" s="16">
        <f t="shared" si="183"/>
        <v>1159</v>
      </c>
      <c r="AD1140" s="17">
        <f t="shared" si="182"/>
        <v>0.82549857549857553</v>
      </c>
      <c r="AE1140" s="4">
        <f t="shared" si="176"/>
        <v>10</v>
      </c>
      <c r="AF1140" s="4">
        <f t="shared" si="177"/>
        <v>9</v>
      </c>
      <c r="AG1140" s="4">
        <f t="shared" si="178"/>
        <v>10</v>
      </c>
      <c r="AH1140" s="4">
        <f t="shared" si="179"/>
        <v>6</v>
      </c>
      <c r="AI1140" s="4">
        <f t="shared" si="180"/>
        <v>18</v>
      </c>
      <c r="AJ1140" s="4">
        <f t="shared" si="181"/>
        <v>17</v>
      </c>
      <c r="AK1140" s="4" t="s">
        <v>108</v>
      </c>
    </row>
    <row r="1141" spans="1:37" x14ac:dyDescent="0.2">
      <c r="A1141">
        <v>6498590808</v>
      </c>
      <c r="B1141" t="s">
        <v>3</v>
      </c>
      <c r="C1141" t="s">
        <v>3</v>
      </c>
      <c r="D1141" t="s">
        <v>6</v>
      </c>
      <c r="E1141" t="s">
        <v>3</v>
      </c>
      <c r="F1141" t="s">
        <v>3</v>
      </c>
      <c r="G1141" t="s">
        <v>3</v>
      </c>
      <c r="H1141" t="s">
        <v>7</v>
      </c>
      <c r="I1141" t="s">
        <v>7</v>
      </c>
      <c r="J1141" t="s">
        <v>8</v>
      </c>
      <c r="K1141" t="s">
        <v>21</v>
      </c>
      <c r="L1141" t="s">
        <v>10</v>
      </c>
      <c r="M1141" t="s">
        <v>44</v>
      </c>
      <c r="N1141" t="str">
        <f>VLOOKUP(M1141,lookups!A$9:B$17,2,FALSE)</f>
        <v>Post-graduate</v>
      </c>
      <c r="O1141" t="s">
        <v>12</v>
      </c>
      <c r="P1141" t="s">
        <v>13</v>
      </c>
      <c r="Q1141" t="s">
        <v>2</v>
      </c>
      <c r="R1141" t="s">
        <v>30</v>
      </c>
      <c r="S1141" s="14">
        <f>VLOOKUP(B1141,lookups!$A$2:$B$6,2,FALSE)</f>
        <v>5</v>
      </c>
      <c r="T1141" s="14">
        <f>VLOOKUP(C1141,lookups!$A$2:$B$6,2,FALSE)</f>
        <v>5</v>
      </c>
      <c r="U1141" s="14">
        <f>VLOOKUP(D1141,lookups!$A$2:$B$6,2,FALSE)</f>
        <v>2</v>
      </c>
      <c r="V1141" s="14">
        <f>VLOOKUP(E1141,lookups!$A$2:$B$6,2,FALSE)</f>
        <v>5</v>
      </c>
      <c r="W1141" s="14">
        <f>VLOOKUP(F1141,lookups!$A$2:$B$6,2,FALSE)</f>
        <v>5</v>
      </c>
      <c r="X1141" s="14">
        <f>VLOOKUP(G1141,lookups!$A$2:$B$6,2,FALSE)</f>
        <v>5</v>
      </c>
      <c r="Y1141" s="14">
        <f>VLOOKUP(H1141,lookups!$A$2:$B$6,2,FALSE)</f>
        <v>4</v>
      </c>
      <c r="Z1141" s="14">
        <f>VLOOKUP(I1141,lookups!$A$2:$B$6,2,FALSE)</f>
        <v>4</v>
      </c>
      <c r="AA1141">
        <f t="shared" si="175"/>
        <v>35</v>
      </c>
      <c r="AB1141" s="16">
        <f t="shared" si="184"/>
        <v>211</v>
      </c>
      <c r="AC1141" s="16">
        <f t="shared" si="183"/>
        <v>1159</v>
      </c>
      <c r="AD1141" s="17">
        <f t="shared" si="182"/>
        <v>0.82549857549857553</v>
      </c>
      <c r="AE1141" s="4">
        <f t="shared" si="176"/>
        <v>10</v>
      </c>
      <c r="AF1141" s="4">
        <f t="shared" si="177"/>
        <v>7</v>
      </c>
      <c r="AG1141" s="4">
        <f t="shared" si="178"/>
        <v>10</v>
      </c>
      <c r="AH1141" s="4">
        <f t="shared" si="179"/>
        <v>8</v>
      </c>
      <c r="AI1141" s="4">
        <f t="shared" si="180"/>
        <v>16</v>
      </c>
      <c r="AJ1141" s="4">
        <f t="shared" si="181"/>
        <v>19</v>
      </c>
      <c r="AK1141" s="4" t="s">
        <v>108</v>
      </c>
    </row>
    <row r="1142" spans="1:37" x14ac:dyDescent="0.2">
      <c r="A1142">
        <v>6498544283</v>
      </c>
      <c r="B1142" t="s">
        <v>7</v>
      </c>
      <c r="C1142" t="s">
        <v>3</v>
      </c>
      <c r="D1142" t="s">
        <v>6</v>
      </c>
      <c r="E1142" t="s">
        <v>3</v>
      </c>
      <c r="F1142" t="s">
        <v>3</v>
      </c>
      <c r="G1142" t="s">
        <v>3</v>
      </c>
      <c r="H1142" t="s">
        <v>3</v>
      </c>
      <c r="I1142" t="s">
        <v>7</v>
      </c>
      <c r="J1142" t="s">
        <v>56</v>
      </c>
      <c r="K1142" t="s">
        <v>41</v>
      </c>
      <c r="L1142" t="s">
        <v>10</v>
      </c>
      <c r="M1142" t="s">
        <v>34</v>
      </c>
      <c r="N1142" t="str">
        <f>VLOOKUP(M1142,lookups!A$9:B$17,2,FALSE)</f>
        <v>Some college</v>
      </c>
      <c r="O1142" t="s">
        <v>38</v>
      </c>
      <c r="P1142" t="s">
        <v>18</v>
      </c>
      <c r="Q1142" t="s">
        <v>2</v>
      </c>
      <c r="R1142" t="s">
        <v>20</v>
      </c>
      <c r="S1142" s="14">
        <f>VLOOKUP(B1142,lookups!$A$2:$B$6,2,FALSE)</f>
        <v>4</v>
      </c>
      <c r="T1142" s="14">
        <f>VLOOKUP(C1142,lookups!$A$2:$B$6,2,FALSE)</f>
        <v>5</v>
      </c>
      <c r="U1142" s="14">
        <f>VLOOKUP(D1142,lookups!$A$2:$B$6,2,FALSE)</f>
        <v>2</v>
      </c>
      <c r="V1142" s="14">
        <f>VLOOKUP(E1142,lookups!$A$2:$B$6,2,FALSE)</f>
        <v>5</v>
      </c>
      <c r="W1142" s="14">
        <f>VLOOKUP(F1142,lookups!$A$2:$B$6,2,FALSE)</f>
        <v>5</v>
      </c>
      <c r="X1142" s="14">
        <f>VLOOKUP(G1142,lookups!$A$2:$B$6,2,FALSE)</f>
        <v>5</v>
      </c>
      <c r="Y1142" s="14">
        <f>VLOOKUP(H1142,lookups!$A$2:$B$6,2,FALSE)</f>
        <v>5</v>
      </c>
      <c r="Z1142" s="14">
        <f>VLOOKUP(I1142,lookups!$A$2:$B$6,2,FALSE)</f>
        <v>4</v>
      </c>
      <c r="AA1142">
        <f t="shared" si="175"/>
        <v>35</v>
      </c>
      <c r="AB1142" s="16">
        <f t="shared" si="184"/>
        <v>211</v>
      </c>
      <c r="AC1142" s="16">
        <f t="shared" si="183"/>
        <v>1159</v>
      </c>
      <c r="AD1142" s="17">
        <f t="shared" si="182"/>
        <v>0.82549857549857553</v>
      </c>
      <c r="AE1142" s="4">
        <f t="shared" si="176"/>
        <v>9</v>
      </c>
      <c r="AF1142" s="4">
        <f t="shared" si="177"/>
        <v>7</v>
      </c>
      <c r="AG1142" s="4">
        <f t="shared" si="178"/>
        <v>10</v>
      </c>
      <c r="AH1142" s="4">
        <f t="shared" si="179"/>
        <v>9</v>
      </c>
      <c r="AI1142" s="4">
        <f t="shared" si="180"/>
        <v>16</v>
      </c>
      <c r="AJ1142" s="4">
        <f t="shared" si="181"/>
        <v>19</v>
      </c>
      <c r="AK1142" s="4" t="s">
        <v>108</v>
      </c>
    </row>
    <row r="1143" spans="1:37" x14ac:dyDescent="0.2">
      <c r="A1143">
        <v>6498516020</v>
      </c>
      <c r="B1143" t="s">
        <v>3</v>
      </c>
      <c r="C1143" t="s">
        <v>7</v>
      </c>
      <c r="D1143" t="s">
        <v>7</v>
      </c>
      <c r="E1143" t="s">
        <v>7</v>
      </c>
      <c r="F1143" t="s">
        <v>3</v>
      </c>
      <c r="G1143" t="s">
        <v>7</v>
      </c>
      <c r="H1143" t="s">
        <v>3</v>
      </c>
      <c r="I1143" t="s">
        <v>7</v>
      </c>
      <c r="J1143" t="s">
        <v>8</v>
      </c>
      <c r="K1143" t="s">
        <v>62</v>
      </c>
      <c r="L1143" t="s">
        <v>10</v>
      </c>
      <c r="M1143" t="s">
        <v>34</v>
      </c>
      <c r="N1143" t="str">
        <f>VLOOKUP(M1143,lookups!A$9:B$17,2,FALSE)</f>
        <v>Some college</v>
      </c>
      <c r="O1143" t="s">
        <v>38</v>
      </c>
      <c r="P1143" t="s">
        <v>58</v>
      </c>
      <c r="Q1143" t="s">
        <v>14</v>
      </c>
      <c r="R1143" t="s">
        <v>28</v>
      </c>
      <c r="S1143" s="14">
        <f>VLOOKUP(B1143,lookups!$A$2:$B$6,2,FALSE)</f>
        <v>5</v>
      </c>
      <c r="T1143" s="14">
        <f>VLOOKUP(C1143,lookups!$A$2:$B$6,2,FALSE)</f>
        <v>4</v>
      </c>
      <c r="U1143" s="14">
        <f>VLOOKUP(D1143,lookups!$A$2:$B$6,2,FALSE)</f>
        <v>4</v>
      </c>
      <c r="V1143" s="14">
        <f>VLOOKUP(E1143,lookups!$A$2:$B$6,2,FALSE)</f>
        <v>4</v>
      </c>
      <c r="W1143" s="14">
        <f>VLOOKUP(F1143,lookups!$A$2:$B$6,2,FALSE)</f>
        <v>5</v>
      </c>
      <c r="X1143" s="14">
        <f>VLOOKUP(G1143,lookups!$A$2:$B$6,2,FALSE)</f>
        <v>4</v>
      </c>
      <c r="Y1143" s="14">
        <f>VLOOKUP(H1143,lookups!$A$2:$B$6,2,FALSE)</f>
        <v>5</v>
      </c>
      <c r="Z1143" s="14">
        <f>VLOOKUP(I1143,lookups!$A$2:$B$6,2,FALSE)</f>
        <v>4</v>
      </c>
      <c r="AA1143">
        <f t="shared" si="175"/>
        <v>35</v>
      </c>
      <c r="AB1143" s="16">
        <f t="shared" si="184"/>
        <v>211</v>
      </c>
      <c r="AC1143" s="16">
        <f t="shared" si="183"/>
        <v>1159</v>
      </c>
      <c r="AD1143" s="17">
        <f t="shared" si="182"/>
        <v>0.82549857549857553</v>
      </c>
      <c r="AE1143" s="4">
        <f t="shared" si="176"/>
        <v>9</v>
      </c>
      <c r="AF1143" s="4">
        <f t="shared" si="177"/>
        <v>8</v>
      </c>
      <c r="AG1143" s="4">
        <f t="shared" si="178"/>
        <v>9</v>
      </c>
      <c r="AH1143" s="4">
        <f t="shared" si="179"/>
        <v>9</v>
      </c>
      <c r="AI1143" s="4">
        <f t="shared" si="180"/>
        <v>19</v>
      </c>
      <c r="AJ1143" s="4">
        <f t="shared" si="181"/>
        <v>16</v>
      </c>
      <c r="AK1143" s="4" t="s">
        <v>108</v>
      </c>
    </row>
    <row r="1144" spans="1:37" x14ac:dyDescent="0.2">
      <c r="A1144">
        <v>6498507958</v>
      </c>
      <c r="B1144" t="s">
        <v>3</v>
      </c>
      <c r="C1144" t="s">
        <v>3</v>
      </c>
      <c r="D1144" t="s">
        <v>7</v>
      </c>
      <c r="E1144" t="s">
        <v>7</v>
      </c>
      <c r="F1144" t="s">
        <v>3</v>
      </c>
      <c r="G1144" t="s">
        <v>3</v>
      </c>
      <c r="H1144" t="s">
        <v>3</v>
      </c>
      <c r="I1144" t="s">
        <v>6</v>
      </c>
      <c r="J1144" t="s">
        <v>53</v>
      </c>
      <c r="K1144" t="s">
        <v>55</v>
      </c>
      <c r="L1144" t="s">
        <v>10</v>
      </c>
      <c r="M1144" t="s">
        <v>34</v>
      </c>
      <c r="N1144" t="str">
        <f>VLOOKUP(M1144,lookups!A$9:B$17,2,FALSE)</f>
        <v>Some college</v>
      </c>
      <c r="O1144" t="s">
        <v>38</v>
      </c>
      <c r="P1144" t="s">
        <v>58</v>
      </c>
      <c r="Q1144" t="s">
        <v>27</v>
      </c>
      <c r="R1144" t="s">
        <v>33</v>
      </c>
      <c r="S1144" s="14">
        <f>VLOOKUP(B1144,lookups!$A$2:$B$6,2,FALSE)</f>
        <v>5</v>
      </c>
      <c r="T1144" s="14">
        <f>VLOOKUP(C1144,lookups!$A$2:$B$6,2,FALSE)</f>
        <v>5</v>
      </c>
      <c r="U1144" s="14">
        <f>VLOOKUP(D1144,lookups!$A$2:$B$6,2,FALSE)</f>
        <v>4</v>
      </c>
      <c r="V1144" s="14">
        <f>VLOOKUP(E1144,lookups!$A$2:$B$6,2,FALSE)</f>
        <v>4</v>
      </c>
      <c r="W1144" s="14">
        <f>VLOOKUP(F1144,lookups!$A$2:$B$6,2,FALSE)</f>
        <v>5</v>
      </c>
      <c r="X1144" s="14">
        <f>VLOOKUP(G1144,lookups!$A$2:$B$6,2,FALSE)</f>
        <v>5</v>
      </c>
      <c r="Y1144" s="14">
        <f>VLOOKUP(H1144,lookups!$A$2:$B$6,2,FALSE)</f>
        <v>5</v>
      </c>
      <c r="Z1144" s="14">
        <f>VLOOKUP(I1144,lookups!$A$2:$B$6,2,FALSE)</f>
        <v>2</v>
      </c>
      <c r="AA1144">
        <f t="shared" si="175"/>
        <v>35</v>
      </c>
      <c r="AB1144" s="16">
        <f t="shared" si="184"/>
        <v>211</v>
      </c>
      <c r="AC1144" s="16">
        <f t="shared" si="183"/>
        <v>1159</v>
      </c>
      <c r="AD1144" s="17">
        <f t="shared" si="182"/>
        <v>0.82549857549857553</v>
      </c>
      <c r="AE1144" s="4">
        <f t="shared" si="176"/>
        <v>10</v>
      </c>
      <c r="AF1144" s="4">
        <f t="shared" si="177"/>
        <v>8</v>
      </c>
      <c r="AG1144" s="4">
        <f t="shared" si="178"/>
        <v>10</v>
      </c>
      <c r="AH1144" s="4">
        <f t="shared" si="179"/>
        <v>7</v>
      </c>
      <c r="AI1144" s="4">
        <f t="shared" si="180"/>
        <v>19</v>
      </c>
      <c r="AJ1144" s="4">
        <f t="shared" si="181"/>
        <v>16</v>
      </c>
      <c r="AK1144" s="4" t="s">
        <v>108</v>
      </c>
    </row>
    <row r="1145" spans="1:37" x14ac:dyDescent="0.2">
      <c r="A1145">
        <v>6498500908</v>
      </c>
      <c r="B1145" t="s">
        <v>7</v>
      </c>
      <c r="C1145" t="s">
        <v>3</v>
      </c>
      <c r="D1145" t="s">
        <v>3</v>
      </c>
      <c r="E1145" t="s">
        <v>3</v>
      </c>
      <c r="F1145" t="s">
        <v>3</v>
      </c>
      <c r="G1145" t="s">
        <v>7</v>
      </c>
      <c r="H1145" t="s">
        <v>3</v>
      </c>
      <c r="I1145" t="s">
        <v>6</v>
      </c>
      <c r="J1145" t="s">
        <v>53</v>
      </c>
      <c r="K1145" t="s">
        <v>55</v>
      </c>
      <c r="L1145" t="s">
        <v>10</v>
      </c>
      <c r="M1145" t="s">
        <v>34</v>
      </c>
      <c r="N1145" t="str">
        <f>VLOOKUP(M1145,lookups!A$9:B$17,2,FALSE)</f>
        <v>Some college</v>
      </c>
      <c r="O1145" t="s">
        <v>12</v>
      </c>
      <c r="P1145" t="s">
        <v>13</v>
      </c>
      <c r="Q1145" t="s">
        <v>2</v>
      </c>
      <c r="R1145" t="s">
        <v>37</v>
      </c>
      <c r="S1145" s="14">
        <f>VLOOKUP(B1145,lookups!$A$2:$B$6,2,FALSE)</f>
        <v>4</v>
      </c>
      <c r="T1145" s="14">
        <f>VLOOKUP(C1145,lookups!$A$2:$B$6,2,FALSE)</f>
        <v>5</v>
      </c>
      <c r="U1145" s="14">
        <f>VLOOKUP(D1145,lookups!$A$2:$B$6,2,FALSE)</f>
        <v>5</v>
      </c>
      <c r="V1145" s="14">
        <f>VLOOKUP(E1145,lookups!$A$2:$B$6,2,FALSE)</f>
        <v>5</v>
      </c>
      <c r="W1145" s="14">
        <f>VLOOKUP(F1145,lookups!$A$2:$B$6,2,FALSE)</f>
        <v>5</v>
      </c>
      <c r="X1145" s="14">
        <f>VLOOKUP(G1145,lookups!$A$2:$B$6,2,FALSE)</f>
        <v>4</v>
      </c>
      <c r="Y1145" s="14">
        <f>VLOOKUP(H1145,lookups!$A$2:$B$6,2,FALSE)</f>
        <v>5</v>
      </c>
      <c r="Z1145" s="14">
        <f>VLOOKUP(I1145,lookups!$A$2:$B$6,2,FALSE)</f>
        <v>2</v>
      </c>
      <c r="AA1145">
        <f t="shared" si="175"/>
        <v>35</v>
      </c>
      <c r="AB1145" s="16">
        <f t="shared" si="184"/>
        <v>211</v>
      </c>
      <c r="AC1145" s="16">
        <f t="shared" si="183"/>
        <v>1159</v>
      </c>
      <c r="AD1145" s="17">
        <f t="shared" si="182"/>
        <v>0.82549857549857553</v>
      </c>
      <c r="AE1145" s="4">
        <f t="shared" si="176"/>
        <v>9</v>
      </c>
      <c r="AF1145" s="4">
        <f t="shared" si="177"/>
        <v>10</v>
      </c>
      <c r="AG1145" s="4">
        <f t="shared" si="178"/>
        <v>9</v>
      </c>
      <c r="AH1145" s="4">
        <f t="shared" si="179"/>
        <v>7</v>
      </c>
      <c r="AI1145" s="4">
        <f t="shared" si="180"/>
        <v>19</v>
      </c>
      <c r="AJ1145" s="4">
        <f t="shared" si="181"/>
        <v>16</v>
      </c>
      <c r="AK1145" s="4" t="s">
        <v>108</v>
      </c>
    </row>
    <row r="1146" spans="1:37" x14ac:dyDescent="0.2">
      <c r="A1146">
        <v>6498499486</v>
      </c>
      <c r="B1146" t="s">
        <v>7</v>
      </c>
      <c r="C1146" t="s">
        <v>7</v>
      </c>
      <c r="D1146" t="s">
        <v>7</v>
      </c>
      <c r="E1146" t="s">
        <v>3</v>
      </c>
      <c r="F1146" t="s">
        <v>3</v>
      </c>
      <c r="G1146" t="s">
        <v>3</v>
      </c>
      <c r="H1146" t="s">
        <v>7</v>
      </c>
      <c r="I1146" t="s">
        <v>7</v>
      </c>
      <c r="J1146" t="s">
        <v>8</v>
      </c>
      <c r="K1146" t="s">
        <v>21</v>
      </c>
      <c r="L1146" t="s">
        <v>35</v>
      </c>
      <c r="M1146" t="s">
        <v>34</v>
      </c>
      <c r="N1146" t="str">
        <f>VLOOKUP(M1146,lookups!A$9:B$17,2,FALSE)</f>
        <v>Some college</v>
      </c>
      <c r="O1146" t="s">
        <v>17</v>
      </c>
      <c r="P1146" t="s">
        <v>13</v>
      </c>
      <c r="Q1146" t="s">
        <v>45</v>
      </c>
      <c r="R1146" t="s">
        <v>20</v>
      </c>
      <c r="S1146" s="14">
        <f>VLOOKUP(B1146,lookups!$A$2:$B$6,2,FALSE)</f>
        <v>4</v>
      </c>
      <c r="T1146" s="14">
        <f>VLOOKUP(C1146,lookups!$A$2:$B$6,2,FALSE)</f>
        <v>4</v>
      </c>
      <c r="U1146" s="14">
        <f>VLOOKUP(D1146,lookups!$A$2:$B$6,2,FALSE)</f>
        <v>4</v>
      </c>
      <c r="V1146" s="14">
        <f>VLOOKUP(E1146,lookups!$A$2:$B$6,2,FALSE)</f>
        <v>5</v>
      </c>
      <c r="W1146" s="14">
        <f>VLOOKUP(F1146,lookups!$A$2:$B$6,2,FALSE)</f>
        <v>5</v>
      </c>
      <c r="X1146" s="14">
        <f>VLOOKUP(G1146,lookups!$A$2:$B$6,2,FALSE)</f>
        <v>5</v>
      </c>
      <c r="Y1146" s="14">
        <f>VLOOKUP(H1146,lookups!$A$2:$B$6,2,FALSE)</f>
        <v>4</v>
      </c>
      <c r="Z1146" s="14">
        <f>VLOOKUP(I1146,lookups!$A$2:$B$6,2,FALSE)</f>
        <v>4</v>
      </c>
      <c r="AA1146">
        <f t="shared" si="175"/>
        <v>35</v>
      </c>
      <c r="AB1146" s="16">
        <f t="shared" si="184"/>
        <v>211</v>
      </c>
      <c r="AC1146" s="16">
        <f t="shared" si="183"/>
        <v>1159</v>
      </c>
      <c r="AD1146" s="17">
        <f t="shared" si="182"/>
        <v>0.82549857549857553</v>
      </c>
      <c r="AE1146" s="4">
        <f t="shared" si="176"/>
        <v>8</v>
      </c>
      <c r="AF1146" s="4">
        <f t="shared" si="177"/>
        <v>9</v>
      </c>
      <c r="AG1146" s="4">
        <f t="shared" si="178"/>
        <v>10</v>
      </c>
      <c r="AH1146" s="4">
        <f t="shared" si="179"/>
        <v>8</v>
      </c>
      <c r="AI1146" s="4">
        <f t="shared" si="180"/>
        <v>17</v>
      </c>
      <c r="AJ1146" s="4">
        <f t="shared" si="181"/>
        <v>18</v>
      </c>
      <c r="AK1146" s="4" t="s">
        <v>108</v>
      </c>
    </row>
    <row r="1147" spans="1:37" x14ac:dyDescent="0.2">
      <c r="A1147">
        <v>6498499388</v>
      </c>
      <c r="B1147" t="s">
        <v>7</v>
      </c>
      <c r="C1147" t="s">
        <v>3</v>
      </c>
      <c r="D1147" t="s">
        <v>6</v>
      </c>
      <c r="E1147" t="s">
        <v>3</v>
      </c>
      <c r="F1147" t="s">
        <v>3</v>
      </c>
      <c r="G1147" t="s">
        <v>3</v>
      </c>
      <c r="H1147" t="s">
        <v>7</v>
      </c>
      <c r="I1147" t="s">
        <v>3</v>
      </c>
      <c r="J1147" t="s">
        <v>53</v>
      </c>
      <c r="K1147" t="s">
        <v>55</v>
      </c>
      <c r="L1147" t="s">
        <v>10</v>
      </c>
      <c r="M1147" t="s">
        <v>44</v>
      </c>
      <c r="N1147" t="str">
        <f>VLOOKUP(M1147,lookups!A$9:B$17,2,FALSE)</f>
        <v>Post-graduate</v>
      </c>
      <c r="O1147" t="s">
        <v>38</v>
      </c>
      <c r="P1147" t="s">
        <v>58</v>
      </c>
      <c r="Q1147" t="s">
        <v>42</v>
      </c>
      <c r="R1147" t="s">
        <v>37</v>
      </c>
      <c r="S1147" s="14">
        <f>VLOOKUP(B1147,lookups!$A$2:$B$6,2,FALSE)</f>
        <v>4</v>
      </c>
      <c r="T1147" s="14">
        <f>VLOOKUP(C1147,lookups!$A$2:$B$6,2,FALSE)</f>
        <v>5</v>
      </c>
      <c r="U1147" s="14">
        <f>VLOOKUP(D1147,lookups!$A$2:$B$6,2,FALSE)</f>
        <v>2</v>
      </c>
      <c r="V1147" s="14">
        <f>VLOOKUP(E1147,lookups!$A$2:$B$6,2,FALSE)</f>
        <v>5</v>
      </c>
      <c r="W1147" s="14">
        <f>VLOOKUP(F1147,lookups!$A$2:$B$6,2,FALSE)</f>
        <v>5</v>
      </c>
      <c r="X1147" s="14">
        <f>VLOOKUP(G1147,lookups!$A$2:$B$6,2,FALSE)</f>
        <v>5</v>
      </c>
      <c r="Y1147" s="14">
        <f>VLOOKUP(H1147,lookups!$A$2:$B$6,2,FALSE)</f>
        <v>4</v>
      </c>
      <c r="Z1147" s="14">
        <f>VLOOKUP(I1147,lookups!$A$2:$B$6,2,FALSE)</f>
        <v>5</v>
      </c>
      <c r="AA1147">
        <f t="shared" si="175"/>
        <v>35</v>
      </c>
      <c r="AB1147" s="16">
        <f t="shared" si="184"/>
        <v>211</v>
      </c>
      <c r="AC1147" s="16">
        <f t="shared" si="183"/>
        <v>1159</v>
      </c>
      <c r="AD1147" s="17">
        <f t="shared" si="182"/>
        <v>0.82549857549857553</v>
      </c>
      <c r="AE1147" s="4">
        <f t="shared" si="176"/>
        <v>9</v>
      </c>
      <c r="AF1147" s="4">
        <f t="shared" si="177"/>
        <v>7</v>
      </c>
      <c r="AG1147" s="4">
        <f t="shared" si="178"/>
        <v>10</v>
      </c>
      <c r="AH1147" s="4">
        <f t="shared" si="179"/>
        <v>9</v>
      </c>
      <c r="AI1147" s="4">
        <f t="shared" si="180"/>
        <v>15</v>
      </c>
      <c r="AJ1147" s="4">
        <f t="shared" si="181"/>
        <v>20</v>
      </c>
      <c r="AK1147" s="4" t="s">
        <v>108</v>
      </c>
    </row>
    <row r="1148" spans="1:37" x14ac:dyDescent="0.2">
      <c r="A1148">
        <v>6498438694</v>
      </c>
      <c r="B1148" t="s">
        <v>3</v>
      </c>
      <c r="C1148" t="s">
        <v>3</v>
      </c>
      <c r="D1148" t="s">
        <v>3</v>
      </c>
      <c r="E1148" t="s">
        <v>3</v>
      </c>
      <c r="F1148" t="s">
        <v>3</v>
      </c>
      <c r="G1148" t="s">
        <v>3</v>
      </c>
      <c r="H1148" t="s">
        <v>7</v>
      </c>
      <c r="I1148" t="s">
        <v>4</v>
      </c>
      <c r="J1148" t="s">
        <v>53</v>
      </c>
      <c r="K1148" t="s">
        <v>59</v>
      </c>
      <c r="L1148" t="s">
        <v>10</v>
      </c>
      <c r="M1148" t="s">
        <v>11</v>
      </c>
      <c r="N1148" t="str">
        <f>VLOOKUP(M1148,lookups!A$9:B$17,2,FALSE)</f>
        <v>College-graduate</v>
      </c>
      <c r="O1148" t="s">
        <v>17</v>
      </c>
      <c r="P1148" t="s">
        <v>13</v>
      </c>
      <c r="Q1148" t="s">
        <v>22</v>
      </c>
      <c r="R1148" t="s">
        <v>33</v>
      </c>
      <c r="S1148" s="14">
        <f>VLOOKUP(B1148,lookups!$A$2:$B$6,2,FALSE)</f>
        <v>5</v>
      </c>
      <c r="T1148" s="14">
        <f>VLOOKUP(C1148,lookups!$A$2:$B$6,2,FALSE)</f>
        <v>5</v>
      </c>
      <c r="U1148" s="14">
        <f>VLOOKUP(D1148,lookups!$A$2:$B$6,2,FALSE)</f>
        <v>5</v>
      </c>
      <c r="V1148" s="14">
        <f>VLOOKUP(E1148,lookups!$A$2:$B$6,2,FALSE)</f>
        <v>5</v>
      </c>
      <c r="W1148" s="14">
        <f>VLOOKUP(F1148,lookups!$A$2:$B$6,2,FALSE)</f>
        <v>5</v>
      </c>
      <c r="X1148" s="14">
        <f>VLOOKUP(G1148,lookups!$A$2:$B$6,2,FALSE)</f>
        <v>5</v>
      </c>
      <c r="Y1148" s="14">
        <f>VLOOKUP(H1148,lookups!$A$2:$B$6,2,FALSE)</f>
        <v>4</v>
      </c>
      <c r="Z1148" s="14">
        <f>VLOOKUP(I1148,lookups!$A$2:$B$6,2,FALSE)</f>
        <v>1</v>
      </c>
      <c r="AA1148">
        <f t="shared" si="175"/>
        <v>35</v>
      </c>
      <c r="AB1148" s="16">
        <f t="shared" si="184"/>
        <v>211</v>
      </c>
      <c r="AC1148" s="16">
        <f t="shared" si="183"/>
        <v>1159</v>
      </c>
      <c r="AD1148" s="17">
        <f t="shared" si="182"/>
        <v>0.82549857549857553</v>
      </c>
      <c r="AE1148" s="4">
        <f t="shared" si="176"/>
        <v>10</v>
      </c>
      <c r="AF1148" s="4">
        <f t="shared" si="177"/>
        <v>10</v>
      </c>
      <c r="AG1148" s="4">
        <f t="shared" si="178"/>
        <v>10</v>
      </c>
      <c r="AH1148" s="4">
        <f t="shared" si="179"/>
        <v>5</v>
      </c>
      <c r="AI1148" s="4">
        <f t="shared" si="180"/>
        <v>19</v>
      </c>
      <c r="AJ1148" s="4">
        <f t="shared" si="181"/>
        <v>16</v>
      </c>
      <c r="AK1148" s="4" t="s">
        <v>108</v>
      </c>
    </row>
    <row r="1149" spans="1:37" x14ac:dyDescent="0.2">
      <c r="A1149">
        <v>6498434390</v>
      </c>
      <c r="B1149" t="s">
        <v>3</v>
      </c>
      <c r="C1149" t="s">
        <v>3</v>
      </c>
      <c r="D1149" t="s">
        <v>5</v>
      </c>
      <c r="E1149" t="s">
        <v>3</v>
      </c>
      <c r="F1149" t="s">
        <v>3</v>
      </c>
      <c r="G1149" t="s">
        <v>3</v>
      </c>
      <c r="H1149" t="s">
        <v>3</v>
      </c>
      <c r="I1149" t="s">
        <v>3</v>
      </c>
      <c r="J1149" t="s">
        <v>53</v>
      </c>
      <c r="K1149" t="s">
        <v>59</v>
      </c>
      <c r="L1149" t="s">
        <v>10</v>
      </c>
      <c r="M1149" t="s">
        <v>11</v>
      </c>
      <c r="N1149" t="str">
        <f>VLOOKUP(M1149,lookups!A$9:B$17,2,FALSE)</f>
        <v>College-graduate</v>
      </c>
      <c r="O1149" t="s">
        <v>38</v>
      </c>
      <c r="P1149" t="s">
        <v>13</v>
      </c>
      <c r="Q1149" t="s">
        <v>42</v>
      </c>
      <c r="R1149" t="s">
        <v>28</v>
      </c>
      <c r="S1149" s="14">
        <f>VLOOKUP(B1149,lookups!$A$2:$B$6,2,FALSE)</f>
        <v>5</v>
      </c>
      <c r="T1149" s="14">
        <f>VLOOKUP(C1149,lookups!$A$2:$B$6,2,FALSE)</f>
        <v>5</v>
      </c>
      <c r="U1149" s="14">
        <f>VLOOKUP(D1149,lookups!$A$2:$B$6,2,FALSE)</f>
        <v>0</v>
      </c>
      <c r="V1149" s="14">
        <f>VLOOKUP(E1149,lookups!$A$2:$B$6,2,FALSE)</f>
        <v>5</v>
      </c>
      <c r="W1149" s="14">
        <f>VLOOKUP(F1149,lookups!$A$2:$B$6,2,FALSE)</f>
        <v>5</v>
      </c>
      <c r="X1149" s="14">
        <f>VLOOKUP(G1149,lookups!$A$2:$B$6,2,FALSE)</f>
        <v>5</v>
      </c>
      <c r="Y1149" s="14">
        <f>VLOOKUP(H1149,lookups!$A$2:$B$6,2,FALSE)</f>
        <v>5</v>
      </c>
      <c r="Z1149" s="14">
        <f>VLOOKUP(I1149,lookups!$A$2:$B$6,2,FALSE)</f>
        <v>5</v>
      </c>
      <c r="AA1149">
        <f t="shared" si="175"/>
        <v>35</v>
      </c>
      <c r="AB1149" s="16">
        <f t="shared" si="184"/>
        <v>211</v>
      </c>
      <c r="AC1149" s="16">
        <f t="shared" si="183"/>
        <v>1159</v>
      </c>
      <c r="AD1149" s="17">
        <f t="shared" si="182"/>
        <v>0.82549857549857553</v>
      </c>
      <c r="AE1149" s="4">
        <f t="shared" si="176"/>
        <v>10</v>
      </c>
      <c r="AF1149" s="4">
        <f t="shared" si="177"/>
        <v>5</v>
      </c>
      <c r="AG1149" s="4">
        <f t="shared" si="178"/>
        <v>10</v>
      </c>
      <c r="AH1149" s="4">
        <f t="shared" si="179"/>
        <v>10</v>
      </c>
      <c r="AI1149" s="4">
        <f t="shared" si="180"/>
        <v>15</v>
      </c>
      <c r="AJ1149" s="4">
        <f t="shared" si="181"/>
        <v>20</v>
      </c>
      <c r="AK1149" s="4" t="s">
        <v>108</v>
      </c>
    </row>
    <row r="1150" spans="1:37" x14ac:dyDescent="0.2">
      <c r="A1150">
        <v>6498425328</v>
      </c>
      <c r="B1150" t="s">
        <v>3</v>
      </c>
      <c r="C1150" t="s">
        <v>3</v>
      </c>
      <c r="D1150" t="s">
        <v>3</v>
      </c>
      <c r="E1150" t="s">
        <v>3</v>
      </c>
      <c r="F1150" t="s">
        <v>3</v>
      </c>
      <c r="G1150" t="s">
        <v>7</v>
      </c>
      <c r="H1150" t="s">
        <v>7</v>
      </c>
      <c r="I1150" t="s">
        <v>6</v>
      </c>
      <c r="J1150" t="s">
        <v>53</v>
      </c>
      <c r="K1150" t="s">
        <v>21</v>
      </c>
      <c r="L1150" t="s">
        <v>10</v>
      </c>
      <c r="M1150" t="s">
        <v>52</v>
      </c>
      <c r="N1150" t="str">
        <f>VLOOKUP(M1150,lookups!A$9:B$17,2,FALSE)</f>
        <v>Post-graduate</v>
      </c>
      <c r="O1150" t="s">
        <v>39</v>
      </c>
      <c r="P1150" t="s">
        <v>13</v>
      </c>
      <c r="Q1150" t="s">
        <v>19</v>
      </c>
      <c r="R1150" t="s">
        <v>30</v>
      </c>
      <c r="S1150" s="14">
        <f>VLOOKUP(B1150,lookups!$A$2:$B$6,2,FALSE)</f>
        <v>5</v>
      </c>
      <c r="T1150" s="14">
        <f>VLOOKUP(C1150,lookups!$A$2:$B$6,2,FALSE)</f>
        <v>5</v>
      </c>
      <c r="U1150" s="14">
        <f>VLOOKUP(D1150,lookups!$A$2:$B$6,2,FALSE)</f>
        <v>5</v>
      </c>
      <c r="V1150" s="14">
        <f>VLOOKUP(E1150,lookups!$A$2:$B$6,2,FALSE)</f>
        <v>5</v>
      </c>
      <c r="W1150" s="14">
        <f>VLOOKUP(F1150,lookups!$A$2:$B$6,2,FALSE)</f>
        <v>5</v>
      </c>
      <c r="X1150" s="14">
        <f>VLOOKUP(G1150,lookups!$A$2:$B$6,2,FALSE)</f>
        <v>4</v>
      </c>
      <c r="Y1150" s="14">
        <f>VLOOKUP(H1150,lookups!$A$2:$B$6,2,FALSE)</f>
        <v>4</v>
      </c>
      <c r="Z1150" s="14">
        <f>VLOOKUP(I1150,lookups!$A$2:$B$6,2,FALSE)</f>
        <v>2</v>
      </c>
      <c r="AA1150">
        <f t="shared" si="175"/>
        <v>35</v>
      </c>
      <c r="AB1150" s="16">
        <f t="shared" si="184"/>
        <v>211</v>
      </c>
      <c r="AC1150" s="16">
        <f t="shared" si="183"/>
        <v>1159</v>
      </c>
      <c r="AD1150" s="17">
        <f t="shared" si="182"/>
        <v>0.82549857549857553</v>
      </c>
      <c r="AE1150" s="4">
        <f t="shared" si="176"/>
        <v>10</v>
      </c>
      <c r="AF1150" s="4">
        <f t="shared" si="177"/>
        <v>10</v>
      </c>
      <c r="AG1150" s="4">
        <f t="shared" si="178"/>
        <v>9</v>
      </c>
      <c r="AH1150" s="4">
        <f t="shared" si="179"/>
        <v>6</v>
      </c>
      <c r="AI1150" s="4">
        <f t="shared" si="180"/>
        <v>19</v>
      </c>
      <c r="AJ1150" s="4">
        <f t="shared" si="181"/>
        <v>16</v>
      </c>
      <c r="AK1150" s="4" t="s">
        <v>108</v>
      </c>
    </row>
    <row r="1151" spans="1:37" x14ac:dyDescent="0.2">
      <c r="A1151">
        <v>6498415993</v>
      </c>
      <c r="B1151" t="s">
        <v>6</v>
      </c>
      <c r="C1151" t="s">
        <v>3</v>
      </c>
      <c r="D1151" t="s">
        <v>3</v>
      </c>
      <c r="E1151" t="s">
        <v>3</v>
      </c>
      <c r="F1151" t="s">
        <v>7</v>
      </c>
      <c r="G1151" t="s">
        <v>3</v>
      </c>
      <c r="H1151" t="s">
        <v>7</v>
      </c>
      <c r="I1151" t="s">
        <v>3</v>
      </c>
      <c r="J1151" t="s">
        <v>53</v>
      </c>
      <c r="K1151" t="s">
        <v>9</v>
      </c>
      <c r="L1151" t="s">
        <v>35</v>
      </c>
      <c r="M1151" t="s">
        <v>44</v>
      </c>
      <c r="N1151" t="str">
        <f>VLOOKUP(M1151,lookups!A$9:B$17,2,FALSE)</f>
        <v>Post-graduate</v>
      </c>
      <c r="O1151" t="s">
        <v>47</v>
      </c>
      <c r="P1151" t="s">
        <v>26</v>
      </c>
      <c r="Q1151" t="s">
        <v>50</v>
      </c>
      <c r="R1151" t="s">
        <v>28</v>
      </c>
      <c r="S1151" s="14">
        <f>VLOOKUP(B1151,lookups!$A$2:$B$6,2,FALSE)</f>
        <v>2</v>
      </c>
      <c r="T1151" s="14">
        <f>VLOOKUP(C1151,lookups!$A$2:$B$6,2,FALSE)</f>
        <v>5</v>
      </c>
      <c r="U1151" s="14">
        <f>VLOOKUP(D1151,lookups!$A$2:$B$6,2,FALSE)</f>
        <v>5</v>
      </c>
      <c r="V1151" s="14">
        <f>VLOOKUP(E1151,lookups!$A$2:$B$6,2,FALSE)</f>
        <v>5</v>
      </c>
      <c r="W1151" s="14">
        <f>VLOOKUP(F1151,lookups!$A$2:$B$6,2,FALSE)</f>
        <v>4</v>
      </c>
      <c r="X1151" s="14">
        <f>VLOOKUP(G1151,lookups!$A$2:$B$6,2,FALSE)</f>
        <v>5</v>
      </c>
      <c r="Y1151" s="14">
        <f>VLOOKUP(H1151,lookups!$A$2:$B$6,2,FALSE)</f>
        <v>4</v>
      </c>
      <c r="Z1151" s="14">
        <f>VLOOKUP(I1151,lookups!$A$2:$B$6,2,FALSE)</f>
        <v>5</v>
      </c>
      <c r="AA1151">
        <f t="shared" si="175"/>
        <v>35</v>
      </c>
      <c r="AB1151" s="16">
        <f t="shared" si="184"/>
        <v>211</v>
      </c>
      <c r="AC1151" s="16">
        <f t="shared" si="183"/>
        <v>1159</v>
      </c>
      <c r="AD1151" s="17">
        <f t="shared" si="182"/>
        <v>0.82549857549857553</v>
      </c>
      <c r="AE1151" s="4">
        <f t="shared" si="176"/>
        <v>7</v>
      </c>
      <c r="AF1151" s="4">
        <f t="shared" si="177"/>
        <v>10</v>
      </c>
      <c r="AG1151" s="4">
        <f t="shared" si="178"/>
        <v>9</v>
      </c>
      <c r="AH1151" s="4">
        <f t="shared" si="179"/>
        <v>9</v>
      </c>
      <c r="AI1151" s="4">
        <f t="shared" si="180"/>
        <v>15</v>
      </c>
      <c r="AJ1151" s="4">
        <f t="shared" si="181"/>
        <v>20</v>
      </c>
      <c r="AK1151" s="4" t="s">
        <v>108</v>
      </c>
    </row>
    <row r="1152" spans="1:37" x14ac:dyDescent="0.2">
      <c r="A1152">
        <v>6498408204</v>
      </c>
      <c r="B1152" t="s">
        <v>3</v>
      </c>
      <c r="C1152" t="s">
        <v>3</v>
      </c>
      <c r="D1152" t="s">
        <v>7</v>
      </c>
      <c r="E1152" t="s">
        <v>3</v>
      </c>
      <c r="F1152" t="s">
        <v>3</v>
      </c>
      <c r="G1152" t="s">
        <v>3</v>
      </c>
      <c r="H1152" t="s">
        <v>3</v>
      </c>
      <c r="I1152" t="s">
        <v>4</v>
      </c>
      <c r="J1152" t="s">
        <v>8</v>
      </c>
      <c r="K1152" t="s">
        <v>55</v>
      </c>
      <c r="L1152" t="s">
        <v>10</v>
      </c>
      <c r="M1152" t="s">
        <v>11</v>
      </c>
      <c r="N1152" t="str">
        <f>VLOOKUP(M1152,lookups!A$9:B$17,2,FALSE)</f>
        <v>College-graduate</v>
      </c>
      <c r="O1152" t="s">
        <v>39</v>
      </c>
      <c r="P1152" t="s">
        <v>29</v>
      </c>
      <c r="Q1152" t="s">
        <v>22</v>
      </c>
      <c r="R1152" t="s">
        <v>30</v>
      </c>
      <c r="S1152" s="14">
        <f>VLOOKUP(B1152,lookups!$A$2:$B$6,2,FALSE)</f>
        <v>5</v>
      </c>
      <c r="T1152" s="14">
        <f>VLOOKUP(C1152,lookups!$A$2:$B$6,2,FALSE)</f>
        <v>5</v>
      </c>
      <c r="U1152" s="14">
        <f>VLOOKUP(D1152,lookups!$A$2:$B$6,2,FALSE)</f>
        <v>4</v>
      </c>
      <c r="V1152" s="14">
        <f>VLOOKUP(E1152,lookups!$A$2:$B$6,2,FALSE)</f>
        <v>5</v>
      </c>
      <c r="W1152" s="14">
        <f>VLOOKUP(F1152,lookups!$A$2:$B$6,2,FALSE)</f>
        <v>5</v>
      </c>
      <c r="X1152" s="14">
        <f>VLOOKUP(G1152,lookups!$A$2:$B$6,2,FALSE)</f>
        <v>5</v>
      </c>
      <c r="Y1152" s="14">
        <f>VLOOKUP(H1152,lookups!$A$2:$B$6,2,FALSE)</f>
        <v>5</v>
      </c>
      <c r="Z1152" s="14">
        <f>VLOOKUP(I1152,lookups!$A$2:$B$6,2,FALSE)</f>
        <v>1</v>
      </c>
      <c r="AA1152">
        <f t="shared" si="175"/>
        <v>35</v>
      </c>
      <c r="AB1152" s="16">
        <f t="shared" si="184"/>
        <v>211</v>
      </c>
      <c r="AC1152" s="16">
        <f t="shared" si="183"/>
        <v>1159</v>
      </c>
      <c r="AD1152" s="17">
        <f t="shared" si="182"/>
        <v>0.82549857549857553</v>
      </c>
      <c r="AE1152" s="4">
        <f t="shared" si="176"/>
        <v>10</v>
      </c>
      <c r="AF1152" s="4">
        <f t="shared" si="177"/>
        <v>9</v>
      </c>
      <c r="AG1152" s="4">
        <f t="shared" si="178"/>
        <v>10</v>
      </c>
      <c r="AH1152" s="4">
        <f t="shared" si="179"/>
        <v>6</v>
      </c>
      <c r="AI1152" s="4">
        <f t="shared" si="180"/>
        <v>19</v>
      </c>
      <c r="AJ1152" s="4">
        <f t="shared" si="181"/>
        <v>16</v>
      </c>
      <c r="AK1152" s="4" t="s">
        <v>108</v>
      </c>
    </row>
    <row r="1153" spans="1:37" x14ac:dyDescent="0.2">
      <c r="A1153">
        <v>6498397799</v>
      </c>
      <c r="B1153" t="s">
        <v>3</v>
      </c>
      <c r="C1153" t="s">
        <v>3</v>
      </c>
      <c r="D1153" t="s">
        <v>6</v>
      </c>
      <c r="E1153" t="s">
        <v>7</v>
      </c>
      <c r="F1153" t="s">
        <v>3</v>
      </c>
      <c r="G1153" t="s">
        <v>3</v>
      </c>
      <c r="H1153" t="s">
        <v>7</v>
      </c>
      <c r="I1153" t="s">
        <v>3</v>
      </c>
      <c r="J1153" t="s">
        <v>53</v>
      </c>
      <c r="K1153" t="s">
        <v>59</v>
      </c>
      <c r="L1153" t="s">
        <v>10</v>
      </c>
      <c r="M1153" t="s">
        <v>11</v>
      </c>
      <c r="N1153" t="str">
        <f>VLOOKUP(M1153,lookups!A$9:B$17,2,FALSE)</f>
        <v>College-graduate</v>
      </c>
      <c r="O1153" t="s">
        <v>12</v>
      </c>
      <c r="P1153" t="s">
        <v>13</v>
      </c>
      <c r="Q1153" t="s">
        <v>19</v>
      </c>
      <c r="R1153" t="s">
        <v>30</v>
      </c>
      <c r="S1153" s="14">
        <f>VLOOKUP(B1153,lookups!$A$2:$B$6,2,FALSE)</f>
        <v>5</v>
      </c>
      <c r="T1153" s="14">
        <f>VLOOKUP(C1153,lookups!$A$2:$B$6,2,FALSE)</f>
        <v>5</v>
      </c>
      <c r="U1153" s="14">
        <f>VLOOKUP(D1153,lookups!$A$2:$B$6,2,FALSE)</f>
        <v>2</v>
      </c>
      <c r="V1153" s="14">
        <f>VLOOKUP(E1153,lookups!$A$2:$B$6,2,FALSE)</f>
        <v>4</v>
      </c>
      <c r="W1153" s="14">
        <f>VLOOKUP(F1153,lookups!$A$2:$B$6,2,FALSE)</f>
        <v>5</v>
      </c>
      <c r="X1153" s="14">
        <f>VLOOKUP(G1153,lookups!$A$2:$B$6,2,FALSE)</f>
        <v>5</v>
      </c>
      <c r="Y1153" s="14">
        <f>VLOOKUP(H1153,lookups!$A$2:$B$6,2,FALSE)</f>
        <v>4</v>
      </c>
      <c r="Z1153" s="14">
        <f>VLOOKUP(I1153,lookups!$A$2:$B$6,2,FALSE)</f>
        <v>5</v>
      </c>
      <c r="AA1153">
        <f t="shared" si="175"/>
        <v>35</v>
      </c>
      <c r="AB1153" s="16">
        <f t="shared" si="184"/>
        <v>211</v>
      </c>
      <c r="AC1153" s="16">
        <f t="shared" si="183"/>
        <v>1159</v>
      </c>
      <c r="AD1153" s="17">
        <f t="shared" si="182"/>
        <v>0.82549857549857553</v>
      </c>
      <c r="AE1153" s="4">
        <f t="shared" si="176"/>
        <v>10</v>
      </c>
      <c r="AF1153" s="4">
        <f t="shared" si="177"/>
        <v>6</v>
      </c>
      <c r="AG1153" s="4">
        <f t="shared" si="178"/>
        <v>10</v>
      </c>
      <c r="AH1153" s="4">
        <f t="shared" si="179"/>
        <v>9</v>
      </c>
      <c r="AI1153" s="4">
        <f t="shared" si="180"/>
        <v>16</v>
      </c>
      <c r="AJ1153" s="4">
        <f t="shared" si="181"/>
        <v>19</v>
      </c>
      <c r="AK1153" s="4" t="s">
        <v>108</v>
      </c>
    </row>
    <row r="1154" spans="1:37" x14ac:dyDescent="0.2">
      <c r="A1154">
        <v>6498396601</v>
      </c>
      <c r="B1154" t="s">
        <v>3</v>
      </c>
      <c r="C1154" t="s">
        <v>3</v>
      </c>
      <c r="D1154" t="s">
        <v>4</v>
      </c>
      <c r="E1154" t="s">
        <v>3</v>
      </c>
      <c r="F1154" t="s">
        <v>3</v>
      </c>
      <c r="G1154" t="s">
        <v>3</v>
      </c>
      <c r="H1154" t="s">
        <v>3</v>
      </c>
      <c r="I1154" t="s">
        <v>7</v>
      </c>
      <c r="J1154" t="s">
        <v>8</v>
      </c>
      <c r="K1154" t="s">
        <v>62</v>
      </c>
      <c r="L1154" t="s">
        <v>10</v>
      </c>
      <c r="M1154" t="s">
        <v>34</v>
      </c>
      <c r="N1154" t="str">
        <f>VLOOKUP(M1154,lookups!A$9:B$17,2,FALSE)</f>
        <v>Some college</v>
      </c>
      <c r="O1154" t="s">
        <v>17</v>
      </c>
      <c r="P1154" t="s">
        <v>58</v>
      </c>
      <c r="Q1154" t="s">
        <v>27</v>
      </c>
      <c r="R1154" t="s">
        <v>15</v>
      </c>
      <c r="S1154" s="14">
        <f>VLOOKUP(B1154,lookups!$A$2:$B$6,2,FALSE)</f>
        <v>5</v>
      </c>
      <c r="T1154" s="14">
        <f>VLOOKUP(C1154,lookups!$A$2:$B$6,2,FALSE)</f>
        <v>5</v>
      </c>
      <c r="U1154" s="14">
        <f>VLOOKUP(D1154,lookups!$A$2:$B$6,2,FALSE)</f>
        <v>1</v>
      </c>
      <c r="V1154" s="14">
        <f>VLOOKUP(E1154,lookups!$A$2:$B$6,2,FALSE)</f>
        <v>5</v>
      </c>
      <c r="W1154" s="14">
        <f>VLOOKUP(F1154,lookups!$A$2:$B$6,2,FALSE)</f>
        <v>5</v>
      </c>
      <c r="X1154" s="14">
        <f>VLOOKUP(G1154,lookups!$A$2:$B$6,2,FALSE)</f>
        <v>5</v>
      </c>
      <c r="Y1154" s="14">
        <f>VLOOKUP(H1154,lookups!$A$2:$B$6,2,FALSE)</f>
        <v>5</v>
      </c>
      <c r="Z1154" s="14">
        <f>VLOOKUP(I1154,lookups!$A$2:$B$6,2,FALSE)</f>
        <v>4</v>
      </c>
      <c r="AA1154">
        <f t="shared" ref="AA1154:AA1217" si="185">SUM(S1154:Z1154)</f>
        <v>35</v>
      </c>
      <c r="AB1154" s="16">
        <f t="shared" si="184"/>
        <v>211</v>
      </c>
      <c r="AC1154" s="16">
        <f t="shared" si="183"/>
        <v>1159</v>
      </c>
      <c r="AD1154" s="17">
        <f t="shared" si="182"/>
        <v>0.82549857549857553</v>
      </c>
      <c r="AE1154" s="4">
        <f t="shared" ref="AE1154:AE1217" si="186">S1154+T1154</f>
        <v>10</v>
      </c>
      <c r="AF1154" s="4">
        <f t="shared" ref="AF1154:AF1217" si="187">U1154+V1154</f>
        <v>6</v>
      </c>
      <c r="AG1154" s="4">
        <f t="shared" ref="AG1154:AG1217" si="188">W1154+X1154</f>
        <v>10</v>
      </c>
      <c r="AH1154" s="4">
        <f t="shared" ref="AH1154:AH1217" si="189">Y1154+Z1154</f>
        <v>9</v>
      </c>
      <c r="AI1154" s="4">
        <f t="shared" ref="AI1154:AI1217" si="190">S1154+U1154+W1154+Y1154</f>
        <v>16</v>
      </c>
      <c r="AJ1154" s="4">
        <f t="shared" ref="AJ1154:AJ1217" si="191">T1154+V1154+X1154+Z1154</f>
        <v>19</v>
      </c>
      <c r="AK1154" s="4" t="s">
        <v>108</v>
      </c>
    </row>
    <row r="1155" spans="1:37" x14ac:dyDescent="0.2">
      <c r="A1155">
        <v>6498393643</v>
      </c>
      <c r="B1155" t="s">
        <v>3</v>
      </c>
      <c r="C1155" t="s">
        <v>3</v>
      </c>
      <c r="D1155" t="s">
        <v>4</v>
      </c>
      <c r="E1155" t="s">
        <v>7</v>
      </c>
      <c r="F1155" t="s">
        <v>3</v>
      </c>
      <c r="G1155" t="s">
        <v>3</v>
      </c>
      <c r="H1155" t="s">
        <v>3</v>
      </c>
      <c r="I1155" t="s">
        <v>3</v>
      </c>
      <c r="J1155" t="s">
        <v>53</v>
      </c>
      <c r="K1155" t="s">
        <v>21</v>
      </c>
      <c r="L1155" t="s">
        <v>10</v>
      </c>
      <c r="M1155" t="s">
        <v>44</v>
      </c>
      <c r="N1155" t="str">
        <f>VLOOKUP(M1155,lookups!A$9:B$17,2,FALSE)</f>
        <v>Post-graduate</v>
      </c>
      <c r="O1155" t="s">
        <v>12</v>
      </c>
      <c r="P1155" t="s">
        <v>13</v>
      </c>
      <c r="Q1155" t="s">
        <v>19</v>
      </c>
      <c r="R1155" t="s">
        <v>28</v>
      </c>
      <c r="S1155" s="14">
        <f>VLOOKUP(B1155,lookups!$A$2:$B$6,2,FALSE)</f>
        <v>5</v>
      </c>
      <c r="T1155" s="14">
        <f>VLOOKUP(C1155,lookups!$A$2:$B$6,2,FALSE)</f>
        <v>5</v>
      </c>
      <c r="U1155" s="14">
        <f>VLOOKUP(D1155,lookups!$A$2:$B$6,2,FALSE)</f>
        <v>1</v>
      </c>
      <c r="V1155" s="14">
        <f>VLOOKUP(E1155,lookups!$A$2:$B$6,2,FALSE)</f>
        <v>4</v>
      </c>
      <c r="W1155" s="14">
        <f>VLOOKUP(F1155,lookups!$A$2:$B$6,2,FALSE)</f>
        <v>5</v>
      </c>
      <c r="X1155" s="14">
        <f>VLOOKUP(G1155,lookups!$A$2:$B$6,2,FALSE)</f>
        <v>5</v>
      </c>
      <c r="Y1155" s="14">
        <f>VLOOKUP(H1155,lookups!$A$2:$B$6,2,FALSE)</f>
        <v>5</v>
      </c>
      <c r="Z1155" s="14">
        <f>VLOOKUP(I1155,lookups!$A$2:$B$6,2,FALSE)</f>
        <v>5</v>
      </c>
      <c r="AA1155">
        <f t="shared" si="185"/>
        <v>35</v>
      </c>
      <c r="AB1155" s="16">
        <f t="shared" si="184"/>
        <v>211</v>
      </c>
      <c r="AC1155" s="16">
        <f t="shared" si="183"/>
        <v>1159</v>
      </c>
      <c r="AD1155" s="17">
        <f t="shared" ref="AD1155:AD1218" si="192">AC1155/1404</f>
        <v>0.82549857549857553</v>
      </c>
      <c r="AE1155" s="4">
        <f t="shared" si="186"/>
        <v>10</v>
      </c>
      <c r="AF1155" s="4">
        <f t="shared" si="187"/>
        <v>5</v>
      </c>
      <c r="AG1155" s="4">
        <f t="shared" si="188"/>
        <v>10</v>
      </c>
      <c r="AH1155" s="4">
        <f t="shared" si="189"/>
        <v>10</v>
      </c>
      <c r="AI1155" s="4">
        <f t="shared" si="190"/>
        <v>16</v>
      </c>
      <c r="AJ1155" s="4">
        <f t="shared" si="191"/>
        <v>19</v>
      </c>
      <c r="AK1155" s="4" t="s">
        <v>108</v>
      </c>
    </row>
    <row r="1156" spans="1:37" x14ac:dyDescent="0.2">
      <c r="A1156">
        <v>6498325399</v>
      </c>
      <c r="B1156" t="s">
        <v>3</v>
      </c>
      <c r="C1156" t="s">
        <v>3</v>
      </c>
      <c r="D1156" t="s">
        <v>3</v>
      </c>
      <c r="E1156" t="s">
        <v>3</v>
      </c>
      <c r="F1156" t="s">
        <v>3</v>
      </c>
      <c r="G1156" t="s">
        <v>3</v>
      </c>
      <c r="H1156" t="s">
        <v>5</v>
      </c>
      <c r="I1156" t="s">
        <v>3</v>
      </c>
      <c r="J1156" t="s">
        <v>8</v>
      </c>
      <c r="K1156" t="s">
        <v>62</v>
      </c>
      <c r="L1156" t="s">
        <v>10</v>
      </c>
      <c r="M1156" t="s">
        <v>11</v>
      </c>
      <c r="N1156" t="str">
        <f>VLOOKUP(M1156,lookups!A$9:B$17,2,FALSE)</f>
        <v>College-graduate</v>
      </c>
      <c r="O1156" t="s">
        <v>38</v>
      </c>
      <c r="P1156" t="s">
        <v>58</v>
      </c>
      <c r="Q1156" t="s">
        <v>27</v>
      </c>
      <c r="R1156" t="s">
        <v>37</v>
      </c>
      <c r="S1156" s="14">
        <f>VLOOKUP(B1156,lookups!$A$2:$B$6,2,FALSE)</f>
        <v>5</v>
      </c>
      <c r="T1156" s="14">
        <f>VLOOKUP(C1156,lookups!$A$2:$B$6,2,FALSE)</f>
        <v>5</v>
      </c>
      <c r="U1156" s="14">
        <f>VLOOKUP(D1156,lookups!$A$2:$B$6,2,FALSE)</f>
        <v>5</v>
      </c>
      <c r="V1156" s="14">
        <f>VLOOKUP(E1156,lookups!$A$2:$B$6,2,FALSE)</f>
        <v>5</v>
      </c>
      <c r="W1156" s="14">
        <f>VLOOKUP(F1156,lookups!$A$2:$B$6,2,FALSE)</f>
        <v>5</v>
      </c>
      <c r="X1156" s="14">
        <f>VLOOKUP(G1156,lookups!$A$2:$B$6,2,FALSE)</f>
        <v>5</v>
      </c>
      <c r="Y1156" s="14">
        <f>VLOOKUP(H1156,lookups!$A$2:$B$6,2,FALSE)</f>
        <v>0</v>
      </c>
      <c r="Z1156" s="14">
        <f>VLOOKUP(I1156,lookups!$A$2:$B$6,2,FALSE)</f>
        <v>5</v>
      </c>
      <c r="AA1156">
        <f t="shared" si="185"/>
        <v>35</v>
      </c>
      <c r="AB1156" s="16">
        <f t="shared" si="184"/>
        <v>211</v>
      </c>
      <c r="AC1156" s="16">
        <f t="shared" si="183"/>
        <v>1159</v>
      </c>
      <c r="AD1156" s="17">
        <f t="shared" si="192"/>
        <v>0.82549857549857553</v>
      </c>
      <c r="AE1156" s="4">
        <f t="shared" si="186"/>
        <v>10</v>
      </c>
      <c r="AF1156" s="4">
        <f t="shared" si="187"/>
        <v>10</v>
      </c>
      <c r="AG1156" s="4">
        <f t="shared" si="188"/>
        <v>10</v>
      </c>
      <c r="AH1156" s="4">
        <f t="shared" si="189"/>
        <v>5</v>
      </c>
      <c r="AI1156" s="4">
        <f t="shared" si="190"/>
        <v>15</v>
      </c>
      <c r="AJ1156" s="4">
        <f t="shared" si="191"/>
        <v>20</v>
      </c>
      <c r="AK1156" s="4" t="s">
        <v>108</v>
      </c>
    </row>
    <row r="1157" spans="1:37" x14ac:dyDescent="0.2">
      <c r="A1157">
        <v>6498311395</v>
      </c>
      <c r="B1157" t="s">
        <v>3</v>
      </c>
      <c r="C1157" t="s">
        <v>7</v>
      </c>
      <c r="D1157" t="s">
        <v>7</v>
      </c>
      <c r="E1157" t="s">
        <v>3</v>
      </c>
      <c r="F1157" t="s">
        <v>7</v>
      </c>
      <c r="G1157" t="s">
        <v>7</v>
      </c>
      <c r="H1157" t="s">
        <v>7</v>
      </c>
      <c r="I1157" t="s">
        <v>3</v>
      </c>
      <c r="J1157" t="s">
        <v>8</v>
      </c>
      <c r="K1157" t="s">
        <v>55</v>
      </c>
      <c r="L1157" t="s">
        <v>10</v>
      </c>
      <c r="M1157" t="s">
        <v>11</v>
      </c>
      <c r="N1157" t="str">
        <f>VLOOKUP(M1157,lookups!A$9:B$17,2,FALSE)</f>
        <v>College-graduate</v>
      </c>
      <c r="O1157" t="s">
        <v>38</v>
      </c>
      <c r="P1157" t="s">
        <v>13</v>
      </c>
      <c r="Q1157" t="s">
        <v>19</v>
      </c>
      <c r="R1157" t="s">
        <v>40</v>
      </c>
      <c r="S1157" s="14">
        <f>VLOOKUP(B1157,lookups!$A$2:$B$6,2,FALSE)</f>
        <v>5</v>
      </c>
      <c r="T1157" s="14">
        <f>VLOOKUP(C1157,lookups!$A$2:$B$6,2,FALSE)</f>
        <v>4</v>
      </c>
      <c r="U1157" s="14">
        <f>VLOOKUP(D1157,lookups!$A$2:$B$6,2,FALSE)</f>
        <v>4</v>
      </c>
      <c r="V1157" s="14">
        <f>VLOOKUP(E1157,lookups!$A$2:$B$6,2,FALSE)</f>
        <v>5</v>
      </c>
      <c r="W1157" s="14">
        <f>VLOOKUP(F1157,lookups!$A$2:$B$6,2,FALSE)</f>
        <v>4</v>
      </c>
      <c r="X1157" s="14">
        <f>VLOOKUP(G1157,lookups!$A$2:$B$6,2,FALSE)</f>
        <v>4</v>
      </c>
      <c r="Y1157" s="14">
        <f>VLOOKUP(H1157,lookups!$A$2:$B$6,2,FALSE)</f>
        <v>4</v>
      </c>
      <c r="Z1157" s="14">
        <f>VLOOKUP(I1157,lookups!$A$2:$B$6,2,FALSE)</f>
        <v>5</v>
      </c>
      <c r="AA1157">
        <f t="shared" si="185"/>
        <v>35</v>
      </c>
      <c r="AB1157" s="16">
        <f t="shared" si="184"/>
        <v>211</v>
      </c>
      <c r="AC1157" s="16">
        <f t="shared" si="183"/>
        <v>1159</v>
      </c>
      <c r="AD1157" s="17">
        <f t="shared" si="192"/>
        <v>0.82549857549857553</v>
      </c>
      <c r="AE1157" s="4">
        <f t="shared" si="186"/>
        <v>9</v>
      </c>
      <c r="AF1157" s="4">
        <f t="shared" si="187"/>
        <v>9</v>
      </c>
      <c r="AG1157" s="4">
        <f t="shared" si="188"/>
        <v>8</v>
      </c>
      <c r="AH1157" s="4">
        <f t="shared" si="189"/>
        <v>9</v>
      </c>
      <c r="AI1157" s="4">
        <f t="shared" si="190"/>
        <v>17</v>
      </c>
      <c r="AJ1157" s="4">
        <f t="shared" si="191"/>
        <v>18</v>
      </c>
      <c r="AK1157" s="4" t="s">
        <v>108</v>
      </c>
    </row>
    <row r="1158" spans="1:37" x14ac:dyDescent="0.2">
      <c r="A1158">
        <v>6498310736</v>
      </c>
      <c r="B1158" t="s">
        <v>3</v>
      </c>
      <c r="C1158" t="s">
        <v>3</v>
      </c>
      <c r="D1158" t="s">
        <v>3</v>
      </c>
      <c r="E1158" t="s">
        <v>3</v>
      </c>
      <c r="F1158" t="s">
        <v>3</v>
      </c>
      <c r="G1158" t="s">
        <v>3</v>
      </c>
      <c r="H1158" t="s">
        <v>5</v>
      </c>
      <c r="I1158" t="s">
        <v>3</v>
      </c>
      <c r="J1158" t="s">
        <v>53</v>
      </c>
      <c r="K1158" t="s">
        <v>62</v>
      </c>
      <c r="L1158" t="s">
        <v>10</v>
      </c>
      <c r="M1158" t="s">
        <v>32</v>
      </c>
      <c r="N1158" t="str">
        <f>VLOOKUP(M1158,lookups!A$9:B$17,2,FALSE)</f>
        <v>High school or less</v>
      </c>
      <c r="O1158" t="s">
        <v>17</v>
      </c>
      <c r="P1158" t="s">
        <v>13</v>
      </c>
      <c r="Q1158" t="s">
        <v>2</v>
      </c>
      <c r="R1158" t="s">
        <v>33</v>
      </c>
      <c r="S1158" s="14">
        <f>VLOOKUP(B1158,lookups!$A$2:$B$6,2,FALSE)</f>
        <v>5</v>
      </c>
      <c r="T1158" s="14">
        <f>VLOOKUP(C1158,lookups!$A$2:$B$6,2,FALSE)</f>
        <v>5</v>
      </c>
      <c r="U1158" s="14">
        <f>VLOOKUP(D1158,lookups!$A$2:$B$6,2,FALSE)</f>
        <v>5</v>
      </c>
      <c r="V1158" s="14">
        <f>VLOOKUP(E1158,lookups!$A$2:$B$6,2,FALSE)</f>
        <v>5</v>
      </c>
      <c r="W1158" s="14">
        <f>VLOOKUP(F1158,lookups!$A$2:$B$6,2,FALSE)</f>
        <v>5</v>
      </c>
      <c r="X1158" s="14">
        <f>VLOOKUP(G1158,lookups!$A$2:$B$6,2,FALSE)</f>
        <v>5</v>
      </c>
      <c r="Y1158" s="14">
        <f>VLOOKUP(H1158,lookups!$A$2:$B$6,2,FALSE)</f>
        <v>0</v>
      </c>
      <c r="Z1158" s="14">
        <f>VLOOKUP(I1158,lookups!$A$2:$B$6,2,FALSE)</f>
        <v>5</v>
      </c>
      <c r="AA1158">
        <f t="shared" si="185"/>
        <v>35</v>
      </c>
      <c r="AB1158" s="16">
        <f t="shared" si="184"/>
        <v>211</v>
      </c>
      <c r="AC1158" s="16">
        <f t="shared" ref="AC1158:AC1221" si="193">_xlfn.RANK.AVG(AA1158,AA$2:AA$1405,1)</f>
        <v>1159</v>
      </c>
      <c r="AD1158" s="17">
        <f t="shared" si="192"/>
        <v>0.82549857549857553</v>
      </c>
      <c r="AE1158" s="4">
        <f t="shared" si="186"/>
        <v>10</v>
      </c>
      <c r="AF1158" s="4">
        <f t="shared" si="187"/>
        <v>10</v>
      </c>
      <c r="AG1158" s="4">
        <f t="shared" si="188"/>
        <v>10</v>
      </c>
      <c r="AH1158" s="4">
        <f t="shared" si="189"/>
        <v>5</v>
      </c>
      <c r="AI1158" s="4">
        <f t="shared" si="190"/>
        <v>15</v>
      </c>
      <c r="AJ1158" s="4">
        <f t="shared" si="191"/>
        <v>20</v>
      </c>
      <c r="AK1158" s="4" t="s">
        <v>108</v>
      </c>
    </row>
    <row r="1159" spans="1:37" x14ac:dyDescent="0.2">
      <c r="A1159">
        <v>6498304969</v>
      </c>
      <c r="B1159" t="s">
        <v>6</v>
      </c>
      <c r="C1159" t="s">
        <v>3</v>
      </c>
      <c r="D1159" t="s">
        <v>7</v>
      </c>
      <c r="E1159" t="s">
        <v>3</v>
      </c>
      <c r="F1159" t="s">
        <v>3</v>
      </c>
      <c r="G1159" t="s">
        <v>7</v>
      </c>
      <c r="H1159" t="s">
        <v>3</v>
      </c>
      <c r="I1159" t="s">
        <v>3</v>
      </c>
      <c r="J1159" t="s">
        <v>8</v>
      </c>
      <c r="K1159" t="s">
        <v>21</v>
      </c>
      <c r="L1159" t="s">
        <v>31</v>
      </c>
      <c r="M1159" t="s">
        <v>32</v>
      </c>
      <c r="N1159" t="str">
        <f>VLOOKUP(M1159,lookups!A$9:B$17,2,FALSE)</f>
        <v>High school or less</v>
      </c>
      <c r="O1159" t="s">
        <v>25</v>
      </c>
      <c r="P1159" t="s">
        <v>29</v>
      </c>
      <c r="Q1159" t="s">
        <v>2</v>
      </c>
      <c r="R1159" t="s">
        <v>33</v>
      </c>
      <c r="S1159" s="14">
        <f>VLOOKUP(B1159,lookups!$A$2:$B$6,2,FALSE)</f>
        <v>2</v>
      </c>
      <c r="T1159" s="14">
        <f>VLOOKUP(C1159,lookups!$A$2:$B$6,2,FALSE)</f>
        <v>5</v>
      </c>
      <c r="U1159" s="14">
        <f>VLOOKUP(D1159,lookups!$A$2:$B$6,2,FALSE)</f>
        <v>4</v>
      </c>
      <c r="V1159" s="14">
        <f>VLOOKUP(E1159,lookups!$A$2:$B$6,2,FALSE)</f>
        <v>5</v>
      </c>
      <c r="W1159" s="14">
        <f>VLOOKUP(F1159,lookups!$A$2:$B$6,2,FALSE)</f>
        <v>5</v>
      </c>
      <c r="X1159" s="14">
        <f>VLOOKUP(G1159,lookups!$A$2:$B$6,2,FALSE)</f>
        <v>4</v>
      </c>
      <c r="Y1159" s="14">
        <f>VLOOKUP(H1159,lookups!$A$2:$B$6,2,FALSE)</f>
        <v>5</v>
      </c>
      <c r="Z1159" s="14">
        <f>VLOOKUP(I1159,lookups!$A$2:$B$6,2,FALSE)</f>
        <v>5</v>
      </c>
      <c r="AA1159">
        <f t="shared" si="185"/>
        <v>35</v>
      </c>
      <c r="AB1159" s="16">
        <f t="shared" si="184"/>
        <v>211</v>
      </c>
      <c r="AC1159" s="16">
        <f t="shared" si="193"/>
        <v>1159</v>
      </c>
      <c r="AD1159" s="17">
        <f t="shared" si="192"/>
        <v>0.82549857549857553</v>
      </c>
      <c r="AE1159" s="4">
        <f t="shared" si="186"/>
        <v>7</v>
      </c>
      <c r="AF1159" s="4">
        <f t="shared" si="187"/>
        <v>9</v>
      </c>
      <c r="AG1159" s="4">
        <f t="shared" si="188"/>
        <v>9</v>
      </c>
      <c r="AH1159" s="4">
        <f t="shared" si="189"/>
        <v>10</v>
      </c>
      <c r="AI1159" s="4">
        <f t="shared" si="190"/>
        <v>16</v>
      </c>
      <c r="AJ1159" s="4">
        <f t="shared" si="191"/>
        <v>19</v>
      </c>
      <c r="AK1159" s="4" t="s">
        <v>108</v>
      </c>
    </row>
    <row r="1160" spans="1:37" x14ac:dyDescent="0.2">
      <c r="A1160">
        <v>6498293427</v>
      </c>
      <c r="B1160" t="s">
        <v>3</v>
      </c>
      <c r="C1160" t="s">
        <v>3</v>
      </c>
      <c r="D1160" t="s">
        <v>3</v>
      </c>
      <c r="E1160" t="s">
        <v>3</v>
      </c>
      <c r="F1160" t="s">
        <v>3</v>
      </c>
      <c r="G1160" t="s">
        <v>3</v>
      </c>
      <c r="H1160" t="s">
        <v>3</v>
      </c>
      <c r="I1160" t="s">
        <v>5</v>
      </c>
      <c r="J1160" t="s">
        <v>53</v>
      </c>
      <c r="K1160" t="s">
        <v>9</v>
      </c>
      <c r="L1160" t="s">
        <v>10</v>
      </c>
      <c r="M1160" t="s">
        <v>34</v>
      </c>
      <c r="N1160" t="str">
        <f>VLOOKUP(M1160,lookups!A$9:B$17,2,FALSE)</f>
        <v>Some college</v>
      </c>
      <c r="O1160" t="s">
        <v>25</v>
      </c>
      <c r="P1160" t="s">
        <v>36</v>
      </c>
      <c r="Q1160" t="s">
        <v>27</v>
      </c>
      <c r="R1160" t="s">
        <v>20</v>
      </c>
      <c r="S1160" s="14">
        <f>VLOOKUP(B1160,lookups!$A$2:$B$6,2,FALSE)</f>
        <v>5</v>
      </c>
      <c r="T1160" s="14">
        <f>VLOOKUP(C1160,lookups!$A$2:$B$6,2,FALSE)</f>
        <v>5</v>
      </c>
      <c r="U1160" s="14">
        <f>VLOOKUP(D1160,lookups!$A$2:$B$6,2,FALSE)</f>
        <v>5</v>
      </c>
      <c r="V1160" s="14">
        <f>VLOOKUP(E1160,lookups!$A$2:$B$6,2,FALSE)</f>
        <v>5</v>
      </c>
      <c r="W1160" s="14">
        <f>VLOOKUP(F1160,lookups!$A$2:$B$6,2,FALSE)</f>
        <v>5</v>
      </c>
      <c r="X1160" s="14">
        <f>VLOOKUP(G1160,lookups!$A$2:$B$6,2,FALSE)</f>
        <v>5</v>
      </c>
      <c r="Y1160" s="14">
        <f>VLOOKUP(H1160,lookups!$A$2:$B$6,2,FALSE)</f>
        <v>5</v>
      </c>
      <c r="Z1160" s="14">
        <f>VLOOKUP(I1160,lookups!$A$2:$B$6,2,FALSE)</f>
        <v>0</v>
      </c>
      <c r="AA1160">
        <f t="shared" si="185"/>
        <v>35</v>
      </c>
      <c r="AB1160" s="16">
        <f t="shared" si="184"/>
        <v>211</v>
      </c>
      <c r="AC1160" s="16">
        <f t="shared" si="193"/>
        <v>1159</v>
      </c>
      <c r="AD1160" s="17">
        <f t="shared" si="192"/>
        <v>0.82549857549857553</v>
      </c>
      <c r="AE1160" s="4">
        <f t="shared" si="186"/>
        <v>10</v>
      </c>
      <c r="AF1160" s="4">
        <f t="shared" si="187"/>
        <v>10</v>
      </c>
      <c r="AG1160" s="4">
        <f t="shared" si="188"/>
        <v>10</v>
      </c>
      <c r="AH1160" s="4">
        <f t="shared" si="189"/>
        <v>5</v>
      </c>
      <c r="AI1160" s="4">
        <f t="shared" si="190"/>
        <v>20</v>
      </c>
      <c r="AJ1160" s="4">
        <f t="shared" si="191"/>
        <v>15</v>
      </c>
      <c r="AK1160" s="4" t="s">
        <v>108</v>
      </c>
    </row>
    <row r="1161" spans="1:37" x14ac:dyDescent="0.2">
      <c r="A1161">
        <v>6498282889</v>
      </c>
      <c r="B1161" t="s">
        <v>3</v>
      </c>
      <c r="C1161" t="s">
        <v>3</v>
      </c>
      <c r="D1161" t="s">
        <v>7</v>
      </c>
      <c r="E1161" t="s">
        <v>3</v>
      </c>
      <c r="F1161" t="s">
        <v>3</v>
      </c>
      <c r="G1161" t="s">
        <v>3</v>
      </c>
      <c r="H1161" t="s">
        <v>4</v>
      </c>
      <c r="I1161" t="s">
        <v>3</v>
      </c>
      <c r="J1161" t="s">
        <v>53</v>
      </c>
      <c r="K1161" t="s">
        <v>59</v>
      </c>
      <c r="L1161" t="s">
        <v>10</v>
      </c>
      <c r="M1161" t="s">
        <v>52</v>
      </c>
      <c r="N1161" t="str">
        <f>VLOOKUP(M1161,lookups!A$9:B$17,2,FALSE)</f>
        <v>Post-graduate</v>
      </c>
      <c r="O1161" t="s">
        <v>39</v>
      </c>
      <c r="P1161" t="s">
        <v>13</v>
      </c>
      <c r="Q1161" t="s">
        <v>22</v>
      </c>
      <c r="R1161" t="s">
        <v>33</v>
      </c>
      <c r="S1161" s="14">
        <f>VLOOKUP(B1161,lookups!$A$2:$B$6,2,FALSE)</f>
        <v>5</v>
      </c>
      <c r="T1161" s="14">
        <f>VLOOKUP(C1161,lookups!$A$2:$B$6,2,FALSE)</f>
        <v>5</v>
      </c>
      <c r="U1161" s="14">
        <f>VLOOKUP(D1161,lookups!$A$2:$B$6,2,FALSE)</f>
        <v>4</v>
      </c>
      <c r="V1161" s="14">
        <f>VLOOKUP(E1161,lookups!$A$2:$B$6,2,FALSE)</f>
        <v>5</v>
      </c>
      <c r="W1161" s="14">
        <f>VLOOKUP(F1161,lookups!$A$2:$B$6,2,FALSE)</f>
        <v>5</v>
      </c>
      <c r="X1161" s="14">
        <f>VLOOKUP(G1161,lookups!$A$2:$B$6,2,FALSE)</f>
        <v>5</v>
      </c>
      <c r="Y1161" s="14">
        <f>VLOOKUP(H1161,lookups!$A$2:$B$6,2,FALSE)</f>
        <v>1</v>
      </c>
      <c r="Z1161" s="14">
        <f>VLOOKUP(I1161,lookups!$A$2:$B$6,2,FALSE)</f>
        <v>5</v>
      </c>
      <c r="AA1161">
        <f t="shared" si="185"/>
        <v>35</v>
      </c>
      <c r="AB1161" s="16">
        <f t="shared" si="184"/>
        <v>211</v>
      </c>
      <c r="AC1161" s="16">
        <f t="shared" si="193"/>
        <v>1159</v>
      </c>
      <c r="AD1161" s="17">
        <f t="shared" si="192"/>
        <v>0.82549857549857553</v>
      </c>
      <c r="AE1161" s="4">
        <f t="shared" si="186"/>
        <v>10</v>
      </c>
      <c r="AF1161" s="4">
        <f t="shared" si="187"/>
        <v>9</v>
      </c>
      <c r="AG1161" s="4">
        <f t="shared" si="188"/>
        <v>10</v>
      </c>
      <c r="AH1161" s="4">
        <f t="shared" si="189"/>
        <v>6</v>
      </c>
      <c r="AI1161" s="4">
        <f t="shared" si="190"/>
        <v>15</v>
      </c>
      <c r="AJ1161" s="4">
        <f t="shared" si="191"/>
        <v>20</v>
      </c>
      <c r="AK1161" s="4" t="s">
        <v>108</v>
      </c>
    </row>
    <row r="1162" spans="1:37" x14ac:dyDescent="0.2">
      <c r="A1162">
        <v>6498269531</v>
      </c>
      <c r="B1162" t="s">
        <v>3</v>
      </c>
      <c r="C1162" t="s">
        <v>3</v>
      </c>
      <c r="D1162" t="s">
        <v>7</v>
      </c>
      <c r="E1162" t="s">
        <v>3</v>
      </c>
      <c r="F1162" t="s">
        <v>3</v>
      </c>
      <c r="G1162" t="s">
        <v>7</v>
      </c>
      <c r="H1162" t="s">
        <v>3</v>
      </c>
      <c r="I1162" t="s">
        <v>6</v>
      </c>
      <c r="J1162" t="s">
        <v>53</v>
      </c>
      <c r="K1162" t="s">
        <v>9</v>
      </c>
      <c r="L1162" t="s">
        <v>1</v>
      </c>
      <c r="M1162" t="s">
        <v>34</v>
      </c>
      <c r="N1162" t="str">
        <f>VLOOKUP(M1162,lookups!A$9:B$17,2,FALSE)</f>
        <v>Some college</v>
      </c>
      <c r="O1162" t="s">
        <v>25</v>
      </c>
      <c r="P1162" t="s">
        <v>13</v>
      </c>
      <c r="Q1162" t="s">
        <v>42</v>
      </c>
      <c r="R1162" t="s">
        <v>30</v>
      </c>
      <c r="S1162" s="14">
        <f>VLOOKUP(B1162,lookups!$A$2:$B$6,2,FALSE)</f>
        <v>5</v>
      </c>
      <c r="T1162" s="14">
        <f>VLOOKUP(C1162,lookups!$A$2:$B$6,2,FALSE)</f>
        <v>5</v>
      </c>
      <c r="U1162" s="14">
        <f>VLOOKUP(D1162,lookups!$A$2:$B$6,2,FALSE)</f>
        <v>4</v>
      </c>
      <c r="V1162" s="14">
        <f>VLOOKUP(E1162,lookups!$A$2:$B$6,2,FALSE)</f>
        <v>5</v>
      </c>
      <c r="W1162" s="14">
        <f>VLOOKUP(F1162,lookups!$A$2:$B$6,2,FALSE)</f>
        <v>5</v>
      </c>
      <c r="X1162" s="14">
        <f>VLOOKUP(G1162,lookups!$A$2:$B$6,2,FALSE)</f>
        <v>4</v>
      </c>
      <c r="Y1162" s="14">
        <f>VLOOKUP(H1162,lookups!$A$2:$B$6,2,FALSE)</f>
        <v>5</v>
      </c>
      <c r="Z1162" s="14">
        <f>VLOOKUP(I1162,lookups!$A$2:$B$6,2,FALSE)</f>
        <v>2</v>
      </c>
      <c r="AA1162">
        <f t="shared" si="185"/>
        <v>35</v>
      </c>
      <c r="AB1162" s="16">
        <f t="shared" si="184"/>
        <v>211</v>
      </c>
      <c r="AC1162" s="16">
        <f t="shared" si="193"/>
        <v>1159</v>
      </c>
      <c r="AD1162" s="17">
        <f t="shared" si="192"/>
        <v>0.82549857549857553</v>
      </c>
      <c r="AE1162" s="4">
        <f t="shared" si="186"/>
        <v>10</v>
      </c>
      <c r="AF1162" s="4">
        <f t="shared" si="187"/>
        <v>9</v>
      </c>
      <c r="AG1162" s="4">
        <f t="shared" si="188"/>
        <v>9</v>
      </c>
      <c r="AH1162" s="4">
        <f t="shared" si="189"/>
        <v>7</v>
      </c>
      <c r="AI1162" s="4">
        <f t="shared" si="190"/>
        <v>19</v>
      </c>
      <c r="AJ1162" s="4">
        <f t="shared" si="191"/>
        <v>16</v>
      </c>
      <c r="AK1162" s="4" t="s">
        <v>108</v>
      </c>
    </row>
    <row r="1163" spans="1:37" x14ac:dyDescent="0.2">
      <c r="A1163">
        <v>6498262919</v>
      </c>
      <c r="B1163" t="s">
        <v>3</v>
      </c>
      <c r="C1163" t="s">
        <v>6</v>
      </c>
      <c r="D1163" t="s">
        <v>3</v>
      </c>
      <c r="E1163" t="s">
        <v>3</v>
      </c>
      <c r="F1163" t="s">
        <v>7</v>
      </c>
      <c r="G1163" t="s">
        <v>3</v>
      </c>
      <c r="H1163" t="s">
        <v>3</v>
      </c>
      <c r="I1163" t="s">
        <v>7</v>
      </c>
      <c r="J1163" t="s">
        <v>8</v>
      </c>
      <c r="K1163" t="s">
        <v>9</v>
      </c>
      <c r="L1163" t="s">
        <v>10</v>
      </c>
      <c r="M1163" t="s">
        <v>44</v>
      </c>
      <c r="N1163" t="str">
        <f>VLOOKUP(M1163,lookups!A$9:B$17,2,FALSE)</f>
        <v>Post-graduate</v>
      </c>
      <c r="O1163" t="s">
        <v>39</v>
      </c>
      <c r="P1163" t="s">
        <v>36</v>
      </c>
      <c r="Q1163" t="s">
        <v>14</v>
      </c>
      <c r="R1163" t="s">
        <v>20</v>
      </c>
      <c r="S1163" s="14">
        <f>VLOOKUP(B1163,lookups!$A$2:$B$6,2,FALSE)</f>
        <v>5</v>
      </c>
      <c r="T1163" s="14">
        <f>VLOOKUP(C1163,lookups!$A$2:$B$6,2,FALSE)</f>
        <v>2</v>
      </c>
      <c r="U1163" s="14">
        <f>VLOOKUP(D1163,lookups!$A$2:$B$6,2,FALSE)</f>
        <v>5</v>
      </c>
      <c r="V1163" s="14">
        <f>VLOOKUP(E1163,lookups!$A$2:$B$6,2,FALSE)</f>
        <v>5</v>
      </c>
      <c r="W1163" s="14">
        <f>VLOOKUP(F1163,lookups!$A$2:$B$6,2,FALSE)</f>
        <v>4</v>
      </c>
      <c r="X1163" s="14">
        <f>VLOOKUP(G1163,lookups!$A$2:$B$6,2,FALSE)</f>
        <v>5</v>
      </c>
      <c r="Y1163" s="14">
        <f>VLOOKUP(H1163,lookups!$A$2:$B$6,2,FALSE)</f>
        <v>5</v>
      </c>
      <c r="Z1163" s="14">
        <f>VLOOKUP(I1163,lookups!$A$2:$B$6,2,FALSE)</f>
        <v>4</v>
      </c>
      <c r="AA1163">
        <f t="shared" si="185"/>
        <v>35</v>
      </c>
      <c r="AB1163" s="16">
        <f t="shared" si="184"/>
        <v>211</v>
      </c>
      <c r="AC1163" s="16">
        <f t="shared" si="193"/>
        <v>1159</v>
      </c>
      <c r="AD1163" s="17">
        <f t="shared" si="192"/>
        <v>0.82549857549857553</v>
      </c>
      <c r="AE1163" s="4">
        <f t="shared" si="186"/>
        <v>7</v>
      </c>
      <c r="AF1163" s="4">
        <f t="shared" si="187"/>
        <v>10</v>
      </c>
      <c r="AG1163" s="4">
        <f t="shared" si="188"/>
        <v>9</v>
      </c>
      <c r="AH1163" s="4">
        <f t="shared" si="189"/>
        <v>9</v>
      </c>
      <c r="AI1163" s="4">
        <f t="shared" si="190"/>
        <v>19</v>
      </c>
      <c r="AJ1163" s="4">
        <f t="shared" si="191"/>
        <v>16</v>
      </c>
      <c r="AK1163" s="4" t="s">
        <v>108</v>
      </c>
    </row>
    <row r="1164" spans="1:37" x14ac:dyDescent="0.2">
      <c r="A1164">
        <v>6498240654</v>
      </c>
      <c r="B1164" t="s">
        <v>3</v>
      </c>
      <c r="C1164" t="s">
        <v>3</v>
      </c>
      <c r="D1164" t="s">
        <v>7</v>
      </c>
      <c r="E1164" t="s">
        <v>7</v>
      </c>
      <c r="F1164" t="s">
        <v>3</v>
      </c>
      <c r="G1164" t="s">
        <v>3</v>
      </c>
      <c r="H1164" t="s">
        <v>3</v>
      </c>
      <c r="I1164" t="s">
        <v>6</v>
      </c>
      <c r="J1164" t="s">
        <v>53</v>
      </c>
      <c r="K1164" t="s">
        <v>21</v>
      </c>
      <c r="L1164" t="s">
        <v>10</v>
      </c>
      <c r="M1164" t="s">
        <v>11</v>
      </c>
      <c r="N1164" t="str">
        <f>VLOOKUP(M1164,lookups!A$9:B$17,2,FALSE)</f>
        <v>College-graduate</v>
      </c>
      <c r="O1164" t="s">
        <v>12</v>
      </c>
      <c r="P1164" t="s">
        <v>13</v>
      </c>
      <c r="Q1164" t="s">
        <v>42</v>
      </c>
      <c r="R1164" t="s">
        <v>15</v>
      </c>
      <c r="S1164" s="14">
        <f>VLOOKUP(B1164,lookups!$A$2:$B$6,2,FALSE)</f>
        <v>5</v>
      </c>
      <c r="T1164" s="14">
        <f>VLOOKUP(C1164,lookups!$A$2:$B$6,2,FALSE)</f>
        <v>5</v>
      </c>
      <c r="U1164" s="14">
        <f>VLOOKUP(D1164,lookups!$A$2:$B$6,2,FALSE)</f>
        <v>4</v>
      </c>
      <c r="V1164" s="14">
        <f>VLOOKUP(E1164,lookups!$A$2:$B$6,2,FALSE)</f>
        <v>4</v>
      </c>
      <c r="W1164" s="14">
        <f>VLOOKUP(F1164,lookups!$A$2:$B$6,2,FALSE)</f>
        <v>5</v>
      </c>
      <c r="X1164" s="14">
        <f>VLOOKUP(G1164,lookups!$A$2:$B$6,2,FALSE)</f>
        <v>5</v>
      </c>
      <c r="Y1164" s="14">
        <f>VLOOKUP(H1164,lookups!$A$2:$B$6,2,FALSE)</f>
        <v>5</v>
      </c>
      <c r="Z1164" s="14">
        <f>VLOOKUP(I1164,lookups!$A$2:$B$6,2,FALSE)</f>
        <v>2</v>
      </c>
      <c r="AA1164">
        <f t="shared" si="185"/>
        <v>35</v>
      </c>
      <c r="AB1164" s="16">
        <f t="shared" si="184"/>
        <v>211</v>
      </c>
      <c r="AC1164" s="16">
        <f t="shared" si="193"/>
        <v>1159</v>
      </c>
      <c r="AD1164" s="17">
        <f t="shared" si="192"/>
        <v>0.82549857549857553</v>
      </c>
      <c r="AE1164" s="4">
        <f t="shared" si="186"/>
        <v>10</v>
      </c>
      <c r="AF1164" s="4">
        <f t="shared" si="187"/>
        <v>8</v>
      </c>
      <c r="AG1164" s="4">
        <f t="shared" si="188"/>
        <v>10</v>
      </c>
      <c r="AH1164" s="4">
        <f t="shared" si="189"/>
        <v>7</v>
      </c>
      <c r="AI1164" s="4">
        <f t="shared" si="190"/>
        <v>19</v>
      </c>
      <c r="AJ1164" s="4">
        <f t="shared" si="191"/>
        <v>16</v>
      </c>
      <c r="AK1164" s="4" t="s">
        <v>108</v>
      </c>
    </row>
    <row r="1165" spans="1:37" x14ac:dyDescent="0.2">
      <c r="A1165">
        <v>6498235343</v>
      </c>
      <c r="B1165" t="s">
        <v>3</v>
      </c>
      <c r="C1165" t="s">
        <v>3</v>
      </c>
      <c r="D1165" t="s">
        <v>7</v>
      </c>
      <c r="E1165" t="s">
        <v>3</v>
      </c>
      <c r="F1165" t="s">
        <v>3</v>
      </c>
      <c r="G1165" t="s">
        <v>3</v>
      </c>
      <c r="H1165" t="s">
        <v>7</v>
      </c>
      <c r="I1165" t="s">
        <v>6</v>
      </c>
      <c r="J1165" t="s">
        <v>53</v>
      </c>
      <c r="K1165" t="s">
        <v>9</v>
      </c>
      <c r="L1165" t="s">
        <v>35</v>
      </c>
      <c r="M1165" t="s">
        <v>52</v>
      </c>
      <c r="N1165" t="str">
        <f>VLOOKUP(M1165,lookups!A$9:B$17,2,FALSE)</f>
        <v>Post-graduate</v>
      </c>
      <c r="O1165" t="s">
        <v>39</v>
      </c>
      <c r="P1165" t="s">
        <v>29</v>
      </c>
      <c r="Q1165" t="s">
        <v>19</v>
      </c>
      <c r="R1165" t="s">
        <v>43</v>
      </c>
      <c r="S1165" s="14">
        <f>VLOOKUP(B1165,lookups!$A$2:$B$6,2,FALSE)</f>
        <v>5</v>
      </c>
      <c r="T1165" s="14">
        <f>VLOOKUP(C1165,lookups!$A$2:$B$6,2,FALSE)</f>
        <v>5</v>
      </c>
      <c r="U1165" s="14">
        <f>VLOOKUP(D1165,lookups!$A$2:$B$6,2,FALSE)</f>
        <v>4</v>
      </c>
      <c r="V1165" s="14">
        <f>VLOOKUP(E1165,lookups!$A$2:$B$6,2,FALSE)</f>
        <v>5</v>
      </c>
      <c r="W1165" s="14">
        <f>VLOOKUP(F1165,lookups!$A$2:$B$6,2,FALSE)</f>
        <v>5</v>
      </c>
      <c r="X1165" s="14">
        <f>VLOOKUP(G1165,lookups!$A$2:$B$6,2,FALSE)</f>
        <v>5</v>
      </c>
      <c r="Y1165" s="14">
        <f>VLOOKUP(H1165,lookups!$A$2:$B$6,2,FALSE)</f>
        <v>4</v>
      </c>
      <c r="Z1165" s="14">
        <f>VLOOKUP(I1165,lookups!$A$2:$B$6,2,FALSE)</f>
        <v>2</v>
      </c>
      <c r="AA1165">
        <f t="shared" si="185"/>
        <v>35</v>
      </c>
      <c r="AB1165" s="16">
        <f t="shared" si="184"/>
        <v>211</v>
      </c>
      <c r="AC1165" s="16">
        <f t="shared" si="193"/>
        <v>1159</v>
      </c>
      <c r="AD1165" s="17">
        <f t="shared" si="192"/>
        <v>0.82549857549857553</v>
      </c>
      <c r="AE1165" s="4">
        <f t="shared" si="186"/>
        <v>10</v>
      </c>
      <c r="AF1165" s="4">
        <f t="shared" si="187"/>
        <v>9</v>
      </c>
      <c r="AG1165" s="4">
        <f t="shared" si="188"/>
        <v>10</v>
      </c>
      <c r="AH1165" s="4">
        <f t="shared" si="189"/>
        <v>6</v>
      </c>
      <c r="AI1165" s="4">
        <f t="shared" si="190"/>
        <v>18</v>
      </c>
      <c r="AJ1165" s="4">
        <f t="shared" si="191"/>
        <v>17</v>
      </c>
      <c r="AK1165" s="4" t="s">
        <v>108</v>
      </c>
    </row>
    <row r="1166" spans="1:37" x14ac:dyDescent="0.2">
      <c r="A1166">
        <v>6498218836</v>
      </c>
      <c r="B1166" t="s">
        <v>7</v>
      </c>
      <c r="C1166" t="s">
        <v>3</v>
      </c>
      <c r="D1166" t="s">
        <v>6</v>
      </c>
      <c r="E1166" t="s">
        <v>3</v>
      </c>
      <c r="F1166" t="s">
        <v>3</v>
      </c>
      <c r="G1166" t="s">
        <v>3</v>
      </c>
      <c r="H1166" t="s">
        <v>3</v>
      </c>
      <c r="I1166" t="s">
        <v>7</v>
      </c>
      <c r="J1166" t="s">
        <v>53</v>
      </c>
      <c r="K1166" t="s">
        <v>59</v>
      </c>
      <c r="L1166" t="s">
        <v>10</v>
      </c>
      <c r="M1166" t="s">
        <v>34</v>
      </c>
      <c r="N1166" t="str">
        <f>VLOOKUP(M1166,lookups!A$9:B$17,2,FALSE)</f>
        <v>Some college</v>
      </c>
      <c r="O1166" t="s">
        <v>25</v>
      </c>
      <c r="P1166" t="s">
        <v>13</v>
      </c>
      <c r="Q1166" t="s">
        <v>22</v>
      </c>
      <c r="R1166" t="s">
        <v>20</v>
      </c>
      <c r="S1166" s="14">
        <f>VLOOKUP(B1166,lookups!$A$2:$B$6,2,FALSE)</f>
        <v>4</v>
      </c>
      <c r="T1166" s="14">
        <f>VLOOKUP(C1166,lookups!$A$2:$B$6,2,FALSE)</f>
        <v>5</v>
      </c>
      <c r="U1166" s="14">
        <f>VLOOKUP(D1166,lookups!$A$2:$B$6,2,FALSE)</f>
        <v>2</v>
      </c>
      <c r="V1166" s="14">
        <f>VLOOKUP(E1166,lookups!$A$2:$B$6,2,FALSE)</f>
        <v>5</v>
      </c>
      <c r="W1166" s="14">
        <f>VLOOKUP(F1166,lookups!$A$2:$B$6,2,FALSE)</f>
        <v>5</v>
      </c>
      <c r="X1166" s="14">
        <f>VLOOKUP(G1166,lookups!$A$2:$B$6,2,FALSE)</f>
        <v>5</v>
      </c>
      <c r="Y1166" s="14">
        <f>VLOOKUP(H1166,lookups!$A$2:$B$6,2,FALSE)</f>
        <v>5</v>
      </c>
      <c r="Z1166" s="14">
        <f>VLOOKUP(I1166,lookups!$A$2:$B$6,2,FALSE)</f>
        <v>4</v>
      </c>
      <c r="AA1166">
        <f t="shared" si="185"/>
        <v>35</v>
      </c>
      <c r="AB1166" s="16">
        <f t="shared" si="184"/>
        <v>211</v>
      </c>
      <c r="AC1166" s="16">
        <f t="shared" si="193"/>
        <v>1159</v>
      </c>
      <c r="AD1166" s="17">
        <f t="shared" si="192"/>
        <v>0.82549857549857553</v>
      </c>
      <c r="AE1166" s="4">
        <f t="shared" si="186"/>
        <v>9</v>
      </c>
      <c r="AF1166" s="4">
        <f t="shared" si="187"/>
        <v>7</v>
      </c>
      <c r="AG1166" s="4">
        <f t="shared" si="188"/>
        <v>10</v>
      </c>
      <c r="AH1166" s="4">
        <f t="shared" si="189"/>
        <v>9</v>
      </c>
      <c r="AI1166" s="4">
        <f t="shared" si="190"/>
        <v>16</v>
      </c>
      <c r="AJ1166" s="4">
        <f t="shared" si="191"/>
        <v>19</v>
      </c>
      <c r="AK1166" s="4" t="s">
        <v>108</v>
      </c>
    </row>
    <row r="1167" spans="1:37" x14ac:dyDescent="0.2">
      <c r="A1167">
        <v>6498208322</v>
      </c>
      <c r="B1167" t="s">
        <v>3</v>
      </c>
      <c r="C1167" t="s">
        <v>3</v>
      </c>
      <c r="D1167" t="s">
        <v>6</v>
      </c>
      <c r="E1167" t="s">
        <v>3</v>
      </c>
      <c r="F1167" t="s">
        <v>3</v>
      </c>
      <c r="G1167" t="s">
        <v>3</v>
      </c>
      <c r="H1167" t="s">
        <v>7</v>
      </c>
      <c r="I1167" t="s">
        <v>7</v>
      </c>
      <c r="J1167" t="s">
        <v>8</v>
      </c>
      <c r="K1167" t="s">
        <v>59</v>
      </c>
      <c r="L1167" t="s">
        <v>31</v>
      </c>
      <c r="M1167" t="s">
        <v>34</v>
      </c>
      <c r="N1167" t="str">
        <f>VLOOKUP(M1167,lookups!A$9:B$17,2,FALSE)</f>
        <v>Some college</v>
      </c>
      <c r="O1167" t="s">
        <v>25</v>
      </c>
      <c r="P1167" t="s">
        <v>48</v>
      </c>
      <c r="Q1167" t="s">
        <v>27</v>
      </c>
      <c r="R1167" t="s">
        <v>33</v>
      </c>
      <c r="S1167" s="14">
        <f>VLOOKUP(B1167,lookups!$A$2:$B$6,2,FALSE)</f>
        <v>5</v>
      </c>
      <c r="T1167" s="14">
        <f>VLOOKUP(C1167,lookups!$A$2:$B$6,2,FALSE)</f>
        <v>5</v>
      </c>
      <c r="U1167" s="14">
        <f>VLOOKUP(D1167,lookups!$A$2:$B$6,2,FALSE)</f>
        <v>2</v>
      </c>
      <c r="V1167" s="14">
        <f>VLOOKUP(E1167,lookups!$A$2:$B$6,2,FALSE)</f>
        <v>5</v>
      </c>
      <c r="W1167" s="14">
        <f>VLOOKUP(F1167,lookups!$A$2:$B$6,2,FALSE)</f>
        <v>5</v>
      </c>
      <c r="X1167" s="14">
        <f>VLOOKUP(G1167,lookups!$A$2:$B$6,2,FALSE)</f>
        <v>5</v>
      </c>
      <c r="Y1167" s="14">
        <f>VLOOKUP(H1167,lookups!$A$2:$B$6,2,FALSE)</f>
        <v>4</v>
      </c>
      <c r="Z1167" s="14">
        <f>VLOOKUP(I1167,lookups!$A$2:$B$6,2,FALSE)</f>
        <v>4</v>
      </c>
      <c r="AA1167">
        <f t="shared" si="185"/>
        <v>35</v>
      </c>
      <c r="AB1167" s="16">
        <f t="shared" si="184"/>
        <v>211</v>
      </c>
      <c r="AC1167" s="16">
        <f t="shared" si="193"/>
        <v>1159</v>
      </c>
      <c r="AD1167" s="17">
        <f t="shared" si="192"/>
        <v>0.82549857549857553</v>
      </c>
      <c r="AE1167" s="4">
        <f t="shared" si="186"/>
        <v>10</v>
      </c>
      <c r="AF1167" s="4">
        <f t="shared" si="187"/>
        <v>7</v>
      </c>
      <c r="AG1167" s="4">
        <f t="shared" si="188"/>
        <v>10</v>
      </c>
      <c r="AH1167" s="4">
        <f t="shared" si="189"/>
        <v>8</v>
      </c>
      <c r="AI1167" s="4">
        <f t="shared" si="190"/>
        <v>16</v>
      </c>
      <c r="AJ1167" s="4">
        <f t="shared" si="191"/>
        <v>19</v>
      </c>
      <c r="AK1167" s="4" t="s">
        <v>108</v>
      </c>
    </row>
    <row r="1168" spans="1:37" x14ac:dyDescent="0.2">
      <c r="A1168">
        <v>6498204508</v>
      </c>
      <c r="B1168" t="s">
        <v>3</v>
      </c>
      <c r="C1168" t="s">
        <v>3</v>
      </c>
      <c r="D1168" t="s">
        <v>3</v>
      </c>
      <c r="E1168" t="s">
        <v>3</v>
      </c>
      <c r="F1168" t="s">
        <v>3</v>
      </c>
      <c r="G1168" t="s">
        <v>3</v>
      </c>
      <c r="H1168" t="s">
        <v>5</v>
      </c>
      <c r="I1168" t="s">
        <v>3</v>
      </c>
      <c r="J1168" t="s">
        <v>53</v>
      </c>
      <c r="K1168" t="s">
        <v>62</v>
      </c>
      <c r="L1168" t="s">
        <v>10</v>
      </c>
      <c r="M1168" t="s">
        <v>11</v>
      </c>
      <c r="N1168" t="str">
        <f>VLOOKUP(M1168,lookups!A$9:B$17,2,FALSE)</f>
        <v>College-graduate</v>
      </c>
      <c r="O1168" t="s">
        <v>12</v>
      </c>
      <c r="P1168" t="s">
        <v>58</v>
      </c>
      <c r="Q1168" t="s">
        <v>27</v>
      </c>
      <c r="R1168" t="s">
        <v>30</v>
      </c>
      <c r="S1168" s="14">
        <f>VLOOKUP(B1168,lookups!$A$2:$B$6,2,FALSE)</f>
        <v>5</v>
      </c>
      <c r="T1168" s="14">
        <f>VLOOKUP(C1168,lookups!$A$2:$B$6,2,FALSE)</f>
        <v>5</v>
      </c>
      <c r="U1168" s="14">
        <f>VLOOKUP(D1168,lookups!$A$2:$B$6,2,FALSE)</f>
        <v>5</v>
      </c>
      <c r="V1168" s="14">
        <f>VLOOKUP(E1168,lookups!$A$2:$B$6,2,FALSE)</f>
        <v>5</v>
      </c>
      <c r="W1168" s="14">
        <f>VLOOKUP(F1168,lookups!$A$2:$B$6,2,FALSE)</f>
        <v>5</v>
      </c>
      <c r="X1168" s="14">
        <f>VLOOKUP(G1168,lookups!$A$2:$B$6,2,FALSE)</f>
        <v>5</v>
      </c>
      <c r="Y1168" s="14">
        <f>VLOOKUP(H1168,lookups!$A$2:$B$6,2,FALSE)</f>
        <v>0</v>
      </c>
      <c r="Z1168" s="14">
        <f>VLOOKUP(I1168,lookups!$A$2:$B$6,2,FALSE)</f>
        <v>5</v>
      </c>
      <c r="AA1168">
        <f t="shared" si="185"/>
        <v>35</v>
      </c>
      <c r="AB1168" s="16">
        <f t="shared" si="184"/>
        <v>211</v>
      </c>
      <c r="AC1168" s="16">
        <f t="shared" si="193"/>
        <v>1159</v>
      </c>
      <c r="AD1168" s="17">
        <f t="shared" si="192"/>
        <v>0.82549857549857553</v>
      </c>
      <c r="AE1168" s="4">
        <f t="shared" si="186"/>
        <v>10</v>
      </c>
      <c r="AF1168" s="4">
        <f t="shared" si="187"/>
        <v>10</v>
      </c>
      <c r="AG1168" s="4">
        <f t="shared" si="188"/>
        <v>10</v>
      </c>
      <c r="AH1168" s="4">
        <f t="shared" si="189"/>
        <v>5</v>
      </c>
      <c r="AI1168" s="4">
        <f t="shared" si="190"/>
        <v>15</v>
      </c>
      <c r="AJ1168" s="4">
        <f t="shared" si="191"/>
        <v>20</v>
      </c>
      <c r="AK1168" s="4" t="s">
        <v>108</v>
      </c>
    </row>
    <row r="1169" spans="1:37" x14ac:dyDescent="0.2">
      <c r="A1169">
        <v>6498194375</v>
      </c>
      <c r="B1169" t="s">
        <v>3</v>
      </c>
      <c r="C1169" t="s">
        <v>7</v>
      </c>
      <c r="D1169" t="s">
        <v>6</v>
      </c>
      <c r="E1169" t="s">
        <v>3</v>
      </c>
      <c r="F1169" t="s">
        <v>3</v>
      </c>
      <c r="G1169" t="s">
        <v>3</v>
      </c>
      <c r="H1169" t="s">
        <v>3</v>
      </c>
      <c r="I1169" t="s">
        <v>7</v>
      </c>
      <c r="J1169" t="s">
        <v>8</v>
      </c>
      <c r="K1169" t="s">
        <v>62</v>
      </c>
      <c r="L1169" t="s">
        <v>10</v>
      </c>
      <c r="M1169" t="s">
        <v>11</v>
      </c>
      <c r="N1169" t="str">
        <f>VLOOKUP(M1169,lookups!A$9:B$17,2,FALSE)</f>
        <v>College-graduate</v>
      </c>
      <c r="O1169" t="s">
        <v>47</v>
      </c>
      <c r="P1169" t="s">
        <v>58</v>
      </c>
      <c r="Q1169" t="s">
        <v>27</v>
      </c>
      <c r="R1169" t="s">
        <v>33</v>
      </c>
      <c r="S1169" s="14">
        <f>VLOOKUP(B1169,lookups!$A$2:$B$6,2,FALSE)</f>
        <v>5</v>
      </c>
      <c r="T1169" s="14">
        <f>VLOOKUP(C1169,lookups!$A$2:$B$6,2,FALSE)</f>
        <v>4</v>
      </c>
      <c r="U1169" s="14">
        <f>VLOOKUP(D1169,lookups!$A$2:$B$6,2,FALSE)</f>
        <v>2</v>
      </c>
      <c r="V1169" s="14">
        <f>VLOOKUP(E1169,lookups!$A$2:$B$6,2,FALSE)</f>
        <v>5</v>
      </c>
      <c r="W1169" s="14">
        <f>VLOOKUP(F1169,lookups!$A$2:$B$6,2,FALSE)</f>
        <v>5</v>
      </c>
      <c r="X1169" s="14">
        <f>VLOOKUP(G1169,lookups!$A$2:$B$6,2,FALSE)</f>
        <v>5</v>
      </c>
      <c r="Y1169" s="14">
        <f>VLOOKUP(H1169,lookups!$A$2:$B$6,2,FALSE)</f>
        <v>5</v>
      </c>
      <c r="Z1169" s="14">
        <f>VLOOKUP(I1169,lookups!$A$2:$B$6,2,FALSE)</f>
        <v>4</v>
      </c>
      <c r="AA1169">
        <f t="shared" si="185"/>
        <v>35</v>
      </c>
      <c r="AB1169" s="16">
        <f t="shared" si="184"/>
        <v>211</v>
      </c>
      <c r="AC1169" s="16">
        <f t="shared" si="193"/>
        <v>1159</v>
      </c>
      <c r="AD1169" s="17">
        <f t="shared" si="192"/>
        <v>0.82549857549857553</v>
      </c>
      <c r="AE1169" s="4">
        <f t="shared" si="186"/>
        <v>9</v>
      </c>
      <c r="AF1169" s="4">
        <f t="shared" si="187"/>
        <v>7</v>
      </c>
      <c r="AG1169" s="4">
        <f t="shared" si="188"/>
        <v>10</v>
      </c>
      <c r="AH1169" s="4">
        <f t="shared" si="189"/>
        <v>9</v>
      </c>
      <c r="AI1169" s="4">
        <f t="shared" si="190"/>
        <v>17</v>
      </c>
      <c r="AJ1169" s="4">
        <f t="shared" si="191"/>
        <v>18</v>
      </c>
      <c r="AK1169" s="4" t="s">
        <v>108</v>
      </c>
    </row>
    <row r="1170" spans="1:37" x14ac:dyDescent="0.2">
      <c r="A1170">
        <v>6498138974</v>
      </c>
      <c r="B1170" t="s">
        <v>3</v>
      </c>
      <c r="C1170" t="s">
        <v>3</v>
      </c>
      <c r="D1170" t="s">
        <v>3</v>
      </c>
      <c r="E1170" t="s">
        <v>3</v>
      </c>
      <c r="F1170" t="s">
        <v>7</v>
      </c>
      <c r="G1170" t="s">
        <v>6</v>
      </c>
      <c r="H1170" t="s">
        <v>7</v>
      </c>
      <c r="I1170" t="s">
        <v>3</v>
      </c>
      <c r="J1170" t="s">
        <v>8</v>
      </c>
      <c r="K1170" t="s">
        <v>55</v>
      </c>
      <c r="L1170" t="s">
        <v>10</v>
      </c>
      <c r="M1170" t="s">
        <v>24</v>
      </c>
      <c r="N1170" t="str">
        <f>VLOOKUP(M1170,lookups!A$9:B$17,2,FALSE)</f>
        <v>High school or less</v>
      </c>
      <c r="O1170" t="s">
        <v>39</v>
      </c>
      <c r="P1170" t="s">
        <v>13</v>
      </c>
      <c r="Q1170" t="s">
        <v>14</v>
      </c>
      <c r="R1170" t="s">
        <v>40</v>
      </c>
      <c r="S1170" s="14">
        <f>VLOOKUP(B1170,lookups!$A$2:$B$6,2,FALSE)</f>
        <v>5</v>
      </c>
      <c r="T1170" s="14">
        <f>VLOOKUP(C1170,lookups!$A$2:$B$6,2,FALSE)</f>
        <v>5</v>
      </c>
      <c r="U1170" s="14">
        <f>VLOOKUP(D1170,lookups!$A$2:$B$6,2,FALSE)</f>
        <v>5</v>
      </c>
      <c r="V1170" s="14">
        <f>VLOOKUP(E1170,lookups!$A$2:$B$6,2,FALSE)</f>
        <v>5</v>
      </c>
      <c r="W1170" s="14">
        <f>VLOOKUP(F1170,lookups!$A$2:$B$6,2,FALSE)</f>
        <v>4</v>
      </c>
      <c r="X1170" s="14">
        <f>VLOOKUP(G1170,lookups!$A$2:$B$6,2,FALSE)</f>
        <v>2</v>
      </c>
      <c r="Y1170" s="14">
        <f>VLOOKUP(H1170,lookups!$A$2:$B$6,2,FALSE)</f>
        <v>4</v>
      </c>
      <c r="Z1170" s="14">
        <f>VLOOKUP(I1170,lookups!$A$2:$B$6,2,FALSE)</f>
        <v>5</v>
      </c>
      <c r="AA1170">
        <f t="shared" si="185"/>
        <v>35</v>
      </c>
      <c r="AB1170" s="16">
        <f t="shared" si="184"/>
        <v>211</v>
      </c>
      <c r="AC1170" s="16">
        <f t="shared" si="193"/>
        <v>1159</v>
      </c>
      <c r="AD1170" s="17">
        <f t="shared" si="192"/>
        <v>0.82549857549857553</v>
      </c>
      <c r="AE1170" s="4">
        <f t="shared" si="186"/>
        <v>10</v>
      </c>
      <c r="AF1170" s="4">
        <f t="shared" si="187"/>
        <v>10</v>
      </c>
      <c r="AG1170" s="4">
        <f t="shared" si="188"/>
        <v>6</v>
      </c>
      <c r="AH1170" s="4">
        <f t="shared" si="189"/>
        <v>9</v>
      </c>
      <c r="AI1170" s="4">
        <f t="shared" si="190"/>
        <v>18</v>
      </c>
      <c r="AJ1170" s="4">
        <f t="shared" si="191"/>
        <v>17</v>
      </c>
      <c r="AK1170" s="4" t="s">
        <v>108</v>
      </c>
    </row>
    <row r="1171" spans="1:37" x14ac:dyDescent="0.2">
      <c r="A1171">
        <v>6498118396</v>
      </c>
      <c r="B1171" t="s">
        <v>3</v>
      </c>
      <c r="C1171" t="s">
        <v>3</v>
      </c>
      <c r="D1171" t="s">
        <v>6</v>
      </c>
      <c r="E1171" t="s">
        <v>3</v>
      </c>
      <c r="F1171" t="s">
        <v>3</v>
      </c>
      <c r="G1171" t="s">
        <v>3</v>
      </c>
      <c r="H1171" t="s">
        <v>7</v>
      </c>
      <c r="I1171" t="s">
        <v>7</v>
      </c>
      <c r="J1171" t="s">
        <v>53</v>
      </c>
      <c r="K1171" t="s">
        <v>21</v>
      </c>
      <c r="L1171" t="s">
        <v>10</v>
      </c>
      <c r="M1171" t="s">
        <v>32</v>
      </c>
      <c r="N1171" t="str">
        <f>VLOOKUP(M1171,lookups!A$9:B$17,2,FALSE)</f>
        <v>High school or less</v>
      </c>
      <c r="O1171" t="s">
        <v>17</v>
      </c>
      <c r="P1171" t="s">
        <v>13</v>
      </c>
      <c r="Q1171" t="s">
        <v>22</v>
      </c>
      <c r="R1171" t="s">
        <v>33</v>
      </c>
      <c r="S1171" s="14">
        <f>VLOOKUP(B1171,lookups!$A$2:$B$6,2,FALSE)</f>
        <v>5</v>
      </c>
      <c r="T1171" s="14">
        <f>VLOOKUP(C1171,lookups!$A$2:$B$6,2,FALSE)</f>
        <v>5</v>
      </c>
      <c r="U1171" s="14">
        <f>VLOOKUP(D1171,lookups!$A$2:$B$6,2,FALSE)</f>
        <v>2</v>
      </c>
      <c r="V1171" s="14">
        <f>VLOOKUP(E1171,lookups!$A$2:$B$6,2,FALSE)</f>
        <v>5</v>
      </c>
      <c r="W1171" s="14">
        <f>VLOOKUP(F1171,lookups!$A$2:$B$6,2,FALSE)</f>
        <v>5</v>
      </c>
      <c r="X1171" s="14">
        <f>VLOOKUP(G1171,lookups!$A$2:$B$6,2,FALSE)</f>
        <v>5</v>
      </c>
      <c r="Y1171" s="14">
        <f>VLOOKUP(H1171,lookups!$A$2:$B$6,2,FALSE)</f>
        <v>4</v>
      </c>
      <c r="Z1171" s="14">
        <f>VLOOKUP(I1171,lookups!$A$2:$B$6,2,FALSE)</f>
        <v>4</v>
      </c>
      <c r="AA1171">
        <f t="shared" si="185"/>
        <v>35</v>
      </c>
      <c r="AB1171" s="16">
        <f t="shared" si="184"/>
        <v>211</v>
      </c>
      <c r="AC1171" s="16">
        <f t="shared" si="193"/>
        <v>1159</v>
      </c>
      <c r="AD1171" s="17">
        <f t="shared" si="192"/>
        <v>0.82549857549857553</v>
      </c>
      <c r="AE1171" s="4">
        <f t="shared" si="186"/>
        <v>10</v>
      </c>
      <c r="AF1171" s="4">
        <f t="shared" si="187"/>
        <v>7</v>
      </c>
      <c r="AG1171" s="4">
        <f t="shared" si="188"/>
        <v>10</v>
      </c>
      <c r="AH1171" s="4">
        <f t="shared" si="189"/>
        <v>8</v>
      </c>
      <c r="AI1171" s="4">
        <f t="shared" si="190"/>
        <v>16</v>
      </c>
      <c r="AJ1171" s="4">
        <f t="shared" si="191"/>
        <v>19</v>
      </c>
      <c r="AK1171" s="4" t="s">
        <v>108</v>
      </c>
    </row>
    <row r="1172" spans="1:37" x14ac:dyDescent="0.2">
      <c r="A1172">
        <v>6498098006</v>
      </c>
      <c r="B1172" t="s">
        <v>3</v>
      </c>
      <c r="C1172" t="s">
        <v>3</v>
      </c>
      <c r="D1172" t="s">
        <v>3</v>
      </c>
      <c r="E1172" t="s">
        <v>4</v>
      </c>
      <c r="F1172" t="s">
        <v>3</v>
      </c>
      <c r="G1172" t="s">
        <v>3</v>
      </c>
      <c r="H1172" t="s">
        <v>3</v>
      </c>
      <c r="I1172" t="s">
        <v>7</v>
      </c>
      <c r="J1172" t="s">
        <v>53</v>
      </c>
      <c r="K1172" t="s">
        <v>59</v>
      </c>
      <c r="L1172" t="s">
        <v>31</v>
      </c>
      <c r="M1172" t="s">
        <v>44</v>
      </c>
      <c r="N1172" t="str">
        <f>VLOOKUP(M1172,lookups!A$9:B$17,2,FALSE)</f>
        <v>Post-graduate</v>
      </c>
      <c r="O1172" t="s">
        <v>17</v>
      </c>
      <c r="P1172" t="s">
        <v>13</v>
      </c>
      <c r="Q1172" t="s">
        <v>19</v>
      </c>
      <c r="R1172" t="s">
        <v>33</v>
      </c>
      <c r="S1172" s="14">
        <f>VLOOKUP(B1172,lookups!$A$2:$B$6,2,FALSE)</f>
        <v>5</v>
      </c>
      <c r="T1172" s="14">
        <f>VLOOKUP(C1172,lookups!$A$2:$B$6,2,FALSE)</f>
        <v>5</v>
      </c>
      <c r="U1172" s="14">
        <f>VLOOKUP(D1172,lookups!$A$2:$B$6,2,FALSE)</f>
        <v>5</v>
      </c>
      <c r="V1172" s="14">
        <f>VLOOKUP(E1172,lookups!$A$2:$B$6,2,FALSE)</f>
        <v>1</v>
      </c>
      <c r="W1172" s="14">
        <f>VLOOKUP(F1172,lookups!$A$2:$B$6,2,FALSE)</f>
        <v>5</v>
      </c>
      <c r="X1172" s="14">
        <f>VLOOKUP(G1172,lookups!$A$2:$B$6,2,FALSE)</f>
        <v>5</v>
      </c>
      <c r="Y1172" s="14">
        <f>VLOOKUP(H1172,lookups!$A$2:$B$6,2,FALSE)</f>
        <v>5</v>
      </c>
      <c r="Z1172" s="14">
        <f>VLOOKUP(I1172,lookups!$A$2:$B$6,2,FALSE)</f>
        <v>4</v>
      </c>
      <c r="AA1172">
        <f t="shared" si="185"/>
        <v>35</v>
      </c>
      <c r="AB1172" s="16">
        <f t="shared" si="184"/>
        <v>211</v>
      </c>
      <c r="AC1172" s="16">
        <f t="shared" si="193"/>
        <v>1159</v>
      </c>
      <c r="AD1172" s="17">
        <f t="shared" si="192"/>
        <v>0.82549857549857553</v>
      </c>
      <c r="AE1172" s="4">
        <f t="shared" si="186"/>
        <v>10</v>
      </c>
      <c r="AF1172" s="4">
        <f t="shared" si="187"/>
        <v>6</v>
      </c>
      <c r="AG1172" s="4">
        <f t="shared" si="188"/>
        <v>10</v>
      </c>
      <c r="AH1172" s="4">
        <f t="shared" si="189"/>
        <v>9</v>
      </c>
      <c r="AI1172" s="4">
        <f t="shared" si="190"/>
        <v>20</v>
      </c>
      <c r="AJ1172" s="4">
        <f t="shared" si="191"/>
        <v>15</v>
      </c>
      <c r="AK1172" s="4" t="s">
        <v>108</v>
      </c>
    </row>
    <row r="1173" spans="1:37" x14ac:dyDescent="0.2">
      <c r="A1173">
        <v>6498087521</v>
      </c>
      <c r="B1173" t="s">
        <v>3</v>
      </c>
      <c r="C1173" t="s">
        <v>7</v>
      </c>
      <c r="D1173" t="s">
        <v>7</v>
      </c>
      <c r="E1173" t="s">
        <v>7</v>
      </c>
      <c r="F1173" t="s">
        <v>3</v>
      </c>
      <c r="G1173" t="s">
        <v>3</v>
      </c>
      <c r="H1173" t="s">
        <v>7</v>
      </c>
      <c r="I1173" t="s">
        <v>7</v>
      </c>
      <c r="J1173" t="s">
        <v>53</v>
      </c>
      <c r="K1173" t="s">
        <v>55</v>
      </c>
      <c r="L1173" t="s">
        <v>10</v>
      </c>
      <c r="M1173" t="s">
        <v>11</v>
      </c>
      <c r="N1173" t="str">
        <f>VLOOKUP(M1173,lookups!A$9:B$17,2,FALSE)</f>
        <v>College-graduate</v>
      </c>
      <c r="O1173" t="s">
        <v>47</v>
      </c>
      <c r="P1173" t="s">
        <v>13</v>
      </c>
      <c r="Q1173" t="s">
        <v>22</v>
      </c>
      <c r="R1173" t="s">
        <v>33</v>
      </c>
      <c r="S1173" s="14">
        <f>VLOOKUP(B1173,lookups!$A$2:$B$6,2,FALSE)</f>
        <v>5</v>
      </c>
      <c r="T1173" s="14">
        <f>VLOOKUP(C1173,lookups!$A$2:$B$6,2,FALSE)</f>
        <v>4</v>
      </c>
      <c r="U1173" s="14">
        <f>VLOOKUP(D1173,lookups!$A$2:$B$6,2,FALSE)</f>
        <v>4</v>
      </c>
      <c r="V1173" s="14">
        <f>VLOOKUP(E1173,lookups!$A$2:$B$6,2,FALSE)</f>
        <v>4</v>
      </c>
      <c r="W1173" s="14">
        <f>VLOOKUP(F1173,lookups!$A$2:$B$6,2,FALSE)</f>
        <v>5</v>
      </c>
      <c r="X1173" s="14">
        <f>VLOOKUP(G1173,lookups!$A$2:$B$6,2,FALSE)</f>
        <v>5</v>
      </c>
      <c r="Y1173" s="14">
        <f>VLOOKUP(H1173,lookups!$A$2:$B$6,2,FALSE)</f>
        <v>4</v>
      </c>
      <c r="Z1173" s="14">
        <f>VLOOKUP(I1173,lookups!$A$2:$B$6,2,FALSE)</f>
        <v>4</v>
      </c>
      <c r="AA1173">
        <f t="shared" si="185"/>
        <v>35</v>
      </c>
      <c r="AB1173" s="16">
        <f t="shared" si="184"/>
        <v>211</v>
      </c>
      <c r="AC1173" s="16">
        <f t="shared" si="193"/>
        <v>1159</v>
      </c>
      <c r="AD1173" s="17">
        <f t="shared" si="192"/>
        <v>0.82549857549857553</v>
      </c>
      <c r="AE1173" s="4">
        <f t="shared" si="186"/>
        <v>9</v>
      </c>
      <c r="AF1173" s="4">
        <f t="shared" si="187"/>
        <v>8</v>
      </c>
      <c r="AG1173" s="4">
        <f t="shared" si="188"/>
        <v>10</v>
      </c>
      <c r="AH1173" s="4">
        <f t="shared" si="189"/>
        <v>8</v>
      </c>
      <c r="AI1173" s="4">
        <f t="shared" si="190"/>
        <v>18</v>
      </c>
      <c r="AJ1173" s="4">
        <f t="shared" si="191"/>
        <v>17</v>
      </c>
      <c r="AK1173" s="4" t="s">
        <v>108</v>
      </c>
    </row>
    <row r="1174" spans="1:37" x14ac:dyDescent="0.2">
      <c r="A1174">
        <v>6498048409</v>
      </c>
      <c r="B1174" t="s">
        <v>3</v>
      </c>
      <c r="C1174" t="s">
        <v>7</v>
      </c>
      <c r="D1174" t="s">
        <v>3</v>
      </c>
      <c r="E1174" t="s">
        <v>3</v>
      </c>
      <c r="F1174" t="s">
        <v>3</v>
      </c>
      <c r="G1174" t="s">
        <v>3</v>
      </c>
      <c r="H1174" t="s">
        <v>7</v>
      </c>
      <c r="I1174" t="s">
        <v>6</v>
      </c>
      <c r="J1174" t="s">
        <v>8</v>
      </c>
      <c r="K1174" t="s">
        <v>62</v>
      </c>
      <c r="L1174" t="s">
        <v>10</v>
      </c>
      <c r="M1174" t="s">
        <v>34</v>
      </c>
      <c r="N1174" t="str">
        <f>VLOOKUP(M1174,lookups!A$9:B$17,2,FALSE)</f>
        <v>Some college</v>
      </c>
      <c r="O1174" t="s">
        <v>39</v>
      </c>
      <c r="P1174" t="s">
        <v>13</v>
      </c>
      <c r="Q1174" t="s">
        <v>14</v>
      </c>
      <c r="R1174" t="s">
        <v>30</v>
      </c>
      <c r="S1174" s="14">
        <f>VLOOKUP(B1174,lookups!$A$2:$B$6,2,FALSE)</f>
        <v>5</v>
      </c>
      <c r="T1174" s="14">
        <f>VLOOKUP(C1174,lookups!$A$2:$B$6,2,FALSE)</f>
        <v>4</v>
      </c>
      <c r="U1174" s="14">
        <f>VLOOKUP(D1174,lookups!$A$2:$B$6,2,FALSE)</f>
        <v>5</v>
      </c>
      <c r="V1174" s="14">
        <f>VLOOKUP(E1174,lookups!$A$2:$B$6,2,FALSE)</f>
        <v>5</v>
      </c>
      <c r="W1174" s="14">
        <f>VLOOKUP(F1174,lookups!$A$2:$B$6,2,FALSE)</f>
        <v>5</v>
      </c>
      <c r="X1174" s="14">
        <f>VLOOKUP(G1174,lookups!$A$2:$B$6,2,FALSE)</f>
        <v>5</v>
      </c>
      <c r="Y1174" s="14">
        <f>VLOOKUP(H1174,lookups!$A$2:$B$6,2,FALSE)</f>
        <v>4</v>
      </c>
      <c r="Z1174" s="14">
        <f>VLOOKUP(I1174,lookups!$A$2:$B$6,2,FALSE)</f>
        <v>2</v>
      </c>
      <c r="AA1174">
        <f t="shared" si="185"/>
        <v>35</v>
      </c>
      <c r="AB1174" s="16">
        <f t="shared" si="184"/>
        <v>211</v>
      </c>
      <c r="AC1174" s="16">
        <f t="shared" si="193"/>
        <v>1159</v>
      </c>
      <c r="AD1174" s="17">
        <f t="shared" si="192"/>
        <v>0.82549857549857553</v>
      </c>
      <c r="AE1174" s="4">
        <f t="shared" si="186"/>
        <v>9</v>
      </c>
      <c r="AF1174" s="4">
        <f t="shared" si="187"/>
        <v>10</v>
      </c>
      <c r="AG1174" s="4">
        <f t="shared" si="188"/>
        <v>10</v>
      </c>
      <c r="AH1174" s="4">
        <f t="shared" si="189"/>
        <v>6</v>
      </c>
      <c r="AI1174" s="4">
        <f t="shared" si="190"/>
        <v>19</v>
      </c>
      <c r="AJ1174" s="4">
        <f t="shared" si="191"/>
        <v>16</v>
      </c>
      <c r="AK1174" s="4" t="s">
        <v>108</v>
      </c>
    </row>
    <row r="1175" spans="1:37" x14ac:dyDescent="0.2">
      <c r="A1175">
        <v>6498034573</v>
      </c>
      <c r="B1175" t="s">
        <v>3</v>
      </c>
      <c r="C1175" t="s">
        <v>3</v>
      </c>
      <c r="D1175" t="s">
        <v>3</v>
      </c>
      <c r="E1175" t="s">
        <v>3</v>
      </c>
      <c r="F1175" t="s">
        <v>3</v>
      </c>
      <c r="G1175" t="s">
        <v>3</v>
      </c>
      <c r="H1175" t="s">
        <v>4</v>
      </c>
      <c r="I1175" t="s">
        <v>7</v>
      </c>
      <c r="J1175" t="s">
        <v>53</v>
      </c>
      <c r="K1175" t="s">
        <v>62</v>
      </c>
      <c r="L1175" t="s">
        <v>10</v>
      </c>
      <c r="M1175" t="s">
        <v>44</v>
      </c>
      <c r="N1175" t="str">
        <f>VLOOKUP(M1175,lookups!A$9:B$17,2,FALSE)</f>
        <v>Post-graduate</v>
      </c>
      <c r="O1175" t="s">
        <v>47</v>
      </c>
      <c r="P1175" t="s">
        <v>58</v>
      </c>
      <c r="Q1175" t="s">
        <v>42</v>
      </c>
      <c r="R1175" t="s">
        <v>43</v>
      </c>
      <c r="S1175" s="14">
        <f>VLOOKUP(B1175,lookups!$A$2:$B$6,2,FALSE)</f>
        <v>5</v>
      </c>
      <c r="T1175" s="14">
        <f>VLOOKUP(C1175,lookups!$A$2:$B$6,2,FALSE)</f>
        <v>5</v>
      </c>
      <c r="U1175" s="14">
        <f>VLOOKUP(D1175,lookups!$A$2:$B$6,2,FALSE)</f>
        <v>5</v>
      </c>
      <c r="V1175" s="14">
        <f>VLOOKUP(E1175,lookups!$A$2:$B$6,2,FALSE)</f>
        <v>5</v>
      </c>
      <c r="W1175" s="14">
        <f>VLOOKUP(F1175,lookups!$A$2:$B$6,2,FALSE)</f>
        <v>5</v>
      </c>
      <c r="X1175" s="14">
        <f>VLOOKUP(G1175,lookups!$A$2:$B$6,2,FALSE)</f>
        <v>5</v>
      </c>
      <c r="Y1175" s="14">
        <f>VLOOKUP(H1175,lookups!$A$2:$B$6,2,FALSE)</f>
        <v>1</v>
      </c>
      <c r="Z1175" s="14">
        <f>VLOOKUP(I1175,lookups!$A$2:$B$6,2,FALSE)</f>
        <v>4</v>
      </c>
      <c r="AA1175">
        <f t="shared" si="185"/>
        <v>35</v>
      </c>
      <c r="AB1175" s="16">
        <f t="shared" si="184"/>
        <v>211</v>
      </c>
      <c r="AC1175" s="16">
        <f t="shared" si="193"/>
        <v>1159</v>
      </c>
      <c r="AD1175" s="17">
        <f t="shared" si="192"/>
        <v>0.82549857549857553</v>
      </c>
      <c r="AE1175" s="4">
        <f t="shared" si="186"/>
        <v>10</v>
      </c>
      <c r="AF1175" s="4">
        <f t="shared" si="187"/>
        <v>10</v>
      </c>
      <c r="AG1175" s="4">
        <f t="shared" si="188"/>
        <v>10</v>
      </c>
      <c r="AH1175" s="4">
        <f t="shared" si="189"/>
        <v>5</v>
      </c>
      <c r="AI1175" s="4">
        <f t="shared" si="190"/>
        <v>16</v>
      </c>
      <c r="AJ1175" s="4">
        <f t="shared" si="191"/>
        <v>19</v>
      </c>
      <c r="AK1175" s="4" t="s">
        <v>108</v>
      </c>
    </row>
    <row r="1176" spans="1:37" x14ac:dyDescent="0.2">
      <c r="A1176">
        <v>6497926978</v>
      </c>
      <c r="B1176" t="s">
        <v>3</v>
      </c>
      <c r="C1176" t="s">
        <v>3</v>
      </c>
      <c r="D1176" t="s">
        <v>3</v>
      </c>
      <c r="E1176" t="s">
        <v>3</v>
      </c>
      <c r="F1176" t="s">
        <v>3</v>
      </c>
      <c r="G1176" t="s">
        <v>3</v>
      </c>
      <c r="H1176" t="s">
        <v>3</v>
      </c>
      <c r="I1176" t="s">
        <v>5</v>
      </c>
      <c r="J1176" t="s">
        <v>53</v>
      </c>
      <c r="K1176" t="s">
        <v>59</v>
      </c>
      <c r="L1176" t="s">
        <v>10</v>
      </c>
      <c r="M1176" t="s">
        <v>11</v>
      </c>
      <c r="N1176" t="str">
        <f>VLOOKUP(M1176,lookups!A$9:B$17,2,FALSE)</f>
        <v>College-graduate</v>
      </c>
      <c r="O1176" t="s">
        <v>25</v>
      </c>
      <c r="P1176" t="s">
        <v>48</v>
      </c>
      <c r="Q1176" t="s">
        <v>27</v>
      </c>
      <c r="R1176" t="s">
        <v>15</v>
      </c>
      <c r="S1176" s="14">
        <f>VLOOKUP(B1176,lookups!$A$2:$B$6,2,FALSE)</f>
        <v>5</v>
      </c>
      <c r="T1176" s="14">
        <f>VLOOKUP(C1176,lookups!$A$2:$B$6,2,FALSE)</f>
        <v>5</v>
      </c>
      <c r="U1176" s="14">
        <f>VLOOKUP(D1176,lookups!$A$2:$B$6,2,FALSE)</f>
        <v>5</v>
      </c>
      <c r="V1176" s="14">
        <f>VLOOKUP(E1176,lookups!$A$2:$B$6,2,FALSE)</f>
        <v>5</v>
      </c>
      <c r="W1176" s="14">
        <f>VLOOKUP(F1176,lookups!$A$2:$B$6,2,FALSE)</f>
        <v>5</v>
      </c>
      <c r="X1176" s="14">
        <f>VLOOKUP(G1176,lookups!$A$2:$B$6,2,FALSE)</f>
        <v>5</v>
      </c>
      <c r="Y1176" s="14">
        <f>VLOOKUP(H1176,lookups!$A$2:$B$6,2,FALSE)</f>
        <v>5</v>
      </c>
      <c r="Z1176" s="14">
        <f>VLOOKUP(I1176,lookups!$A$2:$B$6,2,FALSE)</f>
        <v>0</v>
      </c>
      <c r="AA1176">
        <f t="shared" si="185"/>
        <v>35</v>
      </c>
      <c r="AB1176" s="16">
        <f t="shared" si="184"/>
        <v>211</v>
      </c>
      <c r="AC1176" s="16">
        <f t="shared" si="193"/>
        <v>1159</v>
      </c>
      <c r="AD1176" s="17">
        <f t="shared" si="192"/>
        <v>0.82549857549857553</v>
      </c>
      <c r="AE1176" s="4">
        <f t="shared" si="186"/>
        <v>10</v>
      </c>
      <c r="AF1176" s="4">
        <f t="shared" si="187"/>
        <v>10</v>
      </c>
      <c r="AG1176" s="4">
        <f t="shared" si="188"/>
        <v>10</v>
      </c>
      <c r="AH1176" s="4">
        <f t="shared" si="189"/>
        <v>5</v>
      </c>
      <c r="AI1176" s="4">
        <f t="shared" si="190"/>
        <v>20</v>
      </c>
      <c r="AJ1176" s="4">
        <f t="shared" si="191"/>
        <v>15</v>
      </c>
      <c r="AK1176" s="4" t="s">
        <v>108</v>
      </c>
    </row>
    <row r="1177" spans="1:37" x14ac:dyDescent="0.2">
      <c r="A1177">
        <v>6497921522</v>
      </c>
      <c r="B1177" t="s">
        <v>3</v>
      </c>
      <c r="C1177" t="s">
        <v>7</v>
      </c>
      <c r="D1177" t="s">
        <v>3</v>
      </c>
      <c r="E1177" t="s">
        <v>3</v>
      </c>
      <c r="F1177" t="s">
        <v>3</v>
      </c>
      <c r="G1177" t="s">
        <v>3</v>
      </c>
      <c r="H1177" t="s">
        <v>7</v>
      </c>
      <c r="I1177" t="s">
        <v>6</v>
      </c>
      <c r="J1177" t="s">
        <v>8</v>
      </c>
      <c r="K1177" t="s">
        <v>62</v>
      </c>
      <c r="L1177" t="s">
        <v>10</v>
      </c>
      <c r="M1177" t="s">
        <v>34</v>
      </c>
      <c r="N1177" t="str">
        <f>VLOOKUP(M1177,lookups!A$9:B$17,2,FALSE)</f>
        <v>Some college</v>
      </c>
      <c r="O1177" t="s">
        <v>38</v>
      </c>
      <c r="P1177" t="s">
        <v>29</v>
      </c>
      <c r="Q1177" t="s">
        <v>45</v>
      </c>
      <c r="R1177" t="s">
        <v>20</v>
      </c>
      <c r="S1177" s="14">
        <f>VLOOKUP(B1177,lookups!$A$2:$B$6,2,FALSE)</f>
        <v>5</v>
      </c>
      <c r="T1177" s="14">
        <f>VLOOKUP(C1177,lookups!$A$2:$B$6,2,FALSE)</f>
        <v>4</v>
      </c>
      <c r="U1177" s="14">
        <f>VLOOKUP(D1177,lookups!$A$2:$B$6,2,FALSE)</f>
        <v>5</v>
      </c>
      <c r="V1177" s="14">
        <f>VLOOKUP(E1177,lookups!$A$2:$B$6,2,FALSE)</f>
        <v>5</v>
      </c>
      <c r="W1177" s="14">
        <f>VLOOKUP(F1177,lookups!$A$2:$B$6,2,FALSE)</f>
        <v>5</v>
      </c>
      <c r="X1177" s="14">
        <f>VLOOKUP(G1177,lookups!$A$2:$B$6,2,FALSE)</f>
        <v>5</v>
      </c>
      <c r="Y1177" s="14">
        <f>VLOOKUP(H1177,lookups!$A$2:$B$6,2,FALSE)</f>
        <v>4</v>
      </c>
      <c r="Z1177" s="14">
        <f>VLOOKUP(I1177,lookups!$A$2:$B$6,2,FALSE)</f>
        <v>2</v>
      </c>
      <c r="AA1177">
        <f t="shared" si="185"/>
        <v>35</v>
      </c>
      <c r="AB1177" s="16">
        <f t="shared" si="184"/>
        <v>211</v>
      </c>
      <c r="AC1177" s="16">
        <f t="shared" si="193"/>
        <v>1159</v>
      </c>
      <c r="AD1177" s="17">
        <f t="shared" si="192"/>
        <v>0.82549857549857553</v>
      </c>
      <c r="AE1177" s="4">
        <f t="shared" si="186"/>
        <v>9</v>
      </c>
      <c r="AF1177" s="4">
        <f t="shared" si="187"/>
        <v>10</v>
      </c>
      <c r="AG1177" s="4">
        <f t="shared" si="188"/>
        <v>10</v>
      </c>
      <c r="AH1177" s="4">
        <f t="shared" si="189"/>
        <v>6</v>
      </c>
      <c r="AI1177" s="4">
        <f t="shared" si="190"/>
        <v>19</v>
      </c>
      <c r="AJ1177" s="4">
        <f t="shared" si="191"/>
        <v>16</v>
      </c>
      <c r="AK1177" s="4" t="s">
        <v>108</v>
      </c>
    </row>
    <row r="1178" spans="1:37" x14ac:dyDescent="0.2">
      <c r="A1178">
        <v>6497908917</v>
      </c>
      <c r="B1178" t="s">
        <v>3</v>
      </c>
      <c r="C1178" t="s">
        <v>3</v>
      </c>
      <c r="D1178" t="s">
        <v>7</v>
      </c>
      <c r="E1178" t="s">
        <v>3</v>
      </c>
      <c r="F1178" t="s">
        <v>3</v>
      </c>
      <c r="G1178" t="s">
        <v>6</v>
      </c>
      <c r="H1178" t="s">
        <v>3</v>
      </c>
      <c r="I1178" t="s">
        <v>7</v>
      </c>
      <c r="J1178" t="s">
        <v>53</v>
      </c>
      <c r="K1178" t="s">
        <v>55</v>
      </c>
      <c r="L1178" t="s">
        <v>10</v>
      </c>
      <c r="M1178" t="s">
        <v>11</v>
      </c>
      <c r="N1178" t="str">
        <f>VLOOKUP(M1178,lookups!A$9:B$17,2,FALSE)</f>
        <v>College-graduate</v>
      </c>
      <c r="O1178" t="s">
        <v>47</v>
      </c>
      <c r="P1178" t="s">
        <v>13</v>
      </c>
      <c r="Q1178" t="s">
        <v>2</v>
      </c>
      <c r="R1178" t="s">
        <v>43</v>
      </c>
      <c r="S1178" s="14">
        <f>VLOOKUP(B1178,lookups!$A$2:$B$6,2,FALSE)</f>
        <v>5</v>
      </c>
      <c r="T1178" s="14">
        <f>VLOOKUP(C1178,lookups!$A$2:$B$6,2,FALSE)</f>
        <v>5</v>
      </c>
      <c r="U1178" s="14">
        <f>VLOOKUP(D1178,lookups!$A$2:$B$6,2,FALSE)</f>
        <v>4</v>
      </c>
      <c r="V1178" s="14">
        <f>VLOOKUP(E1178,lookups!$A$2:$B$6,2,FALSE)</f>
        <v>5</v>
      </c>
      <c r="W1178" s="14">
        <f>VLOOKUP(F1178,lookups!$A$2:$B$6,2,FALSE)</f>
        <v>5</v>
      </c>
      <c r="X1178" s="14">
        <f>VLOOKUP(G1178,lookups!$A$2:$B$6,2,FALSE)</f>
        <v>2</v>
      </c>
      <c r="Y1178" s="14">
        <f>VLOOKUP(H1178,lookups!$A$2:$B$6,2,FALSE)</f>
        <v>5</v>
      </c>
      <c r="Z1178" s="14">
        <f>VLOOKUP(I1178,lookups!$A$2:$B$6,2,FALSE)</f>
        <v>4</v>
      </c>
      <c r="AA1178">
        <f t="shared" si="185"/>
        <v>35</v>
      </c>
      <c r="AB1178" s="16">
        <f t="shared" si="184"/>
        <v>211</v>
      </c>
      <c r="AC1178" s="16">
        <f t="shared" si="193"/>
        <v>1159</v>
      </c>
      <c r="AD1178" s="17">
        <f t="shared" si="192"/>
        <v>0.82549857549857553</v>
      </c>
      <c r="AE1178" s="4">
        <f t="shared" si="186"/>
        <v>10</v>
      </c>
      <c r="AF1178" s="4">
        <f t="shared" si="187"/>
        <v>9</v>
      </c>
      <c r="AG1178" s="4">
        <f t="shared" si="188"/>
        <v>7</v>
      </c>
      <c r="AH1178" s="4">
        <f t="shared" si="189"/>
        <v>9</v>
      </c>
      <c r="AI1178" s="4">
        <f t="shared" si="190"/>
        <v>19</v>
      </c>
      <c r="AJ1178" s="4">
        <f t="shared" si="191"/>
        <v>16</v>
      </c>
      <c r="AK1178" s="4" t="s">
        <v>108</v>
      </c>
    </row>
    <row r="1179" spans="1:37" x14ac:dyDescent="0.2">
      <c r="A1179">
        <v>6497906123</v>
      </c>
      <c r="B1179" t="s">
        <v>3</v>
      </c>
      <c r="C1179" t="s">
        <v>7</v>
      </c>
      <c r="D1179" t="s">
        <v>6</v>
      </c>
      <c r="E1179" t="s">
        <v>3</v>
      </c>
      <c r="F1179" t="s">
        <v>3</v>
      </c>
      <c r="G1179" t="s">
        <v>3</v>
      </c>
      <c r="H1179" t="s">
        <v>7</v>
      </c>
      <c r="I1179" t="s">
        <v>3</v>
      </c>
      <c r="J1179" t="s">
        <v>53</v>
      </c>
      <c r="K1179" t="s">
        <v>55</v>
      </c>
      <c r="L1179" t="s">
        <v>31</v>
      </c>
      <c r="M1179" t="s">
        <v>52</v>
      </c>
      <c r="N1179" t="str">
        <f>VLOOKUP(M1179,lookups!A$9:B$17,2,FALSE)</f>
        <v>Post-graduate</v>
      </c>
      <c r="O1179" t="s">
        <v>47</v>
      </c>
      <c r="P1179" t="s">
        <v>29</v>
      </c>
      <c r="Q1179" t="s">
        <v>14</v>
      </c>
      <c r="R1179" t="s">
        <v>28</v>
      </c>
      <c r="S1179" s="14">
        <f>VLOOKUP(B1179,lookups!$A$2:$B$6,2,FALSE)</f>
        <v>5</v>
      </c>
      <c r="T1179" s="14">
        <f>VLOOKUP(C1179,lookups!$A$2:$B$6,2,FALSE)</f>
        <v>4</v>
      </c>
      <c r="U1179" s="14">
        <f>VLOOKUP(D1179,lookups!$A$2:$B$6,2,FALSE)</f>
        <v>2</v>
      </c>
      <c r="V1179" s="14">
        <f>VLOOKUP(E1179,lookups!$A$2:$B$6,2,FALSE)</f>
        <v>5</v>
      </c>
      <c r="W1179" s="14">
        <f>VLOOKUP(F1179,lookups!$A$2:$B$6,2,FALSE)</f>
        <v>5</v>
      </c>
      <c r="X1179" s="14">
        <f>VLOOKUP(G1179,lookups!$A$2:$B$6,2,FALSE)</f>
        <v>5</v>
      </c>
      <c r="Y1179" s="14">
        <f>VLOOKUP(H1179,lookups!$A$2:$B$6,2,FALSE)</f>
        <v>4</v>
      </c>
      <c r="Z1179" s="14">
        <f>VLOOKUP(I1179,lookups!$A$2:$B$6,2,FALSE)</f>
        <v>5</v>
      </c>
      <c r="AA1179">
        <f t="shared" si="185"/>
        <v>35</v>
      </c>
      <c r="AB1179" s="16">
        <f t="shared" si="184"/>
        <v>211</v>
      </c>
      <c r="AC1179" s="16">
        <f t="shared" si="193"/>
        <v>1159</v>
      </c>
      <c r="AD1179" s="17">
        <f t="shared" si="192"/>
        <v>0.82549857549857553</v>
      </c>
      <c r="AE1179" s="4">
        <f t="shared" si="186"/>
        <v>9</v>
      </c>
      <c r="AF1179" s="4">
        <f t="shared" si="187"/>
        <v>7</v>
      </c>
      <c r="AG1179" s="4">
        <f t="shared" si="188"/>
        <v>10</v>
      </c>
      <c r="AH1179" s="4">
        <f t="shared" si="189"/>
        <v>9</v>
      </c>
      <c r="AI1179" s="4">
        <f t="shared" si="190"/>
        <v>16</v>
      </c>
      <c r="AJ1179" s="4">
        <f t="shared" si="191"/>
        <v>19</v>
      </c>
      <c r="AK1179" s="4" t="s">
        <v>108</v>
      </c>
    </row>
    <row r="1180" spans="1:37" x14ac:dyDescent="0.2">
      <c r="A1180">
        <v>6497901351</v>
      </c>
      <c r="B1180" t="s">
        <v>3</v>
      </c>
      <c r="C1180" t="s">
        <v>3</v>
      </c>
      <c r="D1180" t="s">
        <v>3</v>
      </c>
      <c r="E1180" t="s">
        <v>3</v>
      </c>
      <c r="F1180" t="s">
        <v>3</v>
      </c>
      <c r="G1180" t="s">
        <v>3</v>
      </c>
      <c r="H1180" t="s">
        <v>3</v>
      </c>
      <c r="I1180" t="s">
        <v>5</v>
      </c>
      <c r="J1180" t="s">
        <v>53</v>
      </c>
      <c r="K1180" t="s">
        <v>55</v>
      </c>
      <c r="L1180" t="s">
        <v>10</v>
      </c>
      <c r="M1180" t="s">
        <v>11</v>
      </c>
      <c r="N1180" t="str">
        <f>VLOOKUP(M1180,lookups!A$9:B$17,2,FALSE)</f>
        <v>College-graduate</v>
      </c>
      <c r="O1180" t="s">
        <v>17</v>
      </c>
      <c r="P1180" t="s">
        <v>13</v>
      </c>
      <c r="Q1180" t="s">
        <v>14</v>
      </c>
      <c r="R1180" t="s">
        <v>40</v>
      </c>
      <c r="S1180" s="14">
        <f>VLOOKUP(B1180,lookups!$A$2:$B$6,2,FALSE)</f>
        <v>5</v>
      </c>
      <c r="T1180" s="14">
        <f>VLOOKUP(C1180,lookups!$A$2:$B$6,2,FALSE)</f>
        <v>5</v>
      </c>
      <c r="U1180" s="14">
        <f>VLOOKUP(D1180,lookups!$A$2:$B$6,2,FALSE)</f>
        <v>5</v>
      </c>
      <c r="V1180" s="14">
        <f>VLOOKUP(E1180,lookups!$A$2:$B$6,2,FALSE)</f>
        <v>5</v>
      </c>
      <c r="W1180" s="14">
        <f>VLOOKUP(F1180,lookups!$A$2:$B$6,2,FALSE)</f>
        <v>5</v>
      </c>
      <c r="X1180" s="14">
        <f>VLOOKUP(G1180,lookups!$A$2:$B$6,2,FALSE)</f>
        <v>5</v>
      </c>
      <c r="Y1180" s="14">
        <f>VLOOKUP(H1180,lookups!$A$2:$B$6,2,FALSE)</f>
        <v>5</v>
      </c>
      <c r="Z1180" s="14">
        <f>VLOOKUP(I1180,lookups!$A$2:$B$6,2,FALSE)</f>
        <v>0</v>
      </c>
      <c r="AA1180">
        <f t="shared" si="185"/>
        <v>35</v>
      </c>
      <c r="AB1180" s="16">
        <f t="shared" si="184"/>
        <v>211</v>
      </c>
      <c r="AC1180" s="16">
        <f t="shared" si="193"/>
        <v>1159</v>
      </c>
      <c r="AD1180" s="17">
        <f t="shared" si="192"/>
        <v>0.82549857549857553</v>
      </c>
      <c r="AE1180" s="4">
        <f t="shared" si="186"/>
        <v>10</v>
      </c>
      <c r="AF1180" s="4">
        <f t="shared" si="187"/>
        <v>10</v>
      </c>
      <c r="AG1180" s="4">
        <f t="shared" si="188"/>
        <v>10</v>
      </c>
      <c r="AH1180" s="4">
        <f t="shared" si="189"/>
        <v>5</v>
      </c>
      <c r="AI1180" s="4">
        <f t="shared" si="190"/>
        <v>20</v>
      </c>
      <c r="AJ1180" s="4">
        <f t="shared" si="191"/>
        <v>15</v>
      </c>
      <c r="AK1180" s="4" t="s">
        <v>108</v>
      </c>
    </row>
    <row r="1181" spans="1:37" x14ac:dyDescent="0.2">
      <c r="A1181">
        <v>6497890088</v>
      </c>
      <c r="B1181" t="s">
        <v>3</v>
      </c>
      <c r="C1181" t="s">
        <v>7</v>
      </c>
      <c r="D1181" t="s">
        <v>7</v>
      </c>
      <c r="E1181" t="s">
        <v>3</v>
      </c>
      <c r="F1181" t="s">
        <v>3</v>
      </c>
      <c r="G1181" t="s">
        <v>7</v>
      </c>
      <c r="H1181" t="s">
        <v>7</v>
      </c>
      <c r="I1181" t="s">
        <v>7</v>
      </c>
      <c r="J1181" t="s">
        <v>53</v>
      </c>
      <c r="K1181" t="s">
        <v>62</v>
      </c>
      <c r="L1181" t="s">
        <v>10</v>
      </c>
      <c r="M1181" t="s">
        <v>11</v>
      </c>
      <c r="N1181" t="str">
        <f>VLOOKUP(M1181,lookups!A$9:B$17,2,FALSE)</f>
        <v>College-graduate</v>
      </c>
      <c r="O1181" t="s">
        <v>47</v>
      </c>
      <c r="P1181" t="s">
        <v>58</v>
      </c>
      <c r="Q1181" t="s">
        <v>27</v>
      </c>
      <c r="R1181" t="s">
        <v>33</v>
      </c>
      <c r="S1181" s="14">
        <f>VLOOKUP(B1181,lookups!$A$2:$B$6,2,FALSE)</f>
        <v>5</v>
      </c>
      <c r="T1181" s="14">
        <f>VLOOKUP(C1181,lookups!$A$2:$B$6,2,FALSE)</f>
        <v>4</v>
      </c>
      <c r="U1181" s="14">
        <f>VLOOKUP(D1181,lookups!$A$2:$B$6,2,FALSE)</f>
        <v>4</v>
      </c>
      <c r="V1181" s="14">
        <f>VLOOKUP(E1181,lookups!$A$2:$B$6,2,FALSE)</f>
        <v>5</v>
      </c>
      <c r="W1181" s="14">
        <f>VLOOKUP(F1181,lookups!$A$2:$B$6,2,FALSE)</f>
        <v>5</v>
      </c>
      <c r="X1181" s="14">
        <f>VLOOKUP(G1181,lookups!$A$2:$B$6,2,FALSE)</f>
        <v>4</v>
      </c>
      <c r="Y1181" s="14">
        <f>VLOOKUP(H1181,lookups!$A$2:$B$6,2,FALSE)</f>
        <v>4</v>
      </c>
      <c r="Z1181" s="14">
        <f>VLOOKUP(I1181,lookups!$A$2:$B$6,2,FALSE)</f>
        <v>4</v>
      </c>
      <c r="AA1181">
        <f t="shared" si="185"/>
        <v>35</v>
      </c>
      <c r="AB1181" s="16">
        <f t="shared" si="184"/>
        <v>211</v>
      </c>
      <c r="AC1181" s="16">
        <f t="shared" si="193"/>
        <v>1159</v>
      </c>
      <c r="AD1181" s="17">
        <f t="shared" si="192"/>
        <v>0.82549857549857553</v>
      </c>
      <c r="AE1181" s="4">
        <f t="shared" si="186"/>
        <v>9</v>
      </c>
      <c r="AF1181" s="4">
        <f t="shared" si="187"/>
        <v>9</v>
      </c>
      <c r="AG1181" s="4">
        <f t="shared" si="188"/>
        <v>9</v>
      </c>
      <c r="AH1181" s="4">
        <f t="shared" si="189"/>
        <v>8</v>
      </c>
      <c r="AI1181" s="4">
        <f t="shared" si="190"/>
        <v>18</v>
      </c>
      <c r="AJ1181" s="4">
        <f t="shared" si="191"/>
        <v>17</v>
      </c>
      <c r="AK1181" s="4" t="s">
        <v>108</v>
      </c>
    </row>
    <row r="1182" spans="1:37" x14ac:dyDescent="0.2">
      <c r="A1182">
        <v>6497884633</v>
      </c>
      <c r="B1182" t="s">
        <v>7</v>
      </c>
      <c r="C1182" t="s">
        <v>3</v>
      </c>
      <c r="D1182" t="s">
        <v>6</v>
      </c>
      <c r="E1182" t="s">
        <v>3</v>
      </c>
      <c r="F1182" t="s">
        <v>3</v>
      </c>
      <c r="G1182" t="s">
        <v>7</v>
      </c>
      <c r="H1182" t="s">
        <v>3</v>
      </c>
      <c r="I1182" t="s">
        <v>3</v>
      </c>
      <c r="J1182" t="s">
        <v>8</v>
      </c>
      <c r="K1182" t="s">
        <v>41</v>
      </c>
      <c r="L1182" t="s">
        <v>10</v>
      </c>
      <c r="M1182" t="s">
        <v>11</v>
      </c>
      <c r="N1182" t="str">
        <f>VLOOKUP(M1182,lookups!A$9:B$17,2,FALSE)</f>
        <v>College-graduate</v>
      </c>
      <c r="O1182" t="s">
        <v>12</v>
      </c>
      <c r="P1182" t="s">
        <v>13</v>
      </c>
      <c r="Q1182" t="s">
        <v>2</v>
      </c>
      <c r="R1182" t="s">
        <v>28</v>
      </c>
      <c r="S1182" s="14">
        <f>VLOOKUP(B1182,lookups!$A$2:$B$6,2,FALSE)</f>
        <v>4</v>
      </c>
      <c r="T1182" s="14">
        <f>VLOOKUP(C1182,lookups!$A$2:$B$6,2,FALSE)</f>
        <v>5</v>
      </c>
      <c r="U1182" s="14">
        <f>VLOOKUP(D1182,lookups!$A$2:$B$6,2,FALSE)</f>
        <v>2</v>
      </c>
      <c r="V1182" s="14">
        <f>VLOOKUP(E1182,lookups!$A$2:$B$6,2,FALSE)</f>
        <v>5</v>
      </c>
      <c r="W1182" s="14">
        <f>VLOOKUP(F1182,lookups!$A$2:$B$6,2,FALSE)</f>
        <v>5</v>
      </c>
      <c r="X1182" s="14">
        <f>VLOOKUP(G1182,lookups!$A$2:$B$6,2,FALSE)</f>
        <v>4</v>
      </c>
      <c r="Y1182" s="14">
        <f>VLOOKUP(H1182,lookups!$A$2:$B$6,2,FALSE)</f>
        <v>5</v>
      </c>
      <c r="Z1182" s="14">
        <f>VLOOKUP(I1182,lookups!$A$2:$B$6,2,FALSE)</f>
        <v>5</v>
      </c>
      <c r="AA1182">
        <f t="shared" si="185"/>
        <v>35</v>
      </c>
      <c r="AB1182" s="16">
        <f t="shared" si="184"/>
        <v>211</v>
      </c>
      <c r="AC1182" s="16">
        <f t="shared" si="193"/>
        <v>1159</v>
      </c>
      <c r="AD1182" s="17">
        <f t="shared" si="192"/>
        <v>0.82549857549857553</v>
      </c>
      <c r="AE1182" s="4">
        <f t="shared" si="186"/>
        <v>9</v>
      </c>
      <c r="AF1182" s="4">
        <f t="shared" si="187"/>
        <v>7</v>
      </c>
      <c r="AG1182" s="4">
        <f t="shared" si="188"/>
        <v>9</v>
      </c>
      <c r="AH1182" s="4">
        <f t="shared" si="189"/>
        <v>10</v>
      </c>
      <c r="AI1182" s="4">
        <f t="shared" si="190"/>
        <v>16</v>
      </c>
      <c r="AJ1182" s="4">
        <f t="shared" si="191"/>
        <v>19</v>
      </c>
      <c r="AK1182" s="4" t="s">
        <v>108</v>
      </c>
    </row>
    <row r="1183" spans="1:37" x14ac:dyDescent="0.2">
      <c r="A1183">
        <v>6497876532</v>
      </c>
      <c r="B1183" t="s">
        <v>3</v>
      </c>
      <c r="C1183" t="s">
        <v>6</v>
      </c>
      <c r="D1183" t="s">
        <v>7</v>
      </c>
      <c r="E1183" t="s">
        <v>3</v>
      </c>
      <c r="F1183" t="s">
        <v>3</v>
      </c>
      <c r="G1183" t="s">
        <v>3</v>
      </c>
      <c r="H1183" t="s">
        <v>7</v>
      </c>
      <c r="I1183" t="s">
        <v>3</v>
      </c>
      <c r="J1183" t="s">
        <v>8</v>
      </c>
      <c r="K1183" t="s">
        <v>62</v>
      </c>
      <c r="L1183" t="s">
        <v>10</v>
      </c>
      <c r="M1183" t="s">
        <v>11</v>
      </c>
      <c r="N1183" t="str">
        <f>VLOOKUP(M1183,lookups!A$9:B$17,2,FALSE)</f>
        <v>College-graduate</v>
      </c>
      <c r="O1183" t="s">
        <v>39</v>
      </c>
      <c r="P1183" t="s">
        <v>13</v>
      </c>
      <c r="Q1183" t="s">
        <v>14</v>
      </c>
      <c r="R1183" t="s">
        <v>20</v>
      </c>
      <c r="S1183" s="14">
        <f>VLOOKUP(B1183,lookups!$A$2:$B$6,2,FALSE)</f>
        <v>5</v>
      </c>
      <c r="T1183" s="14">
        <f>VLOOKUP(C1183,lookups!$A$2:$B$6,2,FALSE)</f>
        <v>2</v>
      </c>
      <c r="U1183" s="14">
        <f>VLOOKUP(D1183,lookups!$A$2:$B$6,2,FALSE)</f>
        <v>4</v>
      </c>
      <c r="V1183" s="14">
        <f>VLOOKUP(E1183,lookups!$A$2:$B$6,2,FALSE)</f>
        <v>5</v>
      </c>
      <c r="W1183" s="14">
        <f>VLOOKUP(F1183,lookups!$A$2:$B$6,2,FALSE)</f>
        <v>5</v>
      </c>
      <c r="X1183" s="14">
        <f>VLOOKUP(G1183,lookups!$A$2:$B$6,2,FALSE)</f>
        <v>5</v>
      </c>
      <c r="Y1183" s="14">
        <f>VLOOKUP(H1183,lookups!$A$2:$B$6,2,FALSE)</f>
        <v>4</v>
      </c>
      <c r="Z1183" s="14">
        <f>VLOOKUP(I1183,lookups!$A$2:$B$6,2,FALSE)</f>
        <v>5</v>
      </c>
      <c r="AA1183">
        <f t="shared" si="185"/>
        <v>35</v>
      </c>
      <c r="AB1183" s="16">
        <f t="shared" si="184"/>
        <v>211</v>
      </c>
      <c r="AC1183" s="16">
        <f t="shared" si="193"/>
        <v>1159</v>
      </c>
      <c r="AD1183" s="17">
        <f t="shared" si="192"/>
        <v>0.82549857549857553</v>
      </c>
      <c r="AE1183" s="4">
        <f t="shared" si="186"/>
        <v>7</v>
      </c>
      <c r="AF1183" s="4">
        <f t="shared" si="187"/>
        <v>9</v>
      </c>
      <c r="AG1183" s="4">
        <f t="shared" si="188"/>
        <v>10</v>
      </c>
      <c r="AH1183" s="4">
        <f t="shared" si="189"/>
        <v>9</v>
      </c>
      <c r="AI1183" s="4">
        <f t="shared" si="190"/>
        <v>18</v>
      </c>
      <c r="AJ1183" s="4">
        <f t="shared" si="191"/>
        <v>17</v>
      </c>
      <c r="AK1183" s="4" t="s">
        <v>108</v>
      </c>
    </row>
    <row r="1184" spans="1:37" x14ac:dyDescent="0.2">
      <c r="A1184">
        <v>6497867517</v>
      </c>
      <c r="B1184" t="s">
        <v>6</v>
      </c>
      <c r="C1184" t="s">
        <v>3</v>
      </c>
      <c r="D1184" t="s">
        <v>3</v>
      </c>
      <c r="E1184" t="s">
        <v>3</v>
      </c>
      <c r="F1184" t="s">
        <v>7</v>
      </c>
      <c r="G1184" t="s">
        <v>3</v>
      </c>
      <c r="H1184" t="s">
        <v>3</v>
      </c>
      <c r="I1184" t="s">
        <v>7</v>
      </c>
      <c r="J1184" t="s">
        <v>53</v>
      </c>
      <c r="K1184" t="s">
        <v>59</v>
      </c>
      <c r="L1184" t="s">
        <v>31</v>
      </c>
      <c r="M1184" t="s">
        <v>34</v>
      </c>
      <c r="N1184" t="str">
        <f>VLOOKUP(M1184,lookups!A$9:B$17,2,FALSE)</f>
        <v>Some college</v>
      </c>
      <c r="O1184" t="s">
        <v>25</v>
      </c>
      <c r="P1184" t="s">
        <v>29</v>
      </c>
      <c r="Q1184" t="s">
        <v>2</v>
      </c>
      <c r="R1184" t="s">
        <v>15</v>
      </c>
      <c r="S1184" s="14">
        <f>VLOOKUP(B1184,lookups!$A$2:$B$6,2,FALSE)</f>
        <v>2</v>
      </c>
      <c r="T1184" s="14">
        <f>VLOOKUP(C1184,lookups!$A$2:$B$6,2,FALSE)</f>
        <v>5</v>
      </c>
      <c r="U1184" s="14">
        <f>VLOOKUP(D1184,lookups!$A$2:$B$6,2,FALSE)</f>
        <v>5</v>
      </c>
      <c r="V1184" s="14">
        <f>VLOOKUP(E1184,lookups!$A$2:$B$6,2,FALSE)</f>
        <v>5</v>
      </c>
      <c r="W1184" s="14">
        <f>VLOOKUP(F1184,lookups!$A$2:$B$6,2,FALSE)</f>
        <v>4</v>
      </c>
      <c r="X1184" s="14">
        <f>VLOOKUP(G1184,lookups!$A$2:$B$6,2,FALSE)</f>
        <v>5</v>
      </c>
      <c r="Y1184" s="14">
        <f>VLOOKUP(H1184,lookups!$A$2:$B$6,2,FALSE)</f>
        <v>5</v>
      </c>
      <c r="Z1184" s="14">
        <f>VLOOKUP(I1184,lookups!$A$2:$B$6,2,FALSE)</f>
        <v>4</v>
      </c>
      <c r="AA1184">
        <f t="shared" si="185"/>
        <v>35</v>
      </c>
      <c r="AB1184" s="16">
        <f t="shared" si="184"/>
        <v>211</v>
      </c>
      <c r="AC1184" s="16">
        <f t="shared" si="193"/>
        <v>1159</v>
      </c>
      <c r="AD1184" s="17">
        <f t="shared" si="192"/>
        <v>0.82549857549857553</v>
      </c>
      <c r="AE1184" s="4">
        <f t="shared" si="186"/>
        <v>7</v>
      </c>
      <c r="AF1184" s="4">
        <f t="shared" si="187"/>
        <v>10</v>
      </c>
      <c r="AG1184" s="4">
        <f t="shared" si="188"/>
        <v>9</v>
      </c>
      <c r="AH1184" s="4">
        <f t="shared" si="189"/>
        <v>9</v>
      </c>
      <c r="AI1184" s="4">
        <f t="shared" si="190"/>
        <v>16</v>
      </c>
      <c r="AJ1184" s="4">
        <f t="shared" si="191"/>
        <v>19</v>
      </c>
      <c r="AK1184" s="4" t="s">
        <v>108</v>
      </c>
    </row>
    <row r="1185" spans="1:37" x14ac:dyDescent="0.2">
      <c r="A1185">
        <v>6497860567</v>
      </c>
      <c r="B1185" t="s">
        <v>3</v>
      </c>
      <c r="C1185" t="s">
        <v>3</v>
      </c>
      <c r="D1185" t="s">
        <v>7</v>
      </c>
      <c r="E1185" t="s">
        <v>3</v>
      </c>
      <c r="F1185" t="s">
        <v>3</v>
      </c>
      <c r="G1185" t="s">
        <v>7</v>
      </c>
      <c r="H1185" t="s">
        <v>3</v>
      </c>
      <c r="I1185" t="s">
        <v>6</v>
      </c>
      <c r="J1185" t="s">
        <v>8</v>
      </c>
      <c r="K1185" t="s">
        <v>55</v>
      </c>
      <c r="L1185" t="s">
        <v>10</v>
      </c>
      <c r="M1185" t="s">
        <v>34</v>
      </c>
      <c r="N1185" t="str">
        <f>VLOOKUP(M1185,lookups!A$9:B$17,2,FALSE)</f>
        <v>Some college</v>
      </c>
      <c r="O1185" t="s">
        <v>17</v>
      </c>
      <c r="P1185" t="s">
        <v>58</v>
      </c>
      <c r="Q1185" t="s">
        <v>27</v>
      </c>
      <c r="R1185" t="s">
        <v>28</v>
      </c>
      <c r="S1185" s="14">
        <f>VLOOKUP(B1185,lookups!$A$2:$B$6,2,FALSE)</f>
        <v>5</v>
      </c>
      <c r="T1185" s="14">
        <f>VLOOKUP(C1185,lookups!$A$2:$B$6,2,FALSE)</f>
        <v>5</v>
      </c>
      <c r="U1185" s="14">
        <f>VLOOKUP(D1185,lookups!$A$2:$B$6,2,FALSE)</f>
        <v>4</v>
      </c>
      <c r="V1185" s="14">
        <f>VLOOKUP(E1185,lookups!$A$2:$B$6,2,FALSE)</f>
        <v>5</v>
      </c>
      <c r="W1185" s="14">
        <f>VLOOKUP(F1185,lookups!$A$2:$B$6,2,FALSE)</f>
        <v>5</v>
      </c>
      <c r="X1185" s="14">
        <f>VLOOKUP(G1185,lookups!$A$2:$B$6,2,FALSE)</f>
        <v>4</v>
      </c>
      <c r="Y1185" s="14">
        <f>VLOOKUP(H1185,lookups!$A$2:$B$6,2,FALSE)</f>
        <v>5</v>
      </c>
      <c r="Z1185" s="14">
        <f>VLOOKUP(I1185,lookups!$A$2:$B$6,2,FALSE)</f>
        <v>2</v>
      </c>
      <c r="AA1185">
        <f t="shared" si="185"/>
        <v>35</v>
      </c>
      <c r="AB1185" s="16">
        <f t="shared" si="184"/>
        <v>211</v>
      </c>
      <c r="AC1185" s="16">
        <f t="shared" si="193"/>
        <v>1159</v>
      </c>
      <c r="AD1185" s="17">
        <f t="shared" si="192"/>
        <v>0.82549857549857553</v>
      </c>
      <c r="AE1185" s="4">
        <f t="shared" si="186"/>
        <v>10</v>
      </c>
      <c r="AF1185" s="4">
        <f t="shared" si="187"/>
        <v>9</v>
      </c>
      <c r="AG1185" s="4">
        <f t="shared" si="188"/>
        <v>9</v>
      </c>
      <c r="AH1185" s="4">
        <f t="shared" si="189"/>
        <v>7</v>
      </c>
      <c r="AI1185" s="4">
        <f t="shared" si="190"/>
        <v>19</v>
      </c>
      <c r="AJ1185" s="4">
        <f t="shared" si="191"/>
        <v>16</v>
      </c>
      <c r="AK1185" s="4" t="s">
        <v>108</v>
      </c>
    </row>
    <row r="1186" spans="1:37" x14ac:dyDescent="0.2">
      <c r="A1186">
        <v>6497851717</v>
      </c>
      <c r="B1186" t="s">
        <v>7</v>
      </c>
      <c r="C1186" t="s">
        <v>3</v>
      </c>
      <c r="D1186" t="s">
        <v>3</v>
      </c>
      <c r="E1186" t="s">
        <v>3</v>
      </c>
      <c r="F1186" t="s">
        <v>3</v>
      </c>
      <c r="G1186" t="s">
        <v>6</v>
      </c>
      <c r="H1186" t="s">
        <v>3</v>
      </c>
      <c r="I1186" t="s">
        <v>7</v>
      </c>
      <c r="J1186" t="s">
        <v>8</v>
      </c>
      <c r="K1186" t="s">
        <v>55</v>
      </c>
      <c r="L1186" t="s">
        <v>10</v>
      </c>
      <c r="M1186" t="s">
        <v>44</v>
      </c>
      <c r="N1186" t="str">
        <f>VLOOKUP(M1186,lookups!A$9:B$17,2,FALSE)</f>
        <v>Post-graduate</v>
      </c>
      <c r="O1186" t="s">
        <v>39</v>
      </c>
      <c r="P1186" t="s">
        <v>58</v>
      </c>
      <c r="Q1186" t="s">
        <v>19</v>
      </c>
      <c r="R1186" t="s">
        <v>20</v>
      </c>
      <c r="S1186" s="14">
        <f>VLOOKUP(B1186,lookups!$A$2:$B$6,2,FALSE)</f>
        <v>4</v>
      </c>
      <c r="T1186" s="14">
        <f>VLOOKUP(C1186,lookups!$A$2:$B$6,2,FALSE)</f>
        <v>5</v>
      </c>
      <c r="U1186" s="14">
        <f>VLOOKUP(D1186,lookups!$A$2:$B$6,2,FALSE)</f>
        <v>5</v>
      </c>
      <c r="V1186" s="14">
        <f>VLOOKUP(E1186,lookups!$A$2:$B$6,2,FALSE)</f>
        <v>5</v>
      </c>
      <c r="W1186" s="14">
        <f>VLOOKUP(F1186,lookups!$A$2:$B$6,2,FALSE)</f>
        <v>5</v>
      </c>
      <c r="X1186" s="14">
        <f>VLOOKUP(G1186,lookups!$A$2:$B$6,2,FALSE)</f>
        <v>2</v>
      </c>
      <c r="Y1186" s="14">
        <f>VLOOKUP(H1186,lookups!$A$2:$B$6,2,FALSE)</f>
        <v>5</v>
      </c>
      <c r="Z1186" s="14">
        <f>VLOOKUP(I1186,lookups!$A$2:$B$6,2,FALSE)</f>
        <v>4</v>
      </c>
      <c r="AA1186">
        <f t="shared" si="185"/>
        <v>35</v>
      </c>
      <c r="AB1186" s="16">
        <f t="shared" si="184"/>
        <v>211</v>
      </c>
      <c r="AC1186" s="16">
        <f t="shared" si="193"/>
        <v>1159</v>
      </c>
      <c r="AD1186" s="17">
        <f t="shared" si="192"/>
        <v>0.82549857549857553</v>
      </c>
      <c r="AE1186" s="4">
        <f t="shared" si="186"/>
        <v>9</v>
      </c>
      <c r="AF1186" s="4">
        <f t="shared" si="187"/>
        <v>10</v>
      </c>
      <c r="AG1186" s="4">
        <f t="shared" si="188"/>
        <v>7</v>
      </c>
      <c r="AH1186" s="4">
        <f t="shared" si="189"/>
        <v>9</v>
      </c>
      <c r="AI1186" s="4">
        <f t="shared" si="190"/>
        <v>19</v>
      </c>
      <c r="AJ1186" s="4">
        <f t="shared" si="191"/>
        <v>16</v>
      </c>
      <c r="AK1186" s="4" t="s">
        <v>108</v>
      </c>
    </row>
    <row r="1187" spans="1:37" x14ac:dyDescent="0.2">
      <c r="A1187">
        <v>6497844565</v>
      </c>
      <c r="B1187" t="s">
        <v>3</v>
      </c>
      <c r="C1187" t="s">
        <v>3</v>
      </c>
      <c r="D1187" t="s">
        <v>5</v>
      </c>
      <c r="E1187" t="s">
        <v>3</v>
      </c>
      <c r="F1187" t="s">
        <v>3</v>
      </c>
      <c r="G1187" t="s">
        <v>3</v>
      </c>
      <c r="H1187" t="s">
        <v>3</v>
      </c>
      <c r="I1187" t="s">
        <v>3</v>
      </c>
      <c r="J1187" t="s">
        <v>53</v>
      </c>
      <c r="K1187" t="s">
        <v>9</v>
      </c>
      <c r="L1187" t="s">
        <v>10</v>
      </c>
      <c r="M1187" t="s">
        <v>32</v>
      </c>
      <c r="N1187" t="str">
        <f>VLOOKUP(M1187,lookups!A$9:B$17,2,FALSE)</f>
        <v>High school or less</v>
      </c>
      <c r="O1187" t="s">
        <v>17</v>
      </c>
      <c r="P1187" t="s">
        <v>13</v>
      </c>
      <c r="Q1187" t="s">
        <v>14</v>
      </c>
      <c r="R1187" t="s">
        <v>15</v>
      </c>
      <c r="S1187" s="14">
        <f>VLOOKUP(B1187,lookups!$A$2:$B$6,2,FALSE)</f>
        <v>5</v>
      </c>
      <c r="T1187" s="14">
        <f>VLOOKUP(C1187,lookups!$A$2:$B$6,2,FALSE)</f>
        <v>5</v>
      </c>
      <c r="U1187" s="14">
        <f>VLOOKUP(D1187,lookups!$A$2:$B$6,2,FALSE)</f>
        <v>0</v>
      </c>
      <c r="V1187" s="14">
        <f>VLOOKUP(E1187,lookups!$A$2:$B$6,2,FALSE)</f>
        <v>5</v>
      </c>
      <c r="W1187" s="14">
        <f>VLOOKUP(F1187,lookups!$A$2:$B$6,2,FALSE)</f>
        <v>5</v>
      </c>
      <c r="X1187" s="14">
        <f>VLOOKUP(G1187,lookups!$A$2:$B$6,2,FALSE)</f>
        <v>5</v>
      </c>
      <c r="Y1187" s="14">
        <f>VLOOKUP(H1187,lookups!$A$2:$B$6,2,FALSE)</f>
        <v>5</v>
      </c>
      <c r="Z1187" s="14">
        <f>VLOOKUP(I1187,lookups!$A$2:$B$6,2,FALSE)</f>
        <v>5</v>
      </c>
      <c r="AA1187">
        <f t="shared" si="185"/>
        <v>35</v>
      </c>
      <c r="AB1187" s="16">
        <f t="shared" si="184"/>
        <v>211</v>
      </c>
      <c r="AC1187" s="16">
        <f t="shared" si="193"/>
        <v>1159</v>
      </c>
      <c r="AD1187" s="17">
        <f t="shared" si="192"/>
        <v>0.82549857549857553</v>
      </c>
      <c r="AE1187" s="4">
        <f t="shared" si="186"/>
        <v>10</v>
      </c>
      <c r="AF1187" s="4">
        <f t="shared" si="187"/>
        <v>5</v>
      </c>
      <c r="AG1187" s="4">
        <f t="shared" si="188"/>
        <v>10</v>
      </c>
      <c r="AH1187" s="4">
        <f t="shared" si="189"/>
        <v>10</v>
      </c>
      <c r="AI1187" s="4">
        <f t="shared" si="190"/>
        <v>15</v>
      </c>
      <c r="AJ1187" s="4">
        <f t="shared" si="191"/>
        <v>20</v>
      </c>
      <c r="AK1187" s="4" t="s">
        <v>108</v>
      </c>
    </row>
    <row r="1188" spans="1:37" x14ac:dyDescent="0.2">
      <c r="A1188">
        <v>6497842891</v>
      </c>
      <c r="B1188" t="s">
        <v>7</v>
      </c>
      <c r="C1188" t="s">
        <v>7</v>
      </c>
      <c r="D1188" t="s">
        <v>3</v>
      </c>
      <c r="E1188" t="s">
        <v>7</v>
      </c>
      <c r="F1188" t="s">
        <v>7</v>
      </c>
      <c r="G1188" t="s">
        <v>3</v>
      </c>
      <c r="H1188" t="s">
        <v>7</v>
      </c>
      <c r="I1188" t="s">
        <v>3</v>
      </c>
      <c r="J1188" t="s">
        <v>53</v>
      </c>
      <c r="K1188" t="s">
        <v>55</v>
      </c>
      <c r="L1188" t="s">
        <v>10</v>
      </c>
      <c r="M1188" t="s">
        <v>44</v>
      </c>
      <c r="N1188" t="str">
        <f>VLOOKUP(M1188,lookups!A$9:B$17,2,FALSE)</f>
        <v>Post-graduate</v>
      </c>
      <c r="O1188" t="s">
        <v>47</v>
      </c>
      <c r="P1188" t="s">
        <v>29</v>
      </c>
      <c r="Q1188" t="s">
        <v>14</v>
      </c>
      <c r="R1188" t="s">
        <v>43</v>
      </c>
      <c r="S1188" s="14">
        <f>VLOOKUP(B1188,lookups!$A$2:$B$6,2,FALSE)</f>
        <v>4</v>
      </c>
      <c r="T1188" s="14">
        <f>VLOOKUP(C1188,lookups!$A$2:$B$6,2,FALSE)</f>
        <v>4</v>
      </c>
      <c r="U1188" s="14">
        <f>VLOOKUP(D1188,lookups!$A$2:$B$6,2,FALSE)</f>
        <v>5</v>
      </c>
      <c r="V1188" s="14">
        <f>VLOOKUP(E1188,lookups!$A$2:$B$6,2,FALSE)</f>
        <v>4</v>
      </c>
      <c r="W1188" s="14">
        <f>VLOOKUP(F1188,lookups!$A$2:$B$6,2,FALSE)</f>
        <v>4</v>
      </c>
      <c r="X1188" s="14">
        <f>VLOOKUP(G1188,lookups!$A$2:$B$6,2,FALSE)</f>
        <v>5</v>
      </c>
      <c r="Y1188" s="14">
        <f>VLOOKUP(H1188,lookups!$A$2:$B$6,2,FALSE)</f>
        <v>4</v>
      </c>
      <c r="Z1188" s="14">
        <f>VLOOKUP(I1188,lookups!$A$2:$B$6,2,FALSE)</f>
        <v>5</v>
      </c>
      <c r="AA1188">
        <f t="shared" si="185"/>
        <v>35</v>
      </c>
      <c r="AB1188" s="16">
        <f t="shared" si="184"/>
        <v>211</v>
      </c>
      <c r="AC1188" s="16">
        <f t="shared" si="193"/>
        <v>1159</v>
      </c>
      <c r="AD1188" s="17">
        <f t="shared" si="192"/>
        <v>0.82549857549857553</v>
      </c>
      <c r="AE1188" s="4">
        <f t="shared" si="186"/>
        <v>8</v>
      </c>
      <c r="AF1188" s="4">
        <f t="shared" si="187"/>
        <v>9</v>
      </c>
      <c r="AG1188" s="4">
        <f t="shared" si="188"/>
        <v>9</v>
      </c>
      <c r="AH1188" s="4">
        <f t="shared" si="189"/>
        <v>9</v>
      </c>
      <c r="AI1188" s="4">
        <f t="shared" si="190"/>
        <v>17</v>
      </c>
      <c r="AJ1188" s="4">
        <f t="shared" si="191"/>
        <v>18</v>
      </c>
      <c r="AK1188" s="4" t="s">
        <v>108</v>
      </c>
    </row>
    <row r="1189" spans="1:37" x14ac:dyDescent="0.2">
      <c r="A1189">
        <v>6497829878</v>
      </c>
      <c r="B1189" t="s">
        <v>7</v>
      </c>
      <c r="C1189" t="s">
        <v>3</v>
      </c>
      <c r="D1189" t="s">
        <v>7</v>
      </c>
      <c r="E1189" t="s">
        <v>3</v>
      </c>
      <c r="F1189" t="s">
        <v>3</v>
      </c>
      <c r="G1189" t="s">
        <v>3</v>
      </c>
      <c r="H1189" t="s">
        <v>6</v>
      </c>
      <c r="I1189" t="s">
        <v>3</v>
      </c>
      <c r="J1189" t="s">
        <v>8</v>
      </c>
      <c r="K1189" t="s">
        <v>55</v>
      </c>
      <c r="L1189" t="s">
        <v>10</v>
      </c>
      <c r="M1189" t="s">
        <v>44</v>
      </c>
      <c r="N1189" t="str">
        <f>VLOOKUP(M1189,lookups!A$9:B$17,2,FALSE)</f>
        <v>Post-graduate</v>
      </c>
      <c r="O1189" t="s">
        <v>38</v>
      </c>
      <c r="P1189" t="s">
        <v>29</v>
      </c>
      <c r="Q1189" t="s">
        <v>22</v>
      </c>
      <c r="R1189" t="s">
        <v>33</v>
      </c>
      <c r="S1189" s="14">
        <f>VLOOKUP(B1189,lookups!$A$2:$B$6,2,FALSE)</f>
        <v>4</v>
      </c>
      <c r="T1189" s="14">
        <f>VLOOKUP(C1189,lookups!$A$2:$B$6,2,FALSE)</f>
        <v>5</v>
      </c>
      <c r="U1189" s="14">
        <f>VLOOKUP(D1189,lookups!$A$2:$B$6,2,FALSE)</f>
        <v>4</v>
      </c>
      <c r="V1189" s="14">
        <f>VLOOKUP(E1189,lookups!$A$2:$B$6,2,FALSE)</f>
        <v>5</v>
      </c>
      <c r="W1189" s="14">
        <f>VLOOKUP(F1189,lookups!$A$2:$B$6,2,FALSE)</f>
        <v>5</v>
      </c>
      <c r="X1189" s="14">
        <f>VLOOKUP(G1189,lookups!$A$2:$B$6,2,FALSE)</f>
        <v>5</v>
      </c>
      <c r="Y1189" s="14">
        <f>VLOOKUP(H1189,lookups!$A$2:$B$6,2,FALSE)</f>
        <v>2</v>
      </c>
      <c r="Z1189" s="14">
        <f>VLOOKUP(I1189,lookups!$A$2:$B$6,2,FALSE)</f>
        <v>5</v>
      </c>
      <c r="AA1189">
        <f t="shared" si="185"/>
        <v>35</v>
      </c>
      <c r="AB1189" s="16">
        <f t="shared" si="184"/>
        <v>211</v>
      </c>
      <c r="AC1189" s="16">
        <f t="shared" si="193"/>
        <v>1159</v>
      </c>
      <c r="AD1189" s="17">
        <f t="shared" si="192"/>
        <v>0.82549857549857553</v>
      </c>
      <c r="AE1189" s="4">
        <f t="shared" si="186"/>
        <v>9</v>
      </c>
      <c r="AF1189" s="4">
        <f t="shared" si="187"/>
        <v>9</v>
      </c>
      <c r="AG1189" s="4">
        <f t="shared" si="188"/>
        <v>10</v>
      </c>
      <c r="AH1189" s="4">
        <f t="shared" si="189"/>
        <v>7</v>
      </c>
      <c r="AI1189" s="4">
        <f t="shared" si="190"/>
        <v>15</v>
      </c>
      <c r="AJ1189" s="4">
        <f t="shared" si="191"/>
        <v>20</v>
      </c>
      <c r="AK1189" s="4" t="s">
        <v>108</v>
      </c>
    </row>
    <row r="1190" spans="1:37" x14ac:dyDescent="0.2">
      <c r="A1190">
        <v>6497828631</v>
      </c>
      <c r="B1190" t="s">
        <v>3</v>
      </c>
      <c r="C1190" t="s">
        <v>7</v>
      </c>
      <c r="D1190" t="s">
        <v>6</v>
      </c>
      <c r="E1190" t="s">
        <v>3</v>
      </c>
      <c r="F1190" t="s">
        <v>3</v>
      </c>
      <c r="G1190" t="s">
        <v>3</v>
      </c>
      <c r="H1190" t="s">
        <v>3</v>
      </c>
      <c r="I1190" t="s">
        <v>7</v>
      </c>
      <c r="J1190" t="s">
        <v>8</v>
      </c>
      <c r="K1190" t="s">
        <v>63</v>
      </c>
      <c r="L1190" t="s">
        <v>10</v>
      </c>
      <c r="M1190" t="s">
        <v>44</v>
      </c>
      <c r="N1190" t="str">
        <f>VLOOKUP(M1190,lookups!A$9:B$17,2,FALSE)</f>
        <v>Post-graduate</v>
      </c>
      <c r="O1190" t="s">
        <v>12</v>
      </c>
      <c r="P1190" t="s">
        <v>29</v>
      </c>
      <c r="Q1190" t="s">
        <v>42</v>
      </c>
      <c r="R1190" t="s">
        <v>33</v>
      </c>
      <c r="S1190" s="14">
        <f>VLOOKUP(B1190,lookups!$A$2:$B$6,2,FALSE)</f>
        <v>5</v>
      </c>
      <c r="T1190" s="14">
        <f>VLOOKUP(C1190,lookups!$A$2:$B$6,2,FALSE)</f>
        <v>4</v>
      </c>
      <c r="U1190" s="14">
        <f>VLOOKUP(D1190,lookups!$A$2:$B$6,2,FALSE)</f>
        <v>2</v>
      </c>
      <c r="V1190" s="14">
        <f>VLOOKUP(E1190,lookups!$A$2:$B$6,2,FALSE)</f>
        <v>5</v>
      </c>
      <c r="W1190" s="14">
        <f>VLOOKUP(F1190,lookups!$A$2:$B$6,2,FALSE)</f>
        <v>5</v>
      </c>
      <c r="X1190" s="14">
        <f>VLOOKUP(G1190,lookups!$A$2:$B$6,2,FALSE)</f>
        <v>5</v>
      </c>
      <c r="Y1190" s="14">
        <f>VLOOKUP(H1190,lookups!$A$2:$B$6,2,FALSE)</f>
        <v>5</v>
      </c>
      <c r="Z1190" s="14">
        <f>VLOOKUP(I1190,lookups!$A$2:$B$6,2,FALSE)</f>
        <v>4</v>
      </c>
      <c r="AA1190">
        <f t="shared" si="185"/>
        <v>35</v>
      </c>
      <c r="AB1190" s="16">
        <f t="shared" si="184"/>
        <v>211</v>
      </c>
      <c r="AC1190" s="16">
        <f t="shared" si="193"/>
        <v>1159</v>
      </c>
      <c r="AD1190" s="17">
        <f t="shared" si="192"/>
        <v>0.82549857549857553</v>
      </c>
      <c r="AE1190" s="4">
        <f t="shared" si="186"/>
        <v>9</v>
      </c>
      <c r="AF1190" s="4">
        <f t="shared" si="187"/>
        <v>7</v>
      </c>
      <c r="AG1190" s="4">
        <f t="shared" si="188"/>
        <v>10</v>
      </c>
      <c r="AH1190" s="4">
        <f t="shared" si="189"/>
        <v>9</v>
      </c>
      <c r="AI1190" s="4">
        <f t="shared" si="190"/>
        <v>17</v>
      </c>
      <c r="AJ1190" s="4">
        <f t="shared" si="191"/>
        <v>18</v>
      </c>
      <c r="AK1190" s="4" t="s">
        <v>108</v>
      </c>
    </row>
    <row r="1191" spans="1:37" x14ac:dyDescent="0.2">
      <c r="A1191">
        <v>6497827194</v>
      </c>
      <c r="B1191" t="s">
        <v>3</v>
      </c>
      <c r="C1191" t="s">
        <v>3</v>
      </c>
      <c r="D1191" t="s">
        <v>7</v>
      </c>
      <c r="E1191" t="s">
        <v>3</v>
      </c>
      <c r="F1191" t="s">
        <v>3</v>
      </c>
      <c r="G1191" t="s">
        <v>3</v>
      </c>
      <c r="H1191" t="s">
        <v>4</v>
      </c>
      <c r="I1191" t="s">
        <v>3</v>
      </c>
      <c r="J1191" t="s">
        <v>53</v>
      </c>
      <c r="K1191" t="s">
        <v>21</v>
      </c>
      <c r="L1191" t="s">
        <v>10</v>
      </c>
      <c r="M1191" t="s">
        <v>44</v>
      </c>
      <c r="N1191" t="str">
        <f>VLOOKUP(M1191,lookups!A$9:B$17,2,FALSE)</f>
        <v>Post-graduate</v>
      </c>
      <c r="O1191" t="s">
        <v>39</v>
      </c>
      <c r="P1191" t="s">
        <v>13</v>
      </c>
      <c r="Q1191" t="s">
        <v>2</v>
      </c>
      <c r="R1191" t="s">
        <v>15</v>
      </c>
      <c r="S1191" s="14">
        <f>VLOOKUP(B1191,lookups!$A$2:$B$6,2,FALSE)</f>
        <v>5</v>
      </c>
      <c r="T1191" s="14">
        <f>VLOOKUP(C1191,lookups!$A$2:$B$6,2,FALSE)</f>
        <v>5</v>
      </c>
      <c r="U1191" s="14">
        <f>VLOOKUP(D1191,lookups!$A$2:$B$6,2,FALSE)</f>
        <v>4</v>
      </c>
      <c r="V1191" s="14">
        <f>VLOOKUP(E1191,lookups!$A$2:$B$6,2,FALSE)</f>
        <v>5</v>
      </c>
      <c r="W1191" s="14">
        <f>VLOOKUP(F1191,lookups!$A$2:$B$6,2,FALSE)</f>
        <v>5</v>
      </c>
      <c r="X1191" s="14">
        <f>VLOOKUP(G1191,lookups!$A$2:$B$6,2,FALSE)</f>
        <v>5</v>
      </c>
      <c r="Y1191" s="14">
        <f>VLOOKUP(H1191,lookups!$A$2:$B$6,2,FALSE)</f>
        <v>1</v>
      </c>
      <c r="Z1191" s="14">
        <f>VLOOKUP(I1191,lookups!$A$2:$B$6,2,FALSE)</f>
        <v>5</v>
      </c>
      <c r="AA1191">
        <f t="shared" si="185"/>
        <v>35</v>
      </c>
      <c r="AB1191" s="16">
        <f t="shared" si="184"/>
        <v>211</v>
      </c>
      <c r="AC1191" s="16">
        <f t="shared" si="193"/>
        <v>1159</v>
      </c>
      <c r="AD1191" s="17">
        <f t="shared" si="192"/>
        <v>0.82549857549857553</v>
      </c>
      <c r="AE1191" s="4">
        <f t="shared" si="186"/>
        <v>10</v>
      </c>
      <c r="AF1191" s="4">
        <f t="shared" si="187"/>
        <v>9</v>
      </c>
      <c r="AG1191" s="4">
        <f t="shared" si="188"/>
        <v>10</v>
      </c>
      <c r="AH1191" s="4">
        <f t="shared" si="189"/>
        <v>6</v>
      </c>
      <c r="AI1191" s="4">
        <f t="shared" si="190"/>
        <v>15</v>
      </c>
      <c r="AJ1191" s="4">
        <f t="shared" si="191"/>
        <v>20</v>
      </c>
      <c r="AK1191" s="4" t="s">
        <v>108</v>
      </c>
    </row>
    <row r="1192" spans="1:37" x14ac:dyDescent="0.2">
      <c r="A1192">
        <v>6497817414</v>
      </c>
      <c r="B1192" t="s">
        <v>3</v>
      </c>
      <c r="C1192" t="s">
        <v>3</v>
      </c>
      <c r="D1192" t="s">
        <v>3</v>
      </c>
      <c r="E1192" t="s">
        <v>3</v>
      </c>
      <c r="F1192" t="s">
        <v>3</v>
      </c>
      <c r="G1192" t="s">
        <v>3</v>
      </c>
      <c r="H1192" t="s">
        <v>7</v>
      </c>
      <c r="I1192" t="s">
        <v>4</v>
      </c>
      <c r="J1192" t="s">
        <v>8</v>
      </c>
      <c r="K1192" t="s">
        <v>55</v>
      </c>
      <c r="L1192" t="s">
        <v>10</v>
      </c>
      <c r="M1192" t="s">
        <v>44</v>
      </c>
      <c r="N1192" t="str">
        <f>VLOOKUP(M1192,lookups!A$9:B$17,2,FALSE)</f>
        <v>Post-graduate</v>
      </c>
      <c r="O1192" t="s">
        <v>47</v>
      </c>
      <c r="P1192" t="s">
        <v>13</v>
      </c>
      <c r="Q1192" t="s">
        <v>42</v>
      </c>
      <c r="R1192" t="s">
        <v>40</v>
      </c>
      <c r="S1192" s="14">
        <f>VLOOKUP(B1192,lookups!$A$2:$B$6,2,FALSE)</f>
        <v>5</v>
      </c>
      <c r="T1192" s="14">
        <f>VLOOKUP(C1192,lookups!$A$2:$B$6,2,FALSE)</f>
        <v>5</v>
      </c>
      <c r="U1192" s="14">
        <f>VLOOKUP(D1192,lookups!$A$2:$B$6,2,FALSE)</f>
        <v>5</v>
      </c>
      <c r="V1192" s="14">
        <f>VLOOKUP(E1192,lookups!$A$2:$B$6,2,FALSE)</f>
        <v>5</v>
      </c>
      <c r="W1192" s="14">
        <f>VLOOKUP(F1192,lookups!$A$2:$B$6,2,FALSE)</f>
        <v>5</v>
      </c>
      <c r="X1192" s="14">
        <f>VLOOKUP(G1192,lookups!$A$2:$B$6,2,FALSE)</f>
        <v>5</v>
      </c>
      <c r="Y1192" s="14">
        <f>VLOOKUP(H1192,lookups!$A$2:$B$6,2,FALSE)</f>
        <v>4</v>
      </c>
      <c r="Z1192" s="14">
        <f>VLOOKUP(I1192,lookups!$A$2:$B$6,2,FALSE)</f>
        <v>1</v>
      </c>
      <c r="AA1192">
        <f t="shared" si="185"/>
        <v>35</v>
      </c>
      <c r="AB1192" s="16">
        <f t="shared" si="184"/>
        <v>211</v>
      </c>
      <c r="AC1192" s="16">
        <f t="shared" si="193"/>
        <v>1159</v>
      </c>
      <c r="AD1192" s="17">
        <f t="shared" si="192"/>
        <v>0.82549857549857553</v>
      </c>
      <c r="AE1192" s="4">
        <f t="shared" si="186"/>
        <v>10</v>
      </c>
      <c r="AF1192" s="4">
        <f t="shared" si="187"/>
        <v>10</v>
      </c>
      <c r="AG1192" s="4">
        <f t="shared" si="188"/>
        <v>10</v>
      </c>
      <c r="AH1192" s="4">
        <f t="shared" si="189"/>
        <v>5</v>
      </c>
      <c r="AI1192" s="4">
        <f t="shared" si="190"/>
        <v>19</v>
      </c>
      <c r="AJ1192" s="4">
        <f t="shared" si="191"/>
        <v>16</v>
      </c>
      <c r="AK1192" s="4" t="s">
        <v>108</v>
      </c>
    </row>
    <row r="1193" spans="1:37" x14ac:dyDescent="0.2">
      <c r="A1193">
        <v>6497799559</v>
      </c>
      <c r="B1193" t="s">
        <v>3</v>
      </c>
      <c r="C1193" t="s">
        <v>3</v>
      </c>
      <c r="D1193" t="s">
        <v>6</v>
      </c>
      <c r="E1193" t="s">
        <v>3</v>
      </c>
      <c r="F1193" t="s">
        <v>7</v>
      </c>
      <c r="G1193" t="s">
        <v>7</v>
      </c>
      <c r="H1193" t="s">
        <v>3</v>
      </c>
      <c r="I1193" t="s">
        <v>3</v>
      </c>
      <c r="J1193" t="s">
        <v>53</v>
      </c>
      <c r="K1193" t="s">
        <v>59</v>
      </c>
      <c r="L1193" t="s">
        <v>10</v>
      </c>
      <c r="M1193" t="s">
        <v>32</v>
      </c>
      <c r="N1193" t="str">
        <f>VLOOKUP(M1193,lookups!A$9:B$17,2,FALSE)</f>
        <v>High school or less</v>
      </c>
      <c r="O1193" t="s">
        <v>12</v>
      </c>
      <c r="P1193" t="s">
        <v>13</v>
      </c>
      <c r="Q1193" t="s">
        <v>19</v>
      </c>
      <c r="R1193" t="s">
        <v>28</v>
      </c>
      <c r="S1193" s="14">
        <f>VLOOKUP(B1193,lookups!$A$2:$B$6,2,FALSE)</f>
        <v>5</v>
      </c>
      <c r="T1193" s="14">
        <f>VLOOKUP(C1193,lookups!$A$2:$B$6,2,FALSE)</f>
        <v>5</v>
      </c>
      <c r="U1193" s="14">
        <f>VLOOKUP(D1193,lookups!$A$2:$B$6,2,FALSE)</f>
        <v>2</v>
      </c>
      <c r="V1193" s="14">
        <f>VLOOKUP(E1193,lookups!$A$2:$B$6,2,FALSE)</f>
        <v>5</v>
      </c>
      <c r="W1193" s="14">
        <f>VLOOKUP(F1193,lookups!$A$2:$B$6,2,FALSE)</f>
        <v>4</v>
      </c>
      <c r="X1193" s="14">
        <f>VLOOKUP(G1193,lookups!$A$2:$B$6,2,FALSE)</f>
        <v>4</v>
      </c>
      <c r="Y1193" s="14">
        <f>VLOOKUP(H1193,lookups!$A$2:$B$6,2,FALSE)</f>
        <v>5</v>
      </c>
      <c r="Z1193" s="14">
        <f>VLOOKUP(I1193,lookups!$A$2:$B$6,2,FALSE)</f>
        <v>5</v>
      </c>
      <c r="AA1193">
        <f t="shared" si="185"/>
        <v>35</v>
      </c>
      <c r="AB1193" s="16">
        <f t="shared" si="184"/>
        <v>211</v>
      </c>
      <c r="AC1193" s="16">
        <f t="shared" si="193"/>
        <v>1159</v>
      </c>
      <c r="AD1193" s="17">
        <f t="shared" si="192"/>
        <v>0.82549857549857553</v>
      </c>
      <c r="AE1193" s="4">
        <f t="shared" si="186"/>
        <v>10</v>
      </c>
      <c r="AF1193" s="4">
        <f t="shared" si="187"/>
        <v>7</v>
      </c>
      <c r="AG1193" s="4">
        <f t="shared" si="188"/>
        <v>8</v>
      </c>
      <c r="AH1193" s="4">
        <f t="shared" si="189"/>
        <v>10</v>
      </c>
      <c r="AI1193" s="4">
        <f t="shared" si="190"/>
        <v>16</v>
      </c>
      <c r="AJ1193" s="4">
        <f t="shared" si="191"/>
        <v>19</v>
      </c>
      <c r="AK1193" s="4" t="s">
        <v>108</v>
      </c>
    </row>
    <row r="1194" spans="1:37" x14ac:dyDescent="0.2">
      <c r="A1194">
        <v>6497797253</v>
      </c>
      <c r="B1194" t="s">
        <v>7</v>
      </c>
      <c r="C1194" t="s">
        <v>7</v>
      </c>
      <c r="D1194" t="s">
        <v>3</v>
      </c>
      <c r="E1194" t="s">
        <v>3</v>
      </c>
      <c r="F1194" t="s">
        <v>3</v>
      </c>
      <c r="G1194" t="s">
        <v>7</v>
      </c>
      <c r="H1194" t="s">
        <v>7</v>
      </c>
      <c r="I1194" t="s">
        <v>7</v>
      </c>
      <c r="J1194" t="s">
        <v>53</v>
      </c>
      <c r="K1194" t="s">
        <v>62</v>
      </c>
      <c r="L1194" t="s">
        <v>10</v>
      </c>
      <c r="M1194" t="s">
        <v>52</v>
      </c>
      <c r="N1194" t="str">
        <f>VLOOKUP(M1194,lookups!A$9:B$17,2,FALSE)</f>
        <v>Post-graduate</v>
      </c>
      <c r="O1194" t="s">
        <v>25</v>
      </c>
      <c r="P1194" t="s">
        <v>58</v>
      </c>
      <c r="Q1194" t="s">
        <v>14</v>
      </c>
      <c r="R1194" t="s">
        <v>15</v>
      </c>
      <c r="S1194" s="14">
        <f>VLOOKUP(B1194,lookups!$A$2:$B$6,2,FALSE)</f>
        <v>4</v>
      </c>
      <c r="T1194" s="14">
        <f>VLOOKUP(C1194,lookups!$A$2:$B$6,2,FALSE)</f>
        <v>4</v>
      </c>
      <c r="U1194" s="14">
        <f>VLOOKUP(D1194,lookups!$A$2:$B$6,2,FALSE)</f>
        <v>5</v>
      </c>
      <c r="V1194" s="14">
        <f>VLOOKUP(E1194,lookups!$A$2:$B$6,2,FALSE)</f>
        <v>5</v>
      </c>
      <c r="W1194" s="14">
        <f>VLOOKUP(F1194,lookups!$A$2:$B$6,2,FALSE)</f>
        <v>5</v>
      </c>
      <c r="X1194" s="14">
        <f>VLOOKUP(G1194,lookups!$A$2:$B$6,2,FALSE)</f>
        <v>4</v>
      </c>
      <c r="Y1194" s="14">
        <f>VLOOKUP(H1194,lookups!$A$2:$B$6,2,FALSE)</f>
        <v>4</v>
      </c>
      <c r="Z1194" s="14">
        <f>VLOOKUP(I1194,lookups!$A$2:$B$6,2,FALSE)</f>
        <v>4</v>
      </c>
      <c r="AA1194">
        <f t="shared" si="185"/>
        <v>35</v>
      </c>
      <c r="AB1194" s="16">
        <f t="shared" si="184"/>
        <v>211</v>
      </c>
      <c r="AC1194" s="16">
        <f t="shared" si="193"/>
        <v>1159</v>
      </c>
      <c r="AD1194" s="17">
        <f t="shared" si="192"/>
        <v>0.82549857549857553</v>
      </c>
      <c r="AE1194" s="4">
        <f t="shared" si="186"/>
        <v>8</v>
      </c>
      <c r="AF1194" s="4">
        <f t="shared" si="187"/>
        <v>10</v>
      </c>
      <c r="AG1194" s="4">
        <f t="shared" si="188"/>
        <v>9</v>
      </c>
      <c r="AH1194" s="4">
        <f t="shared" si="189"/>
        <v>8</v>
      </c>
      <c r="AI1194" s="4">
        <f t="shared" si="190"/>
        <v>18</v>
      </c>
      <c r="AJ1194" s="4">
        <f t="shared" si="191"/>
        <v>17</v>
      </c>
      <c r="AK1194" s="4" t="s">
        <v>108</v>
      </c>
    </row>
    <row r="1195" spans="1:37" x14ac:dyDescent="0.2">
      <c r="A1195">
        <v>6497796879</v>
      </c>
      <c r="B1195" t="s">
        <v>7</v>
      </c>
      <c r="C1195" t="s">
        <v>3</v>
      </c>
      <c r="D1195" t="s">
        <v>7</v>
      </c>
      <c r="E1195" t="s">
        <v>7</v>
      </c>
      <c r="F1195" t="s">
        <v>3</v>
      </c>
      <c r="G1195" t="s">
        <v>7</v>
      </c>
      <c r="H1195" t="s">
        <v>7</v>
      </c>
      <c r="I1195" t="s">
        <v>3</v>
      </c>
      <c r="J1195" t="s">
        <v>53</v>
      </c>
      <c r="K1195" t="s">
        <v>21</v>
      </c>
      <c r="L1195" t="s">
        <v>10</v>
      </c>
      <c r="M1195" t="s">
        <v>11</v>
      </c>
      <c r="N1195" t="str">
        <f>VLOOKUP(M1195,lookups!A$9:B$17,2,FALSE)</f>
        <v>College-graduate</v>
      </c>
      <c r="O1195" t="s">
        <v>17</v>
      </c>
      <c r="P1195" t="s">
        <v>13</v>
      </c>
      <c r="Q1195" t="s">
        <v>45</v>
      </c>
      <c r="R1195" t="s">
        <v>15</v>
      </c>
      <c r="S1195" s="14">
        <f>VLOOKUP(B1195,lookups!$A$2:$B$6,2,FALSE)</f>
        <v>4</v>
      </c>
      <c r="T1195" s="14">
        <f>VLOOKUP(C1195,lookups!$A$2:$B$6,2,FALSE)</f>
        <v>5</v>
      </c>
      <c r="U1195" s="14">
        <f>VLOOKUP(D1195,lookups!$A$2:$B$6,2,FALSE)</f>
        <v>4</v>
      </c>
      <c r="V1195" s="14">
        <f>VLOOKUP(E1195,lookups!$A$2:$B$6,2,FALSE)</f>
        <v>4</v>
      </c>
      <c r="W1195" s="14">
        <f>VLOOKUP(F1195,lookups!$A$2:$B$6,2,FALSE)</f>
        <v>5</v>
      </c>
      <c r="X1195" s="14">
        <f>VLOOKUP(G1195,lookups!$A$2:$B$6,2,FALSE)</f>
        <v>4</v>
      </c>
      <c r="Y1195" s="14">
        <f>VLOOKUP(H1195,lookups!$A$2:$B$6,2,FALSE)</f>
        <v>4</v>
      </c>
      <c r="Z1195" s="14">
        <f>VLOOKUP(I1195,lookups!$A$2:$B$6,2,FALSE)</f>
        <v>5</v>
      </c>
      <c r="AA1195">
        <f t="shared" si="185"/>
        <v>35</v>
      </c>
      <c r="AB1195" s="16">
        <f t="shared" si="184"/>
        <v>211</v>
      </c>
      <c r="AC1195" s="16">
        <f t="shared" si="193"/>
        <v>1159</v>
      </c>
      <c r="AD1195" s="17">
        <f t="shared" si="192"/>
        <v>0.82549857549857553</v>
      </c>
      <c r="AE1195" s="4">
        <f t="shared" si="186"/>
        <v>9</v>
      </c>
      <c r="AF1195" s="4">
        <f t="shared" si="187"/>
        <v>8</v>
      </c>
      <c r="AG1195" s="4">
        <f t="shared" si="188"/>
        <v>9</v>
      </c>
      <c r="AH1195" s="4">
        <f t="shared" si="189"/>
        <v>9</v>
      </c>
      <c r="AI1195" s="4">
        <f t="shared" si="190"/>
        <v>17</v>
      </c>
      <c r="AJ1195" s="4">
        <f t="shared" si="191"/>
        <v>18</v>
      </c>
      <c r="AK1195" s="4" t="s">
        <v>108</v>
      </c>
    </row>
    <row r="1196" spans="1:37" x14ac:dyDescent="0.2">
      <c r="A1196">
        <v>6500901865</v>
      </c>
      <c r="B1196" t="s">
        <v>3</v>
      </c>
      <c r="C1196" t="s">
        <v>3</v>
      </c>
      <c r="D1196" t="s">
        <v>6</v>
      </c>
      <c r="E1196" t="s">
        <v>3</v>
      </c>
      <c r="F1196" t="s">
        <v>3</v>
      </c>
      <c r="G1196" t="s">
        <v>3</v>
      </c>
      <c r="H1196" t="s">
        <v>3</v>
      </c>
      <c r="I1196" t="s">
        <v>7</v>
      </c>
      <c r="J1196" t="s">
        <v>8</v>
      </c>
      <c r="K1196" t="s">
        <v>9</v>
      </c>
      <c r="L1196" t="s">
        <v>10</v>
      </c>
      <c r="M1196" t="s">
        <v>11</v>
      </c>
      <c r="N1196" t="str">
        <f>VLOOKUP(M1196,lookups!A$9:B$17,2,FALSE)</f>
        <v>College-graduate</v>
      </c>
      <c r="O1196" t="s">
        <v>39</v>
      </c>
      <c r="P1196" t="s">
        <v>13</v>
      </c>
      <c r="Q1196" t="s">
        <v>42</v>
      </c>
      <c r="R1196" t="s">
        <v>28</v>
      </c>
      <c r="S1196" s="14">
        <f>VLOOKUP(B1196,lookups!$A$2:$B$6,2,FALSE)</f>
        <v>5</v>
      </c>
      <c r="T1196" s="14">
        <f>VLOOKUP(C1196,lookups!$A$2:$B$6,2,FALSE)</f>
        <v>5</v>
      </c>
      <c r="U1196" s="14">
        <f>VLOOKUP(D1196,lookups!$A$2:$B$6,2,FALSE)</f>
        <v>2</v>
      </c>
      <c r="V1196" s="14">
        <f>VLOOKUP(E1196,lookups!$A$2:$B$6,2,FALSE)</f>
        <v>5</v>
      </c>
      <c r="W1196" s="14">
        <f>VLOOKUP(F1196,lookups!$A$2:$B$6,2,FALSE)</f>
        <v>5</v>
      </c>
      <c r="X1196" s="14">
        <f>VLOOKUP(G1196,lookups!$A$2:$B$6,2,FALSE)</f>
        <v>5</v>
      </c>
      <c r="Y1196" s="14">
        <f>VLOOKUP(H1196,lookups!$A$2:$B$6,2,FALSE)</f>
        <v>5</v>
      </c>
      <c r="Z1196" s="14">
        <f>VLOOKUP(I1196,lookups!$A$2:$B$6,2,FALSE)</f>
        <v>4</v>
      </c>
      <c r="AA1196">
        <f t="shared" si="185"/>
        <v>36</v>
      </c>
      <c r="AB1196" s="16">
        <f t="shared" si="184"/>
        <v>156</v>
      </c>
      <c r="AC1196" s="16">
        <f t="shared" si="193"/>
        <v>1222</v>
      </c>
      <c r="AD1196" s="17">
        <f t="shared" si="192"/>
        <v>0.87037037037037035</v>
      </c>
      <c r="AE1196" s="4">
        <f t="shared" si="186"/>
        <v>10</v>
      </c>
      <c r="AF1196" s="4">
        <f t="shared" si="187"/>
        <v>7</v>
      </c>
      <c r="AG1196" s="4">
        <f t="shared" si="188"/>
        <v>10</v>
      </c>
      <c r="AH1196" s="4">
        <f t="shared" si="189"/>
        <v>9</v>
      </c>
      <c r="AI1196" s="4">
        <f t="shared" si="190"/>
        <v>17</v>
      </c>
      <c r="AJ1196" s="4">
        <f t="shared" si="191"/>
        <v>19</v>
      </c>
      <c r="AK1196" s="4" t="s">
        <v>108</v>
      </c>
    </row>
    <row r="1197" spans="1:37" x14ac:dyDescent="0.2">
      <c r="A1197">
        <v>6500730636</v>
      </c>
      <c r="B1197" t="s">
        <v>7</v>
      </c>
      <c r="C1197" t="s">
        <v>7</v>
      </c>
      <c r="D1197" t="s">
        <v>7</v>
      </c>
      <c r="E1197" t="s">
        <v>3</v>
      </c>
      <c r="F1197" t="s">
        <v>3</v>
      </c>
      <c r="G1197" t="s">
        <v>3</v>
      </c>
      <c r="H1197" t="s">
        <v>7</v>
      </c>
      <c r="I1197" t="s">
        <v>3</v>
      </c>
      <c r="J1197" t="s">
        <v>8</v>
      </c>
      <c r="K1197" t="s">
        <v>21</v>
      </c>
      <c r="L1197" t="s">
        <v>10</v>
      </c>
      <c r="M1197" t="s">
        <v>44</v>
      </c>
      <c r="N1197" t="str">
        <f>VLOOKUP(M1197,lookups!A$9:B$17,2,FALSE)</f>
        <v>Post-graduate</v>
      </c>
      <c r="O1197" t="s">
        <v>17</v>
      </c>
      <c r="P1197" t="s">
        <v>36</v>
      </c>
      <c r="Q1197" t="s">
        <v>2</v>
      </c>
      <c r="R1197" t="s">
        <v>33</v>
      </c>
      <c r="S1197" s="14">
        <f>VLOOKUP(B1197,lookups!$A$2:$B$6,2,FALSE)</f>
        <v>4</v>
      </c>
      <c r="T1197" s="14">
        <f>VLOOKUP(C1197,lookups!$A$2:$B$6,2,FALSE)</f>
        <v>4</v>
      </c>
      <c r="U1197" s="14">
        <f>VLOOKUP(D1197,lookups!$A$2:$B$6,2,FALSE)</f>
        <v>4</v>
      </c>
      <c r="V1197" s="14">
        <f>VLOOKUP(E1197,lookups!$A$2:$B$6,2,FALSE)</f>
        <v>5</v>
      </c>
      <c r="W1197" s="14">
        <f>VLOOKUP(F1197,lookups!$A$2:$B$6,2,FALSE)</f>
        <v>5</v>
      </c>
      <c r="X1197" s="14">
        <f>VLOOKUP(G1197,lookups!$A$2:$B$6,2,FALSE)</f>
        <v>5</v>
      </c>
      <c r="Y1197" s="14">
        <f>VLOOKUP(H1197,lookups!$A$2:$B$6,2,FALSE)</f>
        <v>4</v>
      </c>
      <c r="Z1197" s="14">
        <f>VLOOKUP(I1197,lookups!$A$2:$B$6,2,FALSE)</f>
        <v>5</v>
      </c>
      <c r="AA1197">
        <f t="shared" si="185"/>
        <v>36</v>
      </c>
      <c r="AB1197" s="16">
        <f t="shared" si="184"/>
        <v>156</v>
      </c>
      <c r="AC1197" s="16">
        <f t="shared" si="193"/>
        <v>1222</v>
      </c>
      <c r="AD1197" s="17">
        <f t="shared" si="192"/>
        <v>0.87037037037037035</v>
      </c>
      <c r="AE1197" s="4">
        <f t="shared" si="186"/>
        <v>8</v>
      </c>
      <c r="AF1197" s="4">
        <f t="shared" si="187"/>
        <v>9</v>
      </c>
      <c r="AG1197" s="4">
        <f t="shared" si="188"/>
        <v>10</v>
      </c>
      <c r="AH1197" s="4">
        <f t="shared" si="189"/>
        <v>9</v>
      </c>
      <c r="AI1197" s="4">
        <f t="shared" si="190"/>
        <v>17</v>
      </c>
      <c r="AJ1197" s="4">
        <f t="shared" si="191"/>
        <v>19</v>
      </c>
      <c r="AK1197" s="4" t="s">
        <v>108</v>
      </c>
    </row>
    <row r="1198" spans="1:37" x14ac:dyDescent="0.2">
      <c r="A1198">
        <v>6500618637</v>
      </c>
      <c r="B1198" t="s">
        <v>3</v>
      </c>
      <c r="C1198" t="s">
        <v>3</v>
      </c>
      <c r="D1198" t="s">
        <v>4</v>
      </c>
      <c r="E1198" t="s">
        <v>3</v>
      </c>
      <c r="F1198" t="s">
        <v>3</v>
      </c>
      <c r="G1198" t="s">
        <v>3</v>
      </c>
      <c r="H1198" t="s">
        <v>3</v>
      </c>
      <c r="I1198" t="s">
        <v>3</v>
      </c>
      <c r="J1198" t="s">
        <v>8</v>
      </c>
      <c r="K1198" t="s">
        <v>21</v>
      </c>
      <c r="L1198" t="s">
        <v>10</v>
      </c>
      <c r="M1198" t="s">
        <v>44</v>
      </c>
      <c r="N1198" t="str">
        <f>VLOOKUP(M1198,lookups!A$9:B$17,2,FALSE)</f>
        <v>Post-graduate</v>
      </c>
      <c r="O1198" t="s">
        <v>38</v>
      </c>
      <c r="P1198" t="s">
        <v>13</v>
      </c>
      <c r="Q1198" t="s">
        <v>19</v>
      </c>
      <c r="R1198" t="s">
        <v>20</v>
      </c>
      <c r="S1198" s="14">
        <f>VLOOKUP(B1198,lookups!$A$2:$B$6,2,FALSE)</f>
        <v>5</v>
      </c>
      <c r="T1198" s="14">
        <f>VLOOKUP(C1198,lookups!$A$2:$B$6,2,FALSE)</f>
        <v>5</v>
      </c>
      <c r="U1198" s="14">
        <f>VLOOKUP(D1198,lookups!$A$2:$B$6,2,FALSE)</f>
        <v>1</v>
      </c>
      <c r="V1198" s="14">
        <f>VLOOKUP(E1198,lookups!$A$2:$B$6,2,FALSE)</f>
        <v>5</v>
      </c>
      <c r="W1198" s="14">
        <f>VLOOKUP(F1198,lookups!$A$2:$B$6,2,FALSE)</f>
        <v>5</v>
      </c>
      <c r="X1198" s="14">
        <f>VLOOKUP(G1198,lookups!$A$2:$B$6,2,FALSE)</f>
        <v>5</v>
      </c>
      <c r="Y1198" s="14">
        <f>VLOOKUP(H1198,lookups!$A$2:$B$6,2,FALSE)</f>
        <v>5</v>
      </c>
      <c r="Z1198" s="14">
        <f>VLOOKUP(I1198,lookups!$A$2:$B$6,2,FALSE)</f>
        <v>5</v>
      </c>
      <c r="AA1198">
        <f t="shared" si="185"/>
        <v>36</v>
      </c>
      <c r="AB1198" s="16">
        <f t="shared" ref="AB1198:AB1261" si="194">RANK(AA1198,AA$2:AA$1405,0)</f>
        <v>156</v>
      </c>
      <c r="AC1198" s="16">
        <f t="shared" si="193"/>
        <v>1222</v>
      </c>
      <c r="AD1198" s="17">
        <f t="shared" si="192"/>
        <v>0.87037037037037035</v>
      </c>
      <c r="AE1198" s="4">
        <f t="shared" si="186"/>
        <v>10</v>
      </c>
      <c r="AF1198" s="4">
        <f t="shared" si="187"/>
        <v>6</v>
      </c>
      <c r="AG1198" s="4">
        <f t="shared" si="188"/>
        <v>10</v>
      </c>
      <c r="AH1198" s="4">
        <f t="shared" si="189"/>
        <v>10</v>
      </c>
      <c r="AI1198" s="4">
        <f t="shared" si="190"/>
        <v>16</v>
      </c>
      <c r="AJ1198" s="4">
        <f t="shared" si="191"/>
        <v>20</v>
      </c>
      <c r="AK1198" s="4" t="s">
        <v>108</v>
      </c>
    </row>
    <row r="1199" spans="1:37" x14ac:dyDescent="0.2">
      <c r="A1199">
        <v>6500502346</v>
      </c>
      <c r="B1199" t="s">
        <v>3</v>
      </c>
      <c r="C1199" t="s">
        <v>3</v>
      </c>
      <c r="D1199" t="s">
        <v>4</v>
      </c>
      <c r="E1199" t="s">
        <v>3</v>
      </c>
      <c r="F1199" t="s">
        <v>3</v>
      </c>
      <c r="G1199" t="s">
        <v>3</v>
      </c>
      <c r="H1199" t="s">
        <v>3</v>
      </c>
      <c r="I1199" t="s">
        <v>3</v>
      </c>
      <c r="J1199" t="s">
        <v>8</v>
      </c>
      <c r="K1199" t="s">
        <v>21</v>
      </c>
      <c r="L1199" t="s">
        <v>10</v>
      </c>
      <c r="M1199" t="s">
        <v>11</v>
      </c>
      <c r="N1199" t="str">
        <f>VLOOKUP(M1199,lookups!A$9:B$17,2,FALSE)</f>
        <v>College-graduate</v>
      </c>
      <c r="O1199" t="s">
        <v>12</v>
      </c>
      <c r="P1199" t="s">
        <v>13</v>
      </c>
      <c r="Q1199" t="s">
        <v>42</v>
      </c>
      <c r="R1199" t="s">
        <v>33</v>
      </c>
      <c r="S1199" s="14">
        <f>VLOOKUP(B1199,lookups!$A$2:$B$6,2,FALSE)</f>
        <v>5</v>
      </c>
      <c r="T1199" s="14">
        <f>VLOOKUP(C1199,lookups!$A$2:$B$6,2,FALSE)</f>
        <v>5</v>
      </c>
      <c r="U1199" s="14">
        <f>VLOOKUP(D1199,lookups!$A$2:$B$6,2,FALSE)</f>
        <v>1</v>
      </c>
      <c r="V1199" s="14">
        <f>VLOOKUP(E1199,lookups!$A$2:$B$6,2,FALSE)</f>
        <v>5</v>
      </c>
      <c r="W1199" s="14">
        <f>VLOOKUP(F1199,lookups!$A$2:$B$6,2,FALSE)</f>
        <v>5</v>
      </c>
      <c r="X1199" s="14">
        <f>VLOOKUP(G1199,lookups!$A$2:$B$6,2,FALSE)</f>
        <v>5</v>
      </c>
      <c r="Y1199" s="14">
        <f>VLOOKUP(H1199,lookups!$A$2:$B$6,2,FALSE)</f>
        <v>5</v>
      </c>
      <c r="Z1199" s="14">
        <f>VLOOKUP(I1199,lookups!$A$2:$B$6,2,FALSE)</f>
        <v>5</v>
      </c>
      <c r="AA1199">
        <f t="shared" si="185"/>
        <v>36</v>
      </c>
      <c r="AB1199" s="16">
        <f t="shared" si="194"/>
        <v>156</v>
      </c>
      <c r="AC1199" s="16">
        <f t="shared" si="193"/>
        <v>1222</v>
      </c>
      <c r="AD1199" s="17">
        <f t="shared" si="192"/>
        <v>0.87037037037037035</v>
      </c>
      <c r="AE1199" s="4">
        <f t="shared" si="186"/>
        <v>10</v>
      </c>
      <c r="AF1199" s="4">
        <f t="shared" si="187"/>
        <v>6</v>
      </c>
      <c r="AG1199" s="4">
        <f t="shared" si="188"/>
        <v>10</v>
      </c>
      <c r="AH1199" s="4">
        <f t="shared" si="189"/>
        <v>10</v>
      </c>
      <c r="AI1199" s="4">
        <f t="shared" si="190"/>
        <v>16</v>
      </c>
      <c r="AJ1199" s="4">
        <f t="shared" si="191"/>
        <v>20</v>
      </c>
      <c r="AK1199" s="4" t="s">
        <v>108</v>
      </c>
    </row>
    <row r="1200" spans="1:37" x14ac:dyDescent="0.2">
      <c r="A1200">
        <v>6498993467</v>
      </c>
      <c r="B1200" t="s">
        <v>3</v>
      </c>
      <c r="C1200" t="s">
        <v>3</v>
      </c>
      <c r="D1200" t="s">
        <v>7</v>
      </c>
      <c r="E1200" t="s">
        <v>3</v>
      </c>
      <c r="F1200" t="s">
        <v>7</v>
      </c>
      <c r="G1200" t="s">
        <v>7</v>
      </c>
      <c r="H1200" t="s">
        <v>3</v>
      </c>
      <c r="I1200" t="s">
        <v>7</v>
      </c>
      <c r="J1200" t="s">
        <v>8</v>
      </c>
      <c r="K1200" t="s">
        <v>41</v>
      </c>
      <c r="L1200" t="s">
        <v>10</v>
      </c>
      <c r="M1200" t="s">
        <v>44</v>
      </c>
      <c r="N1200" t="str">
        <f>VLOOKUP(M1200,lookups!A$9:B$17,2,FALSE)</f>
        <v>Post-graduate</v>
      </c>
      <c r="O1200" t="s">
        <v>25</v>
      </c>
      <c r="P1200" t="s">
        <v>29</v>
      </c>
      <c r="Q1200" t="s">
        <v>22</v>
      </c>
      <c r="R1200" t="s">
        <v>20</v>
      </c>
      <c r="S1200" s="14">
        <f>VLOOKUP(B1200,lookups!$A$2:$B$6,2,FALSE)</f>
        <v>5</v>
      </c>
      <c r="T1200" s="14">
        <f>VLOOKUP(C1200,lookups!$A$2:$B$6,2,FALSE)</f>
        <v>5</v>
      </c>
      <c r="U1200" s="14">
        <f>VLOOKUP(D1200,lookups!$A$2:$B$6,2,FALSE)</f>
        <v>4</v>
      </c>
      <c r="V1200" s="14">
        <f>VLOOKUP(E1200,lookups!$A$2:$B$6,2,FALSE)</f>
        <v>5</v>
      </c>
      <c r="W1200" s="14">
        <f>VLOOKUP(F1200,lookups!$A$2:$B$6,2,FALSE)</f>
        <v>4</v>
      </c>
      <c r="X1200" s="14">
        <f>VLOOKUP(G1200,lookups!$A$2:$B$6,2,FALSE)</f>
        <v>4</v>
      </c>
      <c r="Y1200" s="14">
        <f>VLOOKUP(H1200,lookups!$A$2:$B$6,2,FALSE)</f>
        <v>5</v>
      </c>
      <c r="Z1200" s="14">
        <f>VLOOKUP(I1200,lookups!$A$2:$B$6,2,FALSE)</f>
        <v>4</v>
      </c>
      <c r="AA1200">
        <f t="shared" si="185"/>
        <v>36</v>
      </c>
      <c r="AB1200" s="16">
        <f t="shared" si="194"/>
        <v>156</v>
      </c>
      <c r="AC1200" s="16">
        <f t="shared" si="193"/>
        <v>1222</v>
      </c>
      <c r="AD1200" s="17">
        <f t="shared" si="192"/>
        <v>0.87037037037037035</v>
      </c>
      <c r="AE1200" s="4">
        <f t="shared" si="186"/>
        <v>10</v>
      </c>
      <c r="AF1200" s="4">
        <f t="shared" si="187"/>
        <v>9</v>
      </c>
      <c r="AG1200" s="4">
        <f t="shared" si="188"/>
        <v>8</v>
      </c>
      <c r="AH1200" s="4">
        <f t="shared" si="189"/>
        <v>9</v>
      </c>
      <c r="AI1200" s="4">
        <f t="shared" si="190"/>
        <v>18</v>
      </c>
      <c r="AJ1200" s="4">
        <f t="shared" si="191"/>
        <v>18</v>
      </c>
      <c r="AK1200" s="4" t="s">
        <v>108</v>
      </c>
    </row>
    <row r="1201" spans="1:37" x14ac:dyDescent="0.2">
      <c r="A1201">
        <v>6498889511</v>
      </c>
      <c r="B1201" t="s">
        <v>3</v>
      </c>
      <c r="C1201" t="s">
        <v>3</v>
      </c>
      <c r="D1201" t="s">
        <v>6</v>
      </c>
      <c r="E1201" t="s">
        <v>3</v>
      </c>
      <c r="F1201" t="s">
        <v>3</v>
      </c>
      <c r="G1201" t="s">
        <v>3</v>
      </c>
      <c r="H1201" t="s">
        <v>3</v>
      </c>
      <c r="I1201" t="s">
        <v>7</v>
      </c>
      <c r="J1201" t="s">
        <v>8</v>
      </c>
      <c r="K1201" t="s">
        <v>21</v>
      </c>
      <c r="L1201" t="s">
        <v>10</v>
      </c>
      <c r="M1201" t="s">
        <v>44</v>
      </c>
      <c r="N1201" t="str">
        <f>VLOOKUP(M1201,lookups!A$9:B$17,2,FALSE)</f>
        <v>Post-graduate</v>
      </c>
      <c r="O1201" t="s">
        <v>12</v>
      </c>
      <c r="P1201" t="s">
        <v>36</v>
      </c>
      <c r="Q1201" t="s">
        <v>27</v>
      </c>
      <c r="R1201" t="s">
        <v>20</v>
      </c>
      <c r="S1201" s="14">
        <f>VLOOKUP(B1201,lookups!$A$2:$B$6,2,FALSE)</f>
        <v>5</v>
      </c>
      <c r="T1201" s="14">
        <f>VLOOKUP(C1201,lookups!$A$2:$B$6,2,FALSE)</f>
        <v>5</v>
      </c>
      <c r="U1201" s="14">
        <f>VLOOKUP(D1201,lookups!$A$2:$B$6,2,FALSE)</f>
        <v>2</v>
      </c>
      <c r="V1201" s="14">
        <f>VLOOKUP(E1201,lookups!$A$2:$B$6,2,FALSE)</f>
        <v>5</v>
      </c>
      <c r="W1201" s="14">
        <f>VLOOKUP(F1201,lookups!$A$2:$B$6,2,FALSE)</f>
        <v>5</v>
      </c>
      <c r="X1201" s="14">
        <f>VLOOKUP(G1201,lookups!$A$2:$B$6,2,FALSE)</f>
        <v>5</v>
      </c>
      <c r="Y1201" s="14">
        <f>VLOOKUP(H1201,lookups!$A$2:$B$6,2,FALSE)</f>
        <v>5</v>
      </c>
      <c r="Z1201" s="14">
        <f>VLOOKUP(I1201,lookups!$A$2:$B$6,2,FALSE)</f>
        <v>4</v>
      </c>
      <c r="AA1201">
        <f t="shared" si="185"/>
        <v>36</v>
      </c>
      <c r="AB1201" s="16">
        <f t="shared" si="194"/>
        <v>156</v>
      </c>
      <c r="AC1201" s="16">
        <f t="shared" si="193"/>
        <v>1222</v>
      </c>
      <c r="AD1201" s="17">
        <f t="shared" si="192"/>
        <v>0.87037037037037035</v>
      </c>
      <c r="AE1201" s="4">
        <f t="shared" si="186"/>
        <v>10</v>
      </c>
      <c r="AF1201" s="4">
        <f t="shared" si="187"/>
        <v>7</v>
      </c>
      <c r="AG1201" s="4">
        <f t="shared" si="188"/>
        <v>10</v>
      </c>
      <c r="AH1201" s="4">
        <f t="shared" si="189"/>
        <v>9</v>
      </c>
      <c r="AI1201" s="4">
        <f t="shared" si="190"/>
        <v>17</v>
      </c>
      <c r="AJ1201" s="4">
        <f t="shared" si="191"/>
        <v>19</v>
      </c>
      <c r="AK1201" s="4" t="s">
        <v>108</v>
      </c>
    </row>
    <row r="1202" spans="1:37" x14ac:dyDescent="0.2">
      <c r="A1202">
        <v>6498887667</v>
      </c>
      <c r="B1202" t="s">
        <v>3</v>
      </c>
      <c r="C1202" t="s">
        <v>3</v>
      </c>
      <c r="D1202" t="s">
        <v>6</v>
      </c>
      <c r="E1202" t="s">
        <v>3</v>
      </c>
      <c r="F1202" t="s">
        <v>3</v>
      </c>
      <c r="G1202" t="s">
        <v>7</v>
      </c>
      <c r="H1202" t="s">
        <v>3</v>
      </c>
      <c r="I1202" t="s">
        <v>3</v>
      </c>
      <c r="J1202" t="s">
        <v>8</v>
      </c>
      <c r="K1202" t="s">
        <v>59</v>
      </c>
      <c r="L1202" t="s">
        <v>10</v>
      </c>
      <c r="M1202" t="s">
        <v>44</v>
      </c>
      <c r="N1202" t="str">
        <f>VLOOKUP(M1202,lookups!A$9:B$17,2,FALSE)</f>
        <v>Post-graduate</v>
      </c>
      <c r="O1202" t="s">
        <v>12</v>
      </c>
      <c r="P1202" t="s">
        <v>13</v>
      </c>
      <c r="Q1202" t="s">
        <v>42</v>
      </c>
      <c r="R1202" t="s">
        <v>43</v>
      </c>
      <c r="S1202" s="14">
        <f>VLOOKUP(B1202,lookups!$A$2:$B$6,2,FALSE)</f>
        <v>5</v>
      </c>
      <c r="T1202" s="14">
        <f>VLOOKUP(C1202,lookups!$A$2:$B$6,2,FALSE)</f>
        <v>5</v>
      </c>
      <c r="U1202" s="14">
        <f>VLOOKUP(D1202,lookups!$A$2:$B$6,2,FALSE)</f>
        <v>2</v>
      </c>
      <c r="V1202" s="14">
        <f>VLOOKUP(E1202,lookups!$A$2:$B$6,2,FALSE)</f>
        <v>5</v>
      </c>
      <c r="W1202" s="14">
        <f>VLOOKUP(F1202,lookups!$A$2:$B$6,2,FALSE)</f>
        <v>5</v>
      </c>
      <c r="X1202" s="14">
        <f>VLOOKUP(G1202,lookups!$A$2:$B$6,2,FALSE)</f>
        <v>4</v>
      </c>
      <c r="Y1202" s="14">
        <f>VLOOKUP(H1202,lookups!$A$2:$B$6,2,FALSE)</f>
        <v>5</v>
      </c>
      <c r="Z1202" s="14">
        <f>VLOOKUP(I1202,lookups!$A$2:$B$6,2,FALSE)</f>
        <v>5</v>
      </c>
      <c r="AA1202">
        <f t="shared" si="185"/>
        <v>36</v>
      </c>
      <c r="AB1202" s="16">
        <f t="shared" si="194"/>
        <v>156</v>
      </c>
      <c r="AC1202" s="16">
        <f t="shared" si="193"/>
        <v>1222</v>
      </c>
      <c r="AD1202" s="17">
        <f t="shared" si="192"/>
        <v>0.87037037037037035</v>
      </c>
      <c r="AE1202" s="4">
        <f t="shared" si="186"/>
        <v>10</v>
      </c>
      <c r="AF1202" s="4">
        <f t="shared" si="187"/>
        <v>7</v>
      </c>
      <c r="AG1202" s="4">
        <f t="shared" si="188"/>
        <v>9</v>
      </c>
      <c r="AH1202" s="4">
        <f t="shared" si="189"/>
        <v>10</v>
      </c>
      <c r="AI1202" s="4">
        <f t="shared" si="190"/>
        <v>17</v>
      </c>
      <c r="AJ1202" s="4">
        <f t="shared" si="191"/>
        <v>19</v>
      </c>
      <c r="AK1202" s="4" t="s">
        <v>108</v>
      </c>
    </row>
    <row r="1203" spans="1:37" x14ac:dyDescent="0.2">
      <c r="A1203">
        <v>6498831282</v>
      </c>
      <c r="B1203" t="s">
        <v>3</v>
      </c>
      <c r="C1203" t="s">
        <v>3</v>
      </c>
      <c r="D1203" t="s">
        <v>3</v>
      </c>
      <c r="E1203" t="s">
        <v>3</v>
      </c>
      <c r="F1203" t="s">
        <v>3</v>
      </c>
      <c r="G1203" t="s">
        <v>3</v>
      </c>
      <c r="H1203" t="s">
        <v>4</v>
      </c>
      <c r="I1203" t="s">
        <v>3</v>
      </c>
      <c r="J1203" t="s">
        <v>8</v>
      </c>
      <c r="K1203" t="s">
        <v>21</v>
      </c>
      <c r="L1203" t="s">
        <v>10</v>
      </c>
      <c r="M1203" t="s">
        <v>44</v>
      </c>
      <c r="N1203" t="str">
        <f>VLOOKUP(M1203,lookups!A$9:B$17,2,FALSE)</f>
        <v>Post-graduate</v>
      </c>
      <c r="O1203" t="s">
        <v>38</v>
      </c>
      <c r="P1203" t="s">
        <v>13</v>
      </c>
      <c r="Q1203" t="s">
        <v>19</v>
      </c>
      <c r="R1203" t="s">
        <v>30</v>
      </c>
      <c r="S1203" s="14">
        <f>VLOOKUP(B1203,lookups!$A$2:$B$6,2,FALSE)</f>
        <v>5</v>
      </c>
      <c r="T1203" s="14">
        <f>VLOOKUP(C1203,lookups!$A$2:$B$6,2,FALSE)</f>
        <v>5</v>
      </c>
      <c r="U1203" s="14">
        <f>VLOOKUP(D1203,lookups!$A$2:$B$6,2,FALSE)</f>
        <v>5</v>
      </c>
      <c r="V1203" s="14">
        <f>VLOOKUP(E1203,lookups!$A$2:$B$6,2,FALSE)</f>
        <v>5</v>
      </c>
      <c r="W1203" s="14">
        <f>VLOOKUP(F1203,lookups!$A$2:$B$6,2,FALSE)</f>
        <v>5</v>
      </c>
      <c r="X1203" s="14">
        <f>VLOOKUP(G1203,lookups!$A$2:$B$6,2,FALSE)</f>
        <v>5</v>
      </c>
      <c r="Y1203" s="14">
        <f>VLOOKUP(H1203,lookups!$A$2:$B$6,2,FALSE)</f>
        <v>1</v>
      </c>
      <c r="Z1203" s="14">
        <f>VLOOKUP(I1203,lookups!$A$2:$B$6,2,FALSE)</f>
        <v>5</v>
      </c>
      <c r="AA1203">
        <f t="shared" si="185"/>
        <v>36</v>
      </c>
      <c r="AB1203" s="16">
        <f t="shared" si="194"/>
        <v>156</v>
      </c>
      <c r="AC1203" s="16">
        <f t="shared" si="193"/>
        <v>1222</v>
      </c>
      <c r="AD1203" s="17">
        <f t="shared" si="192"/>
        <v>0.87037037037037035</v>
      </c>
      <c r="AE1203" s="4">
        <f t="shared" si="186"/>
        <v>10</v>
      </c>
      <c r="AF1203" s="4">
        <f t="shared" si="187"/>
        <v>10</v>
      </c>
      <c r="AG1203" s="4">
        <f t="shared" si="188"/>
        <v>10</v>
      </c>
      <c r="AH1203" s="4">
        <f t="shared" si="189"/>
        <v>6</v>
      </c>
      <c r="AI1203" s="4">
        <f t="shared" si="190"/>
        <v>16</v>
      </c>
      <c r="AJ1203" s="4">
        <f t="shared" si="191"/>
        <v>20</v>
      </c>
      <c r="AK1203" s="4" t="s">
        <v>108</v>
      </c>
    </row>
    <row r="1204" spans="1:37" x14ac:dyDescent="0.2">
      <c r="A1204">
        <v>6498804218</v>
      </c>
      <c r="B1204" t="s">
        <v>3</v>
      </c>
      <c r="C1204" t="s">
        <v>3</v>
      </c>
      <c r="D1204" t="s">
        <v>7</v>
      </c>
      <c r="E1204" t="s">
        <v>3</v>
      </c>
      <c r="F1204" t="s">
        <v>3</v>
      </c>
      <c r="G1204" t="s">
        <v>3</v>
      </c>
      <c r="H1204" t="s">
        <v>3</v>
      </c>
      <c r="I1204" t="s">
        <v>6</v>
      </c>
      <c r="J1204" t="s">
        <v>8</v>
      </c>
      <c r="K1204" t="s">
        <v>62</v>
      </c>
      <c r="L1204" t="s">
        <v>10</v>
      </c>
      <c r="M1204" t="s">
        <v>34</v>
      </c>
      <c r="N1204" t="str">
        <f>VLOOKUP(M1204,lookups!A$9:B$17,2,FALSE)</f>
        <v>Some college</v>
      </c>
      <c r="O1204" t="s">
        <v>39</v>
      </c>
      <c r="P1204" t="s">
        <v>58</v>
      </c>
      <c r="Q1204" t="s">
        <v>27</v>
      </c>
      <c r="R1204" t="s">
        <v>28</v>
      </c>
      <c r="S1204" s="14">
        <f>VLOOKUP(B1204,lookups!$A$2:$B$6,2,FALSE)</f>
        <v>5</v>
      </c>
      <c r="T1204" s="14">
        <f>VLOOKUP(C1204,lookups!$A$2:$B$6,2,FALSE)</f>
        <v>5</v>
      </c>
      <c r="U1204" s="14">
        <f>VLOOKUP(D1204,lookups!$A$2:$B$6,2,FALSE)</f>
        <v>4</v>
      </c>
      <c r="V1204" s="14">
        <f>VLOOKUP(E1204,lookups!$A$2:$B$6,2,FALSE)</f>
        <v>5</v>
      </c>
      <c r="W1204" s="14">
        <f>VLOOKUP(F1204,lookups!$A$2:$B$6,2,FALSE)</f>
        <v>5</v>
      </c>
      <c r="X1204" s="14">
        <f>VLOOKUP(G1204,lookups!$A$2:$B$6,2,FALSE)</f>
        <v>5</v>
      </c>
      <c r="Y1204" s="14">
        <f>VLOOKUP(H1204,lookups!$A$2:$B$6,2,FALSE)</f>
        <v>5</v>
      </c>
      <c r="Z1204" s="14">
        <f>VLOOKUP(I1204,lookups!$A$2:$B$6,2,FALSE)</f>
        <v>2</v>
      </c>
      <c r="AA1204">
        <f t="shared" si="185"/>
        <v>36</v>
      </c>
      <c r="AB1204" s="16">
        <f t="shared" si="194"/>
        <v>156</v>
      </c>
      <c r="AC1204" s="16">
        <f t="shared" si="193"/>
        <v>1222</v>
      </c>
      <c r="AD1204" s="17">
        <f t="shared" si="192"/>
        <v>0.87037037037037035</v>
      </c>
      <c r="AE1204" s="4">
        <f t="shared" si="186"/>
        <v>10</v>
      </c>
      <c r="AF1204" s="4">
        <f t="shared" si="187"/>
        <v>9</v>
      </c>
      <c r="AG1204" s="4">
        <f t="shared" si="188"/>
        <v>10</v>
      </c>
      <c r="AH1204" s="4">
        <f t="shared" si="189"/>
        <v>7</v>
      </c>
      <c r="AI1204" s="4">
        <f t="shared" si="190"/>
        <v>19</v>
      </c>
      <c r="AJ1204" s="4">
        <f t="shared" si="191"/>
        <v>17</v>
      </c>
      <c r="AK1204" s="4" t="s">
        <v>108</v>
      </c>
    </row>
    <row r="1205" spans="1:37" x14ac:dyDescent="0.2">
      <c r="A1205">
        <v>6498639380</v>
      </c>
      <c r="B1205" t="s">
        <v>3</v>
      </c>
      <c r="C1205" t="s">
        <v>7</v>
      </c>
      <c r="D1205" t="s">
        <v>3</v>
      </c>
      <c r="E1205" t="s">
        <v>3</v>
      </c>
      <c r="F1205" t="s">
        <v>3</v>
      </c>
      <c r="G1205" t="s">
        <v>7</v>
      </c>
      <c r="H1205" t="s">
        <v>7</v>
      </c>
      <c r="I1205" t="s">
        <v>7</v>
      </c>
      <c r="J1205" t="s">
        <v>8</v>
      </c>
      <c r="K1205" t="s">
        <v>55</v>
      </c>
      <c r="L1205" t="s">
        <v>10</v>
      </c>
      <c r="M1205" t="s">
        <v>11</v>
      </c>
      <c r="N1205" t="str">
        <f>VLOOKUP(M1205,lookups!A$9:B$17,2,FALSE)</f>
        <v>College-graduate</v>
      </c>
      <c r="O1205" t="s">
        <v>38</v>
      </c>
      <c r="P1205" t="s">
        <v>58</v>
      </c>
      <c r="Q1205" t="s">
        <v>45</v>
      </c>
      <c r="R1205" t="s">
        <v>33</v>
      </c>
      <c r="S1205" s="14">
        <f>VLOOKUP(B1205,lookups!$A$2:$B$6,2,FALSE)</f>
        <v>5</v>
      </c>
      <c r="T1205" s="14">
        <f>VLOOKUP(C1205,lookups!$A$2:$B$6,2,FALSE)</f>
        <v>4</v>
      </c>
      <c r="U1205" s="14">
        <f>VLOOKUP(D1205,lookups!$A$2:$B$6,2,FALSE)</f>
        <v>5</v>
      </c>
      <c r="V1205" s="14">
        <f>VLOOKUP(E1205,lookups!$A$2:$B$6,2,FALSE)</f>
        <v>5</v>
      </c>
      <c r="W1205" s="14">
        <f>VLOOKUP(F1205,lookups!$A$2:$B$6,2,FALSE)</f>
        <v>5</v>
      </c>
      <c r="X1205" s="14">
        <f>VLOOKUP(G1205,lookups!$A$2:$B$6,2,FALSE)</f>
        <v>4</v>
      </c>
      <c r="Y1205" s="14">
        <f>VLOOKUP(H1205,lookups!$A$2:$B$6,2,FALSE)</f>
        <v>4</v>
      </c>
      <c r="Z1205" s="14">
        <f>VLOOKUP(I1205,lookups!$A$2:$B$6,2,FALSE)</f>
        <v>4</v>
      </c>
      <c r="AA1205">
        <f t="shared" si="185"/>
        <v>36</v>
      </c>
      <c r="AB1205" s="16">
        <f t="shared" si="194"/>
        <v>156</v>
      </c>
      <c r="AC1205" s="16">
        <f t="shared" si="193"/>
        <v>1222</v>
      </c>
      <c r="AD1205" s="17">
        <f t="shared" si="192"/>
        <v>0.87037037037037035</v>
      </c>
      <c r="AE1205" s="4">
        <f t="shared" si="186"/>
        <v>9</v>
      </c>
      <c r="AF1205" s="4">
        <f t="shared" si="187"/>
        <v>10</v>
      </c>
      <c r="AG1205" s="4">
        <f t="shared" si="188"/>
        <v>9</v>
      </c>
      <c r="AH1205" s="4">
        <f t="shared" si="189"/>
        <v>8</v>
      </c>
      <c r="AI1205" s="4">
        <f t="shared" si="190"/>
        <v>19</v>
      </c>
      <c r="AJ1205" s="4">
        <f t="shared" si="191"/>
        <v>17</v>
      </c>
      <c r="AK1205" s="4" t="s">
        <v>108</v>
      </c>
    </row>
    <row r="1206" spans="1:37" x14ac:dyDescent="0.2">
      <c r="A1206">
        <v>6498632571</v>
      </c>
      <c r="B1206" t="s">
        <v>7</v>
      </c>
      <c r="C1206" t="s">
        <v>3</v>
      </c>
      <c r="D1206" t="s">
        <v>3</v>
      </c>
      <c r="E1206" t="s">
        <v>3</v>
      </c>
      <c r="F1206" t="s">
        <v>3</v>
      </c>
      <c r="G1206" t="s">
        <v>3</v>
      </c>
      <c r="H1206" t="s">
        <v>3</v>
      </c>
      <c r="I1206" t="s">
        <v>6</v>
      </c>
      <c r="J1206" t="s">
        <v>8</v>
      </c>
      <c r="K1206" t="s">
        <v>9</v>
      </c>
      <c r="L1206" t="s">
        <v>10</v>
      </c>
      <c r="M1206" t="s">
        <v>32</v>
      </c>
      <c r="N1206" t="str">
        <f>VLOOKUP(M1206,lookups!A$9:B$17,2,FALSE)</f>
        <v>High school or less</v>
      </c>
      <c r="O1206" t="s">
        <v>17</v>
      </c>
      <c r="P1206" t="s">
        <v>29</v>
      </c>
      <c r="Q1206" t="s">
        <v>50</v>
      </c>
      <c r="R1206" t="s">
        <v>20</v>
      </c>
      <c r="S1206" s="14">
        <f>VLOOKUP(B1206,lookups!$A$2:$B$6,2,FALSE)</f>
        <v>4</v>
      </c>
      <c r="T1206" s="14">
        <f>VLOOKUP(C1206,lookups!$A$2:$B$6,2,FALSE)</f>
        <v>5</v>
      </c>
      <c r="U1206" s="14">
        <f>VLOOKUP(D1206,lookups!$A$2:$B$6,2,FALSE)</f>
        <v>5</v>
      </c>
      <c r="V1206" s="14">
        <f>VLOOKUP(E1206,lookups!$A$2:$B$6,2,FALSE)</f>
        <v>5</v>
      </c>
      <c r="W1206" s="14">
        <f>VLOOKUP(F1206,lookups!$A$2:$B$6,2,FALSE)</f>
        <v>5</v>
      </c>
      <c r="X1206" s="14">
        <f>VLOOKUP(G1206,lookups!$A$2:$B$6,2,FALSE)</f>
        <v>5</v>
      </c>
      <c r="Y1206" s="14">
        <f>VLOOKUP(H1206,lookups!$A$2:$B$6,2,FALSE)</f>
        <v>5</v>
      </c>
      <c r="Z1206" s="14">
        <f>VLOOKUP(I1206,lookups!$A$2:$B$6,2,FALSE)</f>
        <v>2</v>
      </c>
      <c r="AA1206">
        <f t="shared" si="185"/>
        <v>36</v>
      </c>
      <c r="AB1206" s="16">
        <f t="shared" si="194"/>
        <v>156</v>
      </c>
      <c r="AC1206" s="16">
        <f t="shared" si="193"/>
        <v>1222</v>
      </c>
      <c r="AD1206" s="17">
        <f t="shared" si="192"/>
        <v>0.87037037037037035</v>
      </c>
      <c r="AE1206" s="4">
        <f t="shared" si="186"/>
        <v>9</v>
      </c>
      <c r="AF1206" s="4">
        <f t="shared" si="187"/>
        <v>10</v>
      </c>
      <c r="AG1206" s="4">
        <f t="shared" si="188"/>
        <v>10</v>
      </c>
      <c r="AH1206" s="4">
        <f t="shared" si="189"/>
        <v>7</v>
      </c>
      <c r="AI1206" s="4">
        <f t="shared" si="190"/>
        <v>19</v>
      </c>
      <c r="AJ1206" s="4">
        <f t="shared" si="191"/>
        <v>17</v>
      </c>
      <c r="AK1206" s="4" t="s">
        <v>108</v>
      </c>
    </row>
    <row r="1207" spans="1:37" x14ac:dyDescent="0.2">
      <c r="A1207">
        <v>6498630714</v>
      </c>
      <c r="B1207" t="s">
        <v>3</v>
      </c>
      <c r="C1207" t="s">
        <v>3</v>
      </c>
      <c r="D1207" t="s">
        <v>6</v>
      </c>
      <c r="E1207" t="s">
        <v>3</v>
      </c>
      <c r="F1207" t="s">
        <v>3</v>
      </c>
      <c r="G1207" t="s">
        <v>7</v>
      </c>
      <c r="H1207" t="s">
        <v>3</v>
      </c>
      <c r="I1207" t="s">
        <v>3</v>
      </c>
      <c r="J1207" t="s">
        <v>8</v>
      </c>
      <c r="K1207" t="s">
        <v>59</v>
      </c>
      <c r="L1207" t="s">
        <v>10</v>
      </c>
      <c r="M1207" t="s">
        <v>44</v>
      </c>
      <c r="N1207" t="str">
        <f>VLOOKUP(M1207,lookups!A$9:B$17,2,FALSE)</f>
        <v>Post-graduate</v>
      </c>
      <c r="O1207" t="s">
        <v>38</v>
      </c>
      <c r="P1207" t="s">
        <v>13</v>
      </c>
      <c r="Q1207" t="s">
        <v>14</v>
      </c>
      <c r="R1207" t="s">
        <v>30</v>
      </c>
      <c r="S1207" s="14">
        <f>VLOOKUP(B1207,lookups!$A$2:$B$6,2,FALSE)</f>
        <v>5</v>
      </c>
      <c r="T1207" s="14">
        <f>VLOOKUP(C1207,lookups!$A$2:$B$6,2,FALSE)</f>
        <v>5</v>
      </c>
      <c r="U1207" s="14">
        <f>VLOOKUP(D1207,lookups!$A$2:$B$6,2,FALSE)</f>
        <v>2</v>
      </c>
      <c r="V1207" s="14">
        <f>VLOOKUP(E1207,lookups!$A$2:$B$6,2,FALSE)</f>
        <v>5</v>
      </c>
      <c r="W1207" s="14">
        <f>VLOOKUP(F1207,lookups!$A$2:$B$6,2,FALSE)</f>
        <v>5</v>
      </c>
      <c r="X1207" s="14">
        <f>VLOOKUP(G1207,lookups!$A$2:$B$6,2,FALSE)</f>
        <v>4</v>
      </c>
      <c r="Y1207" s="14">
        <f>VLOOKUP(H1207,lookups!$A$2:$B$6,2,FALSE)</f>
        <v>5</v>
      </c>
      <c r="Z1207" s="14">
        <f>VLOOKUP(I1207,lookups!$A$2:$B$6,2,FALSE)</f>
        <v>5</v>
      </c>
      <c r="AA1207">
        <f t="shared" si="185"/>
        <v>36</v>
      </c>
      <c r="AB1207" s="16">
        <f t="shared" si="194"/>
        <v>156</v>
      </c>
      <c r="AC1207" s="16">
        <f t="shared" si="193"/>
        <v>1222</v>
      </c>
      <c r="AD1207" s="17">
        <f t="shared" si="192"/>
        <v>0.87037037037037035</v>
      </c>
      <c r="AE1207" s="4">
        <f t="shared" si="186"/>
        <v>10</v>
      </c>
      <c r="AF1207" s="4">
        <f t="shared" si="187"/>
        <v>7</v>
      </c>
      <c r="AG1207" s="4">
        <f t="shared" si="188"/>
        <v>9</v>
      </c>
      <c r="AH1207" s="4">
        <f t="shared" si="189"/>
        <v>10</v>
      </c>
      <c r="AI1207" s="4">
        <f t="shared" si="190"/>
        <v>17</v>
      </c>
      <c r="AJ1207" s="4">
        <f t="shared" si="191"/>
        <v>19</v>
      </c>
      <c r="AK1207" s="4" t="s">
        <v>108</v>
      </c>
    </row>
    <row r="1208" spans="1:37" x14ac:dyDescent="0.2">
      <c r="A1208">
        <v>6498601286</v>
      </c>
      <c r="B1208" t="s">
        <v>7</v>
      </c>
      <c r="C1208" t="s">
        <v>3</v>
      </c>
      <c r="D1208" t="s">
        <v>3</v>
      </c>
      <c r="E1208" t="s">
        <v>3</v>
      </c>
      <c r="F1208" t="s">
        <v>7</v>
      </c>
      <c r="G1208" t="s">
        <v>3</v>
      </c>
      <c r="H1208" t="s">
        <v>7</v>
      </c>
      <c r="I1208" t="s">
        <v>7</v>
      </c>
      <c r="J1208" t="s">
        <v>53</v>
      </c>
      <c r="K1208" t="s">
        <v>55</v>
      </c>
      <c r="L1208" t="s">
        <v>35</v>
      </c>
      <c r="M1208" t="s">
        <v>44</v>
      </c>
      <c r="N1208" t="str">
        <f>VLOOKUP(M1208,lookups!A$9:B$17,2,FALSE)</f>
        <v>Post-graduate</v>
      </c>
      <c r="O1208" t="s">
        <v>17</v>
      </c>
      <c r="P1208" t="s">
        <v>13</v>
      </c>
      <c r="Q1208" t="s">
        <v>19</v>
      </c>
      <c r="R1208" t="s">
        <v>33</v>
      </c>
      <c r="S1208" s="14">
        <f>VLOOKUP(B1208,lookups!$A$2:$B$6,2,FALSE)</f>
        <v>4</v>
      </c>
      <c r="T1208" s="14">
        <f>VLOOKUP(C1208,lookups!$A$2:$B$6,2,FALSE)</f>
        <v>5</v>
      </c>
      <c r="U1208" s="14">
        <f>VLOOKUP(D1208,lookups!$A$2:$B$6,2,FALSE)</f>
        <v>5</v>
      </c>
      <c r="V1208" s="14">
        <f>VLOOKUP(E1208,lookups!$A$2:$B$6,2,FALSE)</f>
        <v>5</v>
      </c>
      <c r="W1208" s="14">
        <f>VLOOKUP(F1208,lookups!$A$2:$B$6,2,FALSE)</f>
        <v>4</v>
      </c>
      <c r="X1208" s="14">
        <f>VLOOKUP(G1208,lookups!$A$2:$B$6,2,FALSE)</f>
        <v>5</v>
      </c>
      <c r="Y1208" s="14">
        <f>VLOOKUP(H1208,lookups!$A$2:$B$6,2,FALSE)</f>
        <v>4</v>
      </c>
      <c r="Z1208" s="14">
        <f>VLOOKUP(I1208,lookups!$A$2:$B$6,2,FALSE)</f>
        <v>4</v>
      </c>
      <c r="AA1208">
        <f t="shared" si="185"/>
        <v>36</v>
      </c>
      <c r="AB1208" s="16">
        <f t="shared" si="194"/>
        <v>156</v>
      </c>
      <c r="AC1208" s="16">
        <f t="shared" si="193"/>
        <v>1222</v>
      </c>
      <c r="AD1208" s="17">
        <f t="shared" si="192"/>
        <v>0.87037037037037035</v>
      </c>
      <c r="AE1208" s="4">
        <f t="shared" si="186"/>
        <v>9</v>
      </c>
      <c r="AF1208" s="4">
        <f t="shared" si="187"/>
        <v>10</v>
      </c>
      <c r="AG1208" s="4">
        <f t="shared" si="188"/>
        <v>9</v>
      </c>
      <c r="AH1208" s="4">
        <f t="shared" si="189"/>
        <v>8</v>
      </c>
      <c r="AI1208" s="4">
        <f t="shared" si="190"/>
        <v>17</v>
      </c>
      <c r="AJ1208" s="4">
        <f t="shared" si="191"/>
        <v>19</v>
      </c>
      <c r="AK1208" s="4" t="s">
        <v>108</v>
      </c>
    </row>
    <row r="1209" spans="1:37" x14ac:dyDescent="0.2">
      <c r="A1209">
        <v>6498600276</v>
      </c>
      <c r="B1209" t="s">
        <v>3</v>
      </c>
      <c r="C1209" t="s">
        <v>3</v>
      </c>
      <c r="D1209" t="s">
        <v>3</v>
      </c>
      <c r="E1209" t="s">
        <v>3</v>
      </c>
      <c r="F1209" t="s">
        <v>3</v>
      </c>
      <c r="G1209" t="s">
        <v>4</v>
      </c>
      <c r="H1209" t="s">
        <v>3</v>
      </c>
      <c r="I1209" t="s">
        <v>3</v>
      </c>
      <c r="J1209" t="s">
        <v>53</v>
      </c>
      <c r="K1209" t="s">
        <v>55</v>
      </c>
      <c r="L1209" t="s">
        <v>10</v>
      </c>
      <c r="M1209" t="s">
        <v>34</v>
      </c>
      <c r="N1209" t="str">
        <f>VLOOKUP(M1209,lookups!A$9:B$17,2,FALSE)</f>
        <v>Some college</v>
      </c>
      <c r="O1209" t="s">
        <v>39</v>
      </c>
      <c r="P1209" t="s">
        <v>13</v>
      </c>
      <c r="Q1209" t="s">
        <v>22</v>
      </c>
      <c r="R1209" t="s">
        <v>20</v>
      </c>
      <c r="S1209" s="14">
        <f>VLOOKUP(B1209,lookups!$A$2:$B$6,2,FALSE)</f>
        <v>5</v>
      </c>
      <c r="T1209" s="14">
        <f>VLOOKUP(C1209,lookups!$A$2:$B$6,2,FALSE)</f>
        <v>5</v>
      </c>
      <c r="U1209" s="14">
        <f>VLOOKUP(D1209,lookups!$A$2:$B$6,2,FALSE)</f>
        <v>5</v>
      </c>
      <c r="V1209" s="14">
        <f>VLOOKUP(E1209,lookups!$A$2:$B$6,2,FALSE)</f>
        <v>5</v>
      </c>
      <c r="W1209" s="14">
        <f>VLOOKUP(F1209,lookups!$A$2:$B$6,2,FALSE)</f>
        <v>5</v>
      </c>
      <c r="X1209" s="14">
        <f>VLOOKUP(G1209,lookups!$A$2:$B$6,2,FALSE)</f>
        <v>1</v>
      </c>
      <c r="Y1209" s="14">
        <f>VLOOKUP(H1209,lookups!$A$2:$B$6,2,FALSE)</f>
        <v>5</v>
      </c>
      <c r="Z1209" s="14">
        <f>VLOOKUP(I1209,lookups!$A$2:$B$6,2,FALSE)</f>
        <v>5</v>
      </c>
      <c r="AA1209">
        <f t="shared" si="185"/>
        <v>36</v>
      </c>
      <c r="AB1209" s="16">
        <f t="shared" si="194"/>
        <v>156</v>
      </c>
      <c r="AC1209" s="16">
        <f t="shared" si="193"/>
        <v>1222</v>
      </c>
      <c r="AD1209" s="17">
        <f t="shared" si="192"/>
        <v>0.87037037037037035</v>
      </c>
      <c r="AE1209" s="4">
        <f t="shared" si="186"/>
        <v>10</v>
      </c>
      <c r="AF1209" s="4">
        <f t="shared" si="187"/>
        <v>10</v>
      </c>
      <c r="AG1209" s="4">
        <f t="shared" si="188"/>
        <v>6</v>
      </c>
      <c r="AH1209" s="4">
        <f t="shared" si="189"/>
        <v>10</v>
      </c>
      <c r="AI1209" s="4">
        <f t="shared" si="190"/>
        <v>20</v>
      </c>
      <c r="AJ1209" s="4">
        <f t="shared" si="191"/>
        <v>16</v>
      </c>
      <c r="AK1209" s="4" t="s">
        <v>108</v>
      </c>
    </row>
    <row r="1210" spans="1:37" x14ac:dyDescent="0.2">
      <c r="A1210">
        <v>6498554351</v>
      </c>
      <c r="B1210" t="s">
        <v>3</v>
      </c>
      <c r="C1210" t="s">
        <v>3</v>
      </c>
      <c r="D1210" t="s">
        <v>3</v>
      </c>
      <c r="E1210" t="s">
        <v>3</v>
      </c>
      <c r="F1210" t="s">
        <v>3</v>
      </c>
      <c r="G1210" t="s">
        <v>3</v>
      </c>
      <c r="H1210" t="s">
        <v>7</v>
      </c>
      <c r="I1210" t="s">
        <v>6</v>
      </c>
      <c r="J1210" t="s">
        <v>53</v>
      </c>
      <c r="K1210" t="s">
        <v>59</v>
      </c>
      <c r="L1210" t="s">
        <v>1</v>
      </c>
      <c r="M1210" t="s">
        <v>11</v>
      </c>
      <c r="N1210" t="str">
        <f>VLOOKUP(M1210,lookups!A$9:B$17,2,FALSE)</f>
        <v>College-graduate</v>
      </c>
      <c r="O1210" t="s">
        <v>38</v>
      </c>
      <c r="P1210" t="s">
        <v>13</v>
      </c>
      <c r="Q1210" t="s">
        <v>14</v>
      </c>
      <c r="R1210" t="s">
        <v>23</v>
      </c>
      <c r="S1210" s="14">
        <f>VLOOKUP(B1210,lookups!$A$2:$B$6,2,FALSE)</f>
        <v>5</v>
      </c>
      <c r="T1210" s="14">
        <f>VLOOKUP(C1210,lookups!$A$2:$B$6,2,FALSE)</f>
        <v>5</v>
      </c>
      <c r="U1210" s="14">
        <f>VLOOKUP(D1210,lookups!$A$2:$B$6,2,FALSE)</f>
        <v>5</v>
      </c>
      <c r="V1210" s="14">
        <f>VLOOKUP(E1210,lookups!$A$2:$B$6,2,FALSE)</f>
        <v>5</v>
      </c>
      <c r="W1210" s="14">
        <f>VLOOKUP(F1210,lookups!$A$2:$B$6,2,FALSE)</f>
        <v>5</v>
      </c>
      <c r="X1210" s="14">
        <f>VLOOKUP(G1210,lookups!$A$2:$B$6,2,FALSE)</f>
        <v>5</v>
      </c>
      <c r="Y1210" s="14">
        <f>VLOOKUP(H1210,lookups!$A$2:$B$6,2,FALSE)</f>
        <v>4</v>
      </c>
      <c r="Z1210" s="14">
        <f>VLOOKUP(I1210,lookups!$A$2:$B$6,2,FALSE)</f>
        <v>2</v>
      </c>
      <c r="AA1210">
        <f t="shared" si="185"/>
        <v>36</v>
      </c>
      <c r="AB1210" s="16">
        <f t="shared" si="194"/>
        <v>156</v>
      </c>
      <c r="AC1210" s="16">
        <f t="shared" si="193"/>
        <v>1222</v>
      </c>
      <c r="AD1210" s="17">
        <f t="shared" si="192"/>
        <v>0.87037037037037035</v>
      </c>
      <c r="AE1210" s="4">
        <f t="shared" si="186"/>
        <v>10</v>
      </c>
      <c r="AF1210" s="4">
        <f t="shared" si="187"/>
        <v>10</v>
      </c>
      <c r="AG1210" s="4">
        <f t="shared" si="188"/>
        <v>10</v>
      </c>
      <c r="AH1210" s="4">
        <f t="shared" si="189"/>
        <v>6</v>
      </c>
      <c r="AI1210" s="4">
        <f t="shared" si="190"/>
        <v>19</v>
      </c>
      <c r="AJ1210" s="4">
        <f t="shared" si="191"/>
        <v>17</v>
      </c>
      <c r="AK1210" s="4" t="s">
        <v>108</v>
      </c>
    </row>
    <row r="1211" spans="1:37" x14ac:dyDescent="0.2">
      <c r="A1211">
        <v>6498501637</v>
      </c>
      <c r="B1211" t="s">
        <v>7</v>
      </c>
      <c r="C1211" t="s">
        <v>7</v>
      </c>
      <c r="D1211" t="s">
        <v>7</v>
      </c>
      <c r="E1211" t="s">
        <v>3</v>
      </c>
      <c r="F1211" t="s">
        <v>3</v>
      </c>
      <c r="G1211" t="s">
        <v>7</v>
      </c>
      <c r="H1211" t="s">
        <v>3</v>
      </c>
      <c r="I1211" t="s">
        <v>3</v>
      </c>
      <c r="J1211" t="s">
        <v>53</v>
      </c>
      <c r="K1211" t="s">
        <v>59</v>
      </c>
      <c r="L1211" t="s">
        <v>10</v>
      </c>
      <c r="M1211" t="s">
        <v>44</v>
      </c>
      <c r="N1211" t="str">
        <f>VLOOKUP(M1211,lookups!A$9:B$17,2,FALSE)</f>
        <v>Post-graduate</v>
      </c>
      <c r="O1211" t="s">
        <v>12</v>
      </c>
      <c r="P1211" t="s">
        <v>13</v>
      </c>
      <c r="Q1211" t="s">
        <v>42</v>
      </c>
      <c r="R1211" t="s">
        <v>15</v>
      </c>
      <c r="S1211" s="14">
        <f>VLOOKUP(B1211,lookups!$A$2:$B$6,2,FALSE)</f>
        <v>4</v>
      </c>
      <c r="T1211" s="14">
        <f>VLOOKUP(C1211,lookups!$A$2:$B$6,2,FALSE)</f>
        <v>4</v>
      </c>
      <c r="U1211" s="14">
        <f>VLOOKUP(D1211,lookups!$A$2:$B$6,2,FALSE)</f>
        <v>4</v>
      </c>
      <c r="V1211" s="14">
        <f>VLOOKUP(E1211,lookups!$A$2:$B$6,2,FALSE)</f>
        <v>5</v>
      </c>
      <c r="W1211" s="14">
        <f>VLOOKUP(F1211,lookups!$A$2:$B$6,2,FALSE)</f>
        <v>5</v>
      </c>
      <c r="X1211" s="14">
        <f>VLOOKUP(G1211,lookups!$A$2:$B$6,2,FALSE)</f>
        <v>4</v>
      </c>
      <c r="Y1211" s="14">
        <f>VLOOKUP(H1211,lookups!$A$2:$B$6,2,FALSE)</f>
        <v>5</v>
      </c>
      <c r="Z1211" s="14">
        <f>VLOOKUP(I1211,lookups!$A$2:$B$6,2,FALSE)</f>
        <v>5</v>
      </c>
      <c r="AA1211">
        <f t="shared" si="185"/>
        <v>36</v>
      </c>
      <c r="AB1211" s="16">
        <f t="shared" si="194"/>
        <v>156</v>
      </c>
      <c r="AC1211" s="16">
        <f t="shared" si="193"/>
        <v>1222</v>
      </c>
      <c r="AD1211" s="17">
        <f t="shared" si="192"/>
        <v>0.87037037037037035</v>
      </c>
      <c r="AE1211" s="4">
        <f t="shared" si="186"/>
        <v>8</v>
      </c>
      <c r="AF1211" s="4">
        <f t="shared" si="187"/>
        <v>9</v>
      </c>
      <c r="AG1211" s="4">
        <f t="shared" si="188"/>
        <v>9</v>
      </c>
      <c r="AH1211" s="4">
        <f t="shared" si="189"/>
        <v>10</v>
      </c>
      <c r="AI1211" s="4">
        <f t="shared" si="190"/>
        <v>18</v>
      </c>
      <c r="AJ1211" s="4">
        <f t="shared" si="191"/>
        <v>18</v>
      </c>
      <c r="AK1211" s="4" t="s">
        <v>108</v>
      </c>
    </row>
    <row r="1212" spans="1:37" x14ac:dyDescent="0.2">
      <c r="A1212">
        <v>6498483481</v>
      </c>
      <c r="B1212" t="s">
        <v>3</v>
      </c>
      <c r="C1212" t="s">
        <v>3</v>
      </c>
      <c r="D1212" t="s">
        <v>3</v>
      </c>
      <c r="E1212" t="s">
        <v>7</v>
      </c>
      <c r="F1212" t="s">
        <v>3</v>
      </c>
      <c r="G1212" t="s">
        <v>7</v>
      </c>
      <c r="H1212" t="s">
        <v>7</v>
      </c>
      <c r="I1212" t="s">
        <v>7</v>
      </c>
      <c r="J1212" t="s">
        <v>8</v>
      </c>
      <c r="K1212" t="s">
        <v>55</v>
      </c>
      <c r="L1212" t="s">
        <v>31</v>
      </c>
      <c r="M1212" t="s">
        <v>34</v>
      </c>
      <c r="N1212" t="str">
        <f>VLOOKUP(M1212,lookups!A$9:B$17,2,FALSE)</f>
        <v>Some college</v>
      </c>
      <c r="O1212" t="s">
        <v>39</v>
      </c>
      <c r="P1212" t="s">
        <v>13</v>
      </c>
      <c r="Q1212" t="s">
        <v>14</v>
      </c>
      <c r="R1212" t="s">
        <v>28</v>
      </c>
      <c r="S1212" s="14">
        <f>VLOOKUP(B1212,lookups!$A$2:$B$6,2,FALSE)</f>
        <v>5</v>
      </c>
      <c r="T1212" s="14">
        <f>VLOOKUP(C1212,lookups!$A$2:$B$6,2,FALSE)</f>
        <v>5</v>
      </c>
      <c r="U1212" s="14">
        <f>VLOOKUP(D1212,lookups!$A$2:$B$6,2,FALSE)</f>
        <v>5</v>
      </c>
      <c r="V1212" s="14">
        <f>VLOOKUP(E1212,lookups!$A$2:$B$6,2,FALSE)</f>
        <v>4</v>
      </c>
      <c r="W1212" s="14">
        <f>VLOOKUP(F1212,lookups!$A$2:$B$6,2,FALSE)</f>
        <v>5</v>
      </c>
      <c r="X1212" s="14">
        <f>VLOOKUP(G1212,lookups!$A$2:$B$6,2,FALSE)</f>
        <v>4</v>
      </c>
      <c r="Y1212" s="14">
        <f>VLOOKUP(H1212,lookups!$A$2:$B$6,2,FALSE)</f>
        <v>4</v>
      </c>
      <c r="Z1212" s="14">
        <f>VLOOKUP(I1212,lookups!$A$2:$B$6,2,FALSE)</f>
        <v>4</v>
      </c>
      <c r="AA1212">
        <f t="shared" si="185"/>
        <v>36</v>
      </c>
      <c r="AB1212" s="16">
        <f t="shared" si="194"/>
        <v>156</v>
      </c>
      <c r="AC1212" s="16">
        <f t="shared" si="193"/>
        <v>1222</v>
      </c>
      <c r="AD1212" s="17">
        <f t="shared" si="192"/>
        <v>0.87037037037037035</v>
      </c>
      <c r="AE1212" s="4">
        <f t="shared" si="186"/>
        <v>10</v>
      </c>
      <c r="AF1212" s="4">
        <f t="shared" si="187"/>
        <v>9</v>
      </c>
      <c r="AG1212" s="4">
        <f t="shared" si="188"/>
        <v>9</v>
      </c>
      <c r="AH1212" s="4">
        <f t="shared" si="189"/>
        <v>8</v>
      </c>
      <c r="AI1212" s="4">
        <f t="shared" si="190"/>
        <v>19</v>
      </c>
      <c r="AJ1212" s="4">
        <f t="shared" si="191"/>
        <v>17</v>
      </c>
      <c r="AK1212" s="4" t="s">
        <v>108</v>
      </c>
    </row>
    <row r="1213" spans="1:37" x14ac:dyDescent="0.2">
      <c r="A1213">
        <v>6498474985</v>
      </c>
      <c r="B1213" t="s">
        <v>7</v>
      </c>
      <c r="C1213" t="s">
        <v>3</v>
      </c>
      <c r="D1213" t="s">
        <v>7</v>
      </c>
      <c r="E1213" t="s">
        <v>3</v>
      </c>
      <c r="F1213" t="s">
        <v>3</v>
      </c>
      <c r="G1213" t="s">
        <v>3</v>
      </c>
      <c r="H1213" t="s">
        <v>7</v>
      </c>
      <c r="I1213" t="s">
        <v>7</v>
      </c>
      <c r="J1213" t="s">
        <v>53</v>
      </c>
      <c r="K1213" t="s">
        <v>55</v>
      </c>
      <c r="L1213" t="s">
        <v>10</v>
      </c>
      <c r="M1213" t="s">
        <v>11</v>
      </c>
      <c r="N1213" t="str">
        <f>VLOOKUP(M1213,lookups!A$9:B$17,2,FALSE)</f>
        <v>College-graduate</v>
      </c>
      <c r="O1213" t="s">
        <v>47</v>
      </c>
      <c r="P1213" t="s">
        <v>13</v>
      </c>
      <c r="Q1213" t="s">
        <v>14</v>
      </c>
      <c r="R1213" t="s">
        <v>40</v>
      </c>
      <c r="S1213" s="14">
        <f>VLOOKUP(B1213,lookups!$A$2:$B$6,2,FALSE)</f>
        <v>4</v>
      </c>
      <c r="T1213" s="14">
        <f>VLOOKUP(C1213,lookups!$A$2:$B$6,2,FALSE)</f>
        <v>5</v>
      </c>
      <c r="U1213" s="14">
        <f>VLOOKUP(D1213,lookups!$A$2:$B$6,2,FALSE)</f>
        <v>4</v>
      </c>
      <c r="V1213" s="14">
        <f>VLOOKUP(E1213,lookups!$A$2:$B$6,2,FALSE)</f>
        <v>5</v>
      </c>
      <c r="W1213" s="14">
        <f>VLOOKUP(F1213,lookups!$A$2:$B$6,2,FALSE)</f>
        <v>5</v>
      </c>
      <c r="X1213" s="14">
        <f>VLOOKUP(G1213,lookups!$A$2:$B$6,2,FALSE)</f>
        <v>5</v>
      </c>
      <c r="Y1213" s="14">
        <f>VLOOKUP(H1213,lookups!$A$2:$B$6,2,FALSE)</f>
        <v>4</v>
      </c>
      <c r="Z1213" s="14">
        <f>VLOOKUP(I1213,lookups!$A$2:$B$6,2,FALSE)</f>
        <v>4</v>
      </c>
      <c r="AA1213">
        <f t="shared" si="185"/>
        <v>36</v>
      </c>
      <c r="AB1213" s="16">
        <f t="shared" si="194"/>
        <v>156</v>
      </c>
      <c r="AC1213" s="16">
        <f t="shared" si="193"/>
        <v>1222</v>
      </c>
      <c r="AD1213" s="17">
        <f t="shared" si="192"/>
        <v>0.87037037037037035</v>
      </c>
      <c r="AE1213" s="4">
        <f t="shared" si="186"/>
        <v>9</v>
      </c>
      <c r="AF1213" s="4">
        <f t="shared" si="187"/>
        <v>9</v>
      </c>
      <c r="AG1213" s="4">
        <f t="shared" si="188"/>
        <v>10</v>
      </c>
      <c r="AH1213" s="4">
        <f t="shared" si="189"/>
        <v>8</v>
      </c>
      <c r="AI1213" s="4">
        <f t="shared" si="190"/>
        <v>17</v>
      </c>
      <c r="AJ1213" s="4">
        <f t="shared" si="191"/>
        <v>19</v>
      </c>
      <c r="AK1213" s="4" t="s">
        <v>108</v>
      </c>
    </row>
    <row r="1214" spans="1:37" x14ac:dyDescent="0.2">
      <c r="A1214">
        <v>6498469474</v>
      </c>
      <c r="B1214" t="s">
        <v>3</v>
      </c>
      <c r="C1214" t="s">
        <v>3</v>
      </c>
      <c r="D1214" t="s">
        <v>3</v>
      </c>
      <c r="E1214" t="s">
        <v>3</v>
      </c>
      <c r="F1214" t="s">
        <v>3</v>
      </c>
      <c r="G1214" t="s">
        <v>3</v>
      </c>
      <c r="H1214" t="s">
        <v>7</v>
      </c>
      <c r="I1214" t="s">
        <v>6</v>
      </c>
      <c r="J1214" t="s">
        <v>53</v>
      </c>
      <c r="K1214" t="s">
        <v>62</v>
      </c>
      <c r="L1214" t="s">
        <v>10</v>
      </c>
      <c r="M1214" t="s">
        <v>52</v>
      </c>
      <c r="N1214" t="str">
        <f>VLOOKUP(M1214,lookups!A$9:B$17,2,FALSE)</f>
        <v>Post-graduate</v>
      </c>
      <c r="O1214" t="s">
        <v>17</v>
      </c>
      <c r="P1214" t="s">
        <v>58</v>
      </c>
      <c r="Q1214" t="s">
        <v>42</v>
      </c>
      <c r="R1214" t="s">
        <v>15</v>
      </c>
      <c r="S1214" s="14">
        <f>VLOOKUP(B1214,lookups!$A$2:$B$6,2,FALSE)</f>
        <v>5</v>
      </c>
      <c r="T1214" s="14">
        <f>VLOOKUP(C1214,lookups!$A$2:$B$6,2,FALSE)</f>
        <v>5</v>
      </c>
      <c r="U1214" s="14">
        <f>VLOOKUP(D1214,lookups!$A$2:$B$6,2,FALSE)</f>
        <v>5</v>
      </c>
      <c r="V1214" s="14">
        <f>VLOOKUP(E1214,lookups!$A$2:$B$6,2,FALSE)</f>
        <v>5</v>
      </c>
      <c r="W1214" s="14">
        <f>VLOOKUP(F1214,lookups!$A$2:$B$6,2,FALSE)</f>
        <v>5</v>
      </c>
      <c r="X1214" s="14">
        <f>VLOOKUP(G1214,lookups!$A$2:$B$6,2,FALSE)</f>
        <v>5</v>
      </c>
      <c r="Y1214" s="14">
        <f>VLOOKUP(H1214,lookups!$A$2:$B$6,2,FALSE)</f>
        <v>4</v>
      </c>
      <c r="Z1214" s="14">
        <f>VLOOKUP(I1214,lookups!$A$2:$B$6,2,FALSE)</f>
        <v>2</v>
      </c>
      <c r="AA1214">
        <f t="shared" si="185"/>
        <v>36</v>
      </c>
      <c r="AB1214" s="16">
        <f t="shared" si="194"/>
        <v>156</v>
      </c>
      <c r="AC1214" s="16">
        <f t="shared" si="193"/>
        <v>1222</v>
      </c>
      <c r="AD1214" s="17">
        <f t="shared" si="192"/>
        <v>0.87037037037037035</v>
      </c>
      <c r="AE1214" s="4">
        <f t="shared" si="186"/>
        <v>10</v>
      </c>
      <c r="AF1214" s="4">
        <f t="shared" si="187"/>
        <v>10</v>
      </c>
      <c r="AG1214" s="4">
        <f t="shared" si="188"/>
        <v>10</v>
      </c>
      <c r="AH1214" s="4">
        <f t="shared" si="189"/>
        <v>6</v>
      </c>
      <c r="AI1214" s="4">
        <f t="shared" si="190"/>
        <v>19</v>
      </c>
      <c r="AJ1214" s="4">
        <f t="shared" si="191"/>
        <v>17</v>
      </c>
      <c r="AK1214" s="4" t="s">
        <v>108</v>
      </c>
    </row>
    <row r="1215" spans="1:37" x14ac:dyDescent="0.2">
      <c r="A1215">
        <v>6498448257</v>
      </c>
      <c r="B1215" t="s">
        <v>3</v>
      </c>
      <c r="C1215" t="s">
        <v>7</v>
      </c>
      <c r="D1215" t="s">
        <v>6</v>
      </c>
      <c r="E1215" t="s">
        <v>3</v>
      </c>
      <c r="F1215" t="s">
        <v>3</v>
      </c>
      <c r="G1215" t="s">
        <v>3</v>
      </c>
      <c r="H1215" t="s">
        <v>3</v>
      </c>
      <c r="I1215" t="s">
        <v>3</v>
      </c>
      <c r="J1215" t="s">
        <v>53</v>
      </c>
      <c r="K1215" t="s">
        <v>41</v>
      </c>
      <c r="L1215" t="s">
        <v>31</v>
      </c>
      <c r="M1215" t="s">
        <v>34</v>
      </c>
      <c r="N1215" t="str">
        <f>VLOOKUP(M1215,lookups!A$9:B$17,2,FALSE)</f>
        <v>Some college</v>
      </c>
      <c r="O1215" t="s">
        <v>25</v>
      </c>
      <c r="P1215" t="s">
        <v>13</v>
      </c>
      <c r="Q1215" t="s">
        <v>2</v>
      </c>
      <c r="R1215" t="s">
        <v>28</v>
      </c>
      <c r="S1215" s="14">
        <f>VLOOKUP(B1215,lookups!$A$2:$B$6,2,FALSE)</f>
        <v>5</v>
      </c>
      <c r="T1215" s="14">
        <f>VLOOKUP(C1215,lookups!$A$2:$B$6,2,FALSE)</f>
        <v>4</v>
      </c>
      <c r="U1215" s="14">
        <f>VLOOKUP(D1215,lookups!$A$2:$B$6,2,FALSE)</f>
        <v>2</v>
      </c>
      <c r="V1215" s="14">
        <f>VLOOKUP(E1215,lookups!$A$2:$B$6,2,FALSE)</f>
        <v>5</v>
      </c>
      <c r="W1215" s="14">
        <f>VLOOKUP(F1215,lookups!$A$2:$B$6,2,FALSE)</f>
        <v>5</v>
      </c>
      <c r="X1215" s="14">
        <f>VLOOKUP(G1215,lookups!$A$2:$B$6,2,FALSE)</f>
        <v>5</v>
      </c>
      <c r="Y1215" s="14">
        <f>VLOOKUP(H1215,lookups!$A$2:$B$6,2,FALSE)</f>
        <v>5</v>
      </c>
      <c r="Z1215" s="14">
        <f>VLOOKUP(I1215,lookups!$A$2:$B$6,2,FALSE)</f>
        <v>5</v>
      </c>
      <c r="AA1215">
        <f t="shared" si="185"/>
        <v>36</v>
      </c>
      <c r="AB1215" s="16">
        <f t="shared" si="194"/>
        <v>156</v>
      </c>
      <c r="AC1215" s="16">
        <f t="shared" si="193"/>
        <v>1222</v>
      </c>
      <c r="AD1215" s="17">
        <f t="shared" si="192"/>
        <v>0.87037037037037035</v>
      </c>
      <c r="AE1215" s="4">
        <f t="shared" si="186"/>
        <v>9</v>
      </c>
      <c r="AF1215" s="4">
        <f t="shared" si="187"/>
        <v>7</v>
      </c>
      <c r="AG1215" s="4">
        <f t="shared" si="188"/>
        <v>10</v>
      </c>
      <c r="AH1215" s="4">
        <f t="shared" si="189"/>
        <v>10</v>
      </c>
      <c r="AI1215" s="4">
        <f t="shared" si="190"/>
        <v>17</v>
      </c>
      <c r="AJ1215" s="4">
        <f t="shared" si="191"/>
        <v>19</v>
      </c>
      <c r="AK1215" s="4" t="s">
        <v>108</v>
      </c>
    </row>
    <row r="1216" spans="1:37" x14ac:dyDescent="0.2">
      <c r="A1216">
        <v>6498427346</v>
      </c>
      <c r="B1216" t="s">
        <v>3</v>
      </c>
      <c r="C1216" t="s">
        <v>7</v>
      </c>
      <c r="D1216" t="s">
        <v>6</v>
      </c>
      <c r="E1216" t="s">
        <v>3</v>
      </c>
      <c r="F1216" t="s">
        <v>3</v>
      </c>
      <c r="G1216" t="s">
        <v>3</v>
      </c>
      <c r="H1216" t="s">
        <v>3</v>
      </c>
      <c r="I1216" t="s">
        <v>3</v>
      </c>
      <c r="J1216" t="s">
        <v>53</v>
      </c>
      <c r="K1216" t="s">
        <v>9</v>
      </c>
      <c r="L1216" t="s">
        <v>10</v>
      </c>
      <c r="M1216" t="s">
        <v>11</v>
      </c>
      <c r="N1216" t="str">
        <f>VLOOKUP(M1216,lookups!A$9:B$17,2,FALSE)</f>
        <v>College-graduate</v>
      </c>
      <c r="O1216" t="s">
        <v>17</v>
      </c>
      <c r="P1216" t="s">
        <v>18</v>
      </c>
      <c r="Q1216" t="s">
        <v>27</v>
      </c>
      <c r="R1216" t="s">
        <v>30</v>
      </c>
      <c r="S1216" s="14">
        <f>VLOOKUP(B1216,lookups!$A$2:$B$6,2,FALSE)</f>
        <v>5</v>
      </c>
      <c r="T1216" s="14">
        <f>VLOOKUP(C1216,lookups!$A$2:$B$6,2,FALSE)</f>
        <v>4</v>
      </c>
      <c r="U1216" s="14">
        <f>VLOOKUP(D1216,lookups!$A$2:$B$6,2,FALSE)</f>
        <v>2</v>
      </c>
      <c r="V1216" s="14">
        <f>VLOOKUP(E1216,lookups!$A$2:$B$6,2,FALSE)</f>
        <v>5</v>
      </c>
      <c r="W1216" s="14">
        <f>VLOOKUP(F1216,lookups!$A$2:$B$6,2,FALSE)</f>
        <v>5</v>
      </c>
      <c r="X1216" s="14">
        <f>VLOOKUP(G1216,lookups!$A$2:$B$6,2,FALSE)</f>
        <v>5</v>
      </c>
      <c r="Y1216" s="14">
        <f>VLOOKUP(H1216,lookups!$A$2:$B$6,2,FALSE)</f>
        <v>5</v>
      </c>
      <c r="Z1216" s="14">
        <f>VLOOKUP(I1216,lookups!$A$2:$B$6,2,FALSE)</f>
        <v>5</v>
      </c>
      <c r="AA1216">
        <f t="shared" si="185"/>
        <v>36</v>
      </c>
      <c r="AB1216" s="16">
        <f t="shared" si="194"/>
        <v>156</v>
      </c>
      <c r="AC1216" s="16">
        <f t="shared" si="193"/>
        <v>1222</v>
      </c>
      <c r="AD1216" s="17">
        <f t="shared" si="192"/>
        <v>0.87037037037037035</v>
      </c>
      <c r="AE1216" s="4">
        <f t="shared" si="186"/>
        <v>9</v>
      </c>
      <c r="AF1216" s="4">
        <f t="shared" si="187"/>
        <v>7</v>
      </c>
      <c r="AG1216" s="4">
        <f t="shared" si="188"/>
        <v>10</v>
      </c>
      <c r="AH1216" s="4">
        <f t="shared" si="189"/>
        <v>10</v>
      </c>
      <c r="AI1216" s="4">
        <f t="shared" si="190"/>
        <v>17</v>
      </c>
      <c r="AJ1216" s="4">
        <f t="shared" si="191"/>
        <v>19</v>
      </c>
      <c r="AK1216" s="4" t="s">
        <v>108</v>
      </c>
    </row>
    <row r="1217" spans="1:37" x14ac:dyDescent="0.2">
      <c r="A1217">
        <v>6498425119</v>
      </c>
      <c r="B1217" t="s">
        <v>3</v>
      </c>
      <c r="C1217" t="s">
        <v>3</v>
      </c>
      <c r="D1217" t="s">
        <v>7</v>
      </c>
      <c r="E1217" t="s">
        <v>3</v>
      </c>
      <c r="F1217" t="s">
        <v>3</v>
      </c>
      <c r="G1217" t="s">
        <v>6</v>
      </c>
      <c r="H1217" t="s">
        <v>3</v>
      </c>
      <c r="I1217" t="s">
        <v>3</v>
      </c>
      <c r="J1217" t="s">
        <v>8</v>
      </c>
      <c r="K1217" t="s">
        <v>63</v>
      </c>
      <c r="L1217" t="s">
        <v>10</v>
      </c>
      <c r="M1217" t="s">
        <v>52</v>
      </c>
      <c r="N1217" t="str">
        <f>VLOOKUP(M1217,lookups!A$9:B$17,2,FALSE)</f>
        <v>Post-graduate</v>
      </c>
      <c r="O1217" t="s">
        <v>39</v>
      </c>
      <c r="P1217" t="s">
        <v>58</v>
      </c>
      <c r="Q1217" t="s">
        <v>22</v>
      </c>
      <c r="R1217" t="s">
        <v>23</v>
      </c>
      <c r="S1217" s="14">
        <f>VLOOKUP(B1217,lookups!$A$2:$B$6,2,FALSE)</f>
        <v>5</v>
      </c>
      <c r="T1217" s="14">
        <f>VLOOKUP(C1217,lookups!$A$2:$B$6,2,FALSE)</f>
        <v>5</v>
      </c>
      <c r="U1217" s="14">
        <f>VLOOKUP(D1217,lookups!$A$2:$B$6,2,FALSE)</f>
        <v>4</v>
      </c>
      <c r="V1217" s="14">
        <f>VLOOKUP(E1217,lookups!$A$2:$B$6,2,FALSE)</f>
        <v>5</v>
      </c>
      <c r="W1217" s="14">
        <f>VLOOKUP(F1217,lookups!$A$2:$B$6,2,FALSE)</f>
        <v>5</v>
      </c>
      <c r="X1217" s="14">
        <f>VLOOKUP(G1217,lookups!$A$2:$B$6,2,FALSE)</f>
        <v>2</v>
      </c>
      <c r="Y1217" s="14">
        <f>VLOOKUP(H1217,lookups!$A$2:$B$6,2,FALSE)</f>
        <v>5</v>
      </c>
      <c r="Z1217" s="14">
        <f>VLOOKUP(I1217,lookups!$A$2:$B$6,2,FALSE)</f>
        <v>5</v>
      </c>
      <c r="AA1217">
        <f t="shared" si="185"/>
        <v>36</v>
      </c>
      <c r="AB1217" s="16">
        <f t="shared" si="194"/>
        <v>156</v>
      </c>
      <c r="AC1217" s="16">
        <f t="shared" si="193"/>
        <v>1222</v>
      </c>
      <c r="AD1217" s="17">
        <f t="shared" si="192"/>
        <v>0.87037037037037035</v>
      </c>
      <c r="AE1217" s="4">
        <f t="shared" si="186"/>
        <v>10</v>
      </c>
      <c r="AF1217" s="4">
        <f t="shared" si="187"/>
        <v>9</v>
      </c>
      <c r="AG1217" s="4">
        <f t="shared" si="188"/>
        <v>7</v>
      </c>
      <c r="AH1217" s="4">
        <f t="shared" si="189"/>
        <v>10</v>
      </c>
      <c r="AI1217" s="4">
        <f t="shared" si="190"/>
        <v>19</v>
      </c>
      <c r="AJ1217" s="4">
        <f t="shared" si="191"/>
        <v>17</v>
      </c>
      <c r="AK1217" s="4" t="s">
        <v>108</v>
      </c>
    </row>
    <row r="1218" spans="1:37" x14ac:dyDescent="0.2">
      <c r="A1218">
        <v>6498414651</v>
      </c>
      <c r="B1218" t="s">
        <v>3</v>
      </c>
      <c r="C1218" t="s">
        <v>3</v>
      </c>
      <c r="D1218" t="s">
        <v>4</v>
      </c>
      <c r="E1218" t="s">
        <v>3</v>
      </c>
      <c r="F1218" t="s">
        <v>3</v>
      </c>
      <c r="G1218" t="s">
        <v>3</v>
      </c>
      <c r="H1218" t="s">
        <v>3</v>
      </c>
      <c r="I1218" t="s">
        <v>3</v>
      </c>
      <c r="J1218" t="s">
        <v>8</v>
      </c>
      <c r="K1218" t="s">
        <v>21</v>
      </c>
      <c r="L1218" t="s">
        <v>35</v>
      </c>
      <c r="M1218" t="s">
        <v>32</v>
      </c>
      <c r="N1218" t="str">
        <f>VLOOKUP(M1218,lookups!A$9:B$17,2,FALSE)</f>
        <v>High school or less</v>
      </c>
      <c r="O1218" t="s">
        <v>25</v>
      </c>
      <c r="P1218" t="s">
        <v>36</v>
      </c>
      <c r="Q1218" t="s">
        <v>45</v>
      </c>
      <c r="R1218" t="s">
        <v>40</v>
      </c>
      <c r="S1218" s="14">
        <f>VLOOKUP(B1218,lookups!$A$2:$B$6,2,FALSE)</f>
        <v>5</v>
      </c>
      <c r="T1218" s="14">
        <f>VLOOKUP(C1218,lookups!$A$2:$B$6,2,FALSE)</f>
        <v>5</v>
      </c>
      <c r="U1218" s="14">
        <f>VLOOKUP(D1218,lookups!$A$2:$B$6,2,FALSE)</f>
        <v>1</v>
      </c>
      <c r="V1218" s="14">
        <f>VLOOKUP(E1218,lookups!$A$2:$B$6,2,FALSE)</f>
        <v>5</v>
      </c>
      <c r="W1218" s="14">
        <f>VLOOKUP(F1218,lookups!$A$2:$B$6,2,FALSE)</f>
        <v>5</v>
      </c>
      <c r="X1218" s="14">
        <f>VLOOKUP(G1218,lookups!$A$2:$B$6,2,FALSE)</f>
        <v>5</v>
      </c>
      <c r="Y1218" s="14">
        <f>VLOOKUP(H1218,lookups!$A$2:$B$6,2,FALSE)</f>
        <v>5</v>
      </c>
      <c r="Z1218" s="14">
        <f>VLOOKUP(I1218,lookups!$A$2:$B$6,2,FALSE)</f>
        <v>5</v>
      </c>
      <c r="AA1218">
        <f t="shared" ref="AA1218:AA1281" si="195">SUM(S1218:Z1218)</f>
        <v>36</v>
      </c>
      <c r="AB1218" s="16">
        <f t="shared" si="194"/>
        <v>156</v>
      </c>
      <c r="AC1218" s="16">
        <f t="shared" si="193"/>
        <v>1222</v>
      </c>
      <c r="AD1218" s="17">
        <f t="shared" si="192"/>
        <v>0.87037037037037035</v>
      </c>
      <c r="AE1218" s="4">
        <f t="shared" ref="AE1218:AE1281" si="196">S1218+T1218</f>
        <v>10</v>
      </c>
      <c r="AF1218" s="4">
        <f t="shared" ref="AF1218:AF1281" si="197">U1218+V1218</f>
        <v>6</v>
      </c>
      <c r="AG1218" s="4">
        <f t="shared" ref="AG1218:AG1281" si="198">W1218+X1218</f>
        <v>10</v>
      </c>
      <c r="AH1218" s="4">
        <f t="shared" ref="AH1218:AH1281" si="199">Y1218+Z1218</f>
        <v>10</v>
      </c>
      <c r="AI1218" s="4">
        <f t="shared" ref="AI1218:AI1281" si="200">S1218+U1218+W1218+Y1218</f>
        <v>16</v>
      </c>
      <c r="AJ1218" s="4">
        <f t="shared" ref="AJ1218:AJ1281" si="201">T1218+V1218+X1218+Z1218</f>
        <v>20</v>
      </c>
      <c r="AK1218" s="4" t="s">
        <v>108</v>
      </c>
    </row>
    <row r="1219" spans="1:37" x14ac:dyDescent="0.2">
      <c r="A1219">
        <v>6498337367</v>
      </c>
      <c r="B1219" t="s">
        <v>3</v>
      </c>
      <c r="C1219" t="s">
        <v>3</v>
      </c>
      <c r="D1219" t="s">
        <v>6</v>
      </c>
      <c r="E1219" t="s">
        <v>3</v>
      </c>
      <c r="F1219" t="s">
        <v>3</v>
      </c>
      <c r="G1219" t="s">
        <v>3</v>
      </c>
      <c r="H1219" t="s">
        <v>7</v>
      </c>
      <c r="I1219" t="s">
        <v>3</v>
      </c>
      <c r="J1219" t="s">
        <v>53</v>
      </c>
      <c r="K1219" t="s">
        <v>41</v>
      </c>
      <c r="L1219" t="s">
        <v>10</v>
      </c>
      <c r="M1219" t="s">
        <v>34</v>
      </c>
      <c r="N1219" t="str">
        <f>VLOOKUP(M1219,lookups!A$9:B$17,2,FALSE)</f>
        <v>Some college</v>
      </c>
      <c r="O1219" t="s">
        <v>25</v>
      </c>
      <c r="P1219" t="s">
        <v>13</v>
      </c>
      <c r="Q1219" t="s">
        <v>45</v>
      </c>
      <c r="R1219" t="s">
        <v>40</v>
      </c>
      <c r="S1219" s="14">
        <f>VLOOKUP(B1219,lookups!$A$2:$B$6,2,FALSE)</f>
        <v>5</v>
      </c>
      <c r="T1219" s="14">
        <f>VLOOKUP(C1219,lookups!$A$2:$B$6,2,FALSE)</f>
        <v>5</v>
      </c>
      <c r="U1219" s="14">
        <f>VLOOKUP(D1219,lookups!$A$2:$B$6,2,FALSE)</f>
        <v>2</v>
      </c>
      <c r="V1219" s="14">
        <f>VLOOKUP(E1219,lookups!$A$2:$B$6,2,FALSE)</f>
        <v>5</v>
      </c>
      <c r="W1219" s="14">
        <f>VLOOKUP(F1219,lookups!$A$2:$B$6,2,FALSE)</f>
        <v>5</v>
      </c>
      <c r="X1219" s="14">
        <f>VLOOKUP(G1219,lookups!$A$2:$B$6,2,FALSE)</f>
        <v>5</v>
      </c>
      <c r="Y1219" s="14">
        <f>VLOOKUP(H1219,lookups!$A$2:$B$6,2,FALSE)</f>
        <v>4</v>
      </c>
      <c r="Z1219" s="14">
        <f>VLOOKUP(I1219,lookups!$A$2:$B$6,2,FALSE)</f>
        <v>5</v>
      </c>
      <c r="AA1219">
        <f t="shared" si="195"/>
        <v>36</v>
      </c>
      <c r="AB1219" s="16">
        <f t="shared" si="194"/>
        <v>156</v>
      </c>
      <c r="AC1219" s="16">
        <f t="shared" si="193"/>
        <v>1222</v>
      </c>
      <c r="AD1219" s="17">
        <f t="shared" ref="AD1219:AD1282" si="202">AC1219/1404</f>
        <v>0.87037037037037035</v>
      </c>
      <c r="AE1219" s="4">
        <f t="shared" si="196"/>
        <v>10</v>
      </c>
      <c r="AF1219" s="4">
        <f t="shared" si="197"/>
        <v>7</v>
      </c>
      <c r="AG1219" s="4">
        <f t="shared" si="198"/>
        <v>10</v>
      </c>
      <c r="AH1219" s="4">
        <f t="shared" si="199"/>
        <v>9</v>
      </c>
      <c r="AI1219" s="4">
        <f t="shared" si="200"/>
        <v>16</v>
      </c>
      <c r="AJ1219" s="4">
        <f t="shared" si="201"/>
        <v>20</v>
      </c>
      <c r="AK1219" s="4" t="s">
        <v>108</v>
      </c>
    </row>
    <row r="1220" spans="1:37" x14ac:dyDescent="0.2">
      <c r="A1220">
        <v>6498325751</v>
      </c>
      <c r="B1220" t="s">
        <v>3</v>
      </c>
      <c r="C1220" t="s">
        <v>6</v>
      </c>
      <c r="D1220" t="s">
        <v>3</v>
      </c>
      <c r="E1220" t="s">
        <v>3</v>
      </c>
      <c r="F1220" t="s">
        <v>3</v>
      </c>
      <c r="G1220" t="s">
        <v>7</v>
      </c>
      <c r="H1220" t="s">
        <v>3</v>
      </c>
      <c r="I1220" t="s">
        <v>3</v>
      </c>
      <c r="J1220" t="s">
        <v>53</v>
      </c>
      <c r="K1220" t="s">
        <v>9</v>
      </c>
      <c r="L1220" t="s">
        <v>10</v>
      </c>
      <c r="M1220" t="s">
        <v>44</v>
      </c>
      <c r="N1220" t="str">
        <f>VLOOKUP(M1220,lookups!A$9:B$17,2,FALSE)</f>
        <v>Post-graduate</v>
      </c>
      <c r="O1220" t="s">
        <v>47</v>
      </c>
      <c r="P1220" t="s">
        <v>13</v>
      </c>
      <c r="Q1220" t="s">
        <v>14</v>
      </c>
      <c r="R1220" t="s">
        <v>30</v>
      </c>
      <c r="S1220" s="14">
        <f>VLOOKUP(B1220,lookups!$A$2:$B$6,2,FALSE)</f>
        <v>5</v>
      </c>
      <c r="T1220" s="14">
        <f>VLOOKUP(C1220,lookups!$A$2:$B$6,2,FALSE)</f>
        <v>2</v>
      </c>
      <c r="U1220" s="14">
        <f>VLOOKUP(D1220,lookups!$A$2:$B$6,2,FALSE)</f>
        <v>5</v>
      </c>
      <c r="V1220" s="14">
        <f>VLOOKUP(E1220,lookups!$A$2:$B$6,2,FALSE)</f>
        <v>5</v>
      </c>
      <c r="W1220" s="14">
        <f>VLOOKUP(F1220,lookups!$A$2:$B$6,2,FALSE)</f>
        <v>5</v>
      </c>
      <c r="X1220" s="14">
        <f>VLOOKUP(G1220,lookups!$A$2:$B$6,2,FALSE)</f>
        <v>4</v>
      </c>
      <c r="Y1220" s="14">
        <f>VLOOKUP(H1220,lookups!$A$2:$B$6,2,FALSE)</f>
        <v>5</v>
      </c>
      <c r="Z1220" s="14">
        <f>VLOOKUP(I1220,lookups!$A$2:$B$6,2,FALSE)</f>
        <v>5</v>
      </c>
      <c r="AA1220">
        <f t="shared" si="195"/>
        <v>36</v>
      </c>
      <c r="AB1220" s="16">
        <f t="shared" si="194"/>
        <v>156</v>
      </c>
      <c r="AC1220" s="16">
        <f t="shared" si="193"/>
        <v>1222</v>
      </c>
      <c r="AD1220" s="17">
        <f t="shared" si="202"/>
        <v>0.87037037037037035</v>
      </c>
      <c r="AE1220" s="4">
        <f t="shared" si="196"/>
        <v>7</v>
      </c>
      <c r="AF1220" s="4">
        <f t="shared" si="197"/>
        <v>10</v>
      </c>
      <c r="AG1220" s="4">
        <f t="shared" si="198"/>
        <v>9</v>
      </c>
      <c r="AH1220" s="4">
        <f t="shared" si="199"/>
        <v>10</v>
      </c>
      <c r="AI1220" s="4">
        <f t="shared" si="200"/>
        <v>20</v>
      </c>
      <c r="AJ1220" s="4">
        <f t="shared" si="201"/>
        <v>16</v>
      </c>
      <c r="AK1220" s="4" t="s">
        <v>108</v>
      </c>
    </row>
    <row r="1221" spans="1:37" x14ac:dyDescent="0.2">
      <c r="A1221">
        <v>6498299851</v>
      </c>
      <c r="B1221" t="s">
        <v>3</v>
      </c>
      <c r="C1221" t="s">
        <v>3</v>
      </c>
      <c r="D1221" t="s">
        <v>3</v>
      </c>
      <c r="E1221" t="s">
        <v>3</v>
      </c>
      <c r="F1221" t="s">
        <v>3</v>
      </c>
      <c r="G1221" t="s">
        <v>7</v>
      </c>
      <c r="H1221" t="s">
        <v>3</v>
      </c>
      <c r="I1221" t="s">
        <v>6</v>
      </c>
      <c r="J1221" t="s">
        <v>53</v>
      </c>
      <c r="K1221" t="s">
        <v>59</v>
      </c>
      <c r="L1221" t="s">
        <v>10</v>
      </c>
      <c r="M1221" t="s">
        <v>34</v>
      </c>
      <c r="N1221" t="str">
        <f>VLOOKUP(M1221,lookups!A$9:B$17,2,FALSE)</f>
        <v>Some college</v>
      </c>
      <c r="O1221" t="s">
        <v>39</v>
      </c>
      <c r="P1221" t="s">
        <v>13</v>
      </c>
      <c r="Q1221" t="s">
        <v>19</v>
      </c>
      <c r="R1221" t="s">
        <v>20</v>
      </c>
      <c r="S1221" s="14">
        <f>VLOOKUP(B1221,lookups!$A$2:$B$6,2,FALSE)</f>
        <v>5</v>
      </c>
      <c r="T1221" s="14">
        <f>VLOOKUP(C1221,lookups!$A$2:$B$6,2,FALSE)</f>
        <v>5</v>
      </c>
      <c r="U1221" s="14">
        <f>VLOOKUP(D1221,lookups!$A$2:$B$6,2,FALSE)</f>
        <v>5</v>
      </c>
      <c r="V1221" s="14">
        <f>VLOOKUP(E1221,lookups!$A$2:$B$6,2,FALSE)</f>
        <v>5</v>
      </c>
      <c r="W1221" s="14">
        <f>VLOOKUP(F1221,lookups!$A$2:$B$6,2,FALSE)</f>
        <v>5</v>
      </c>
      <c r="X1221" s="14">
        <f>VLOOKUP(G1221,lookups!$A$2:$B$6,2,FALSE)</f>
        <v>4</v>
      </c>
      <c r="Y1221" s="14">
        <f>VLOOKUP(H1221,lookups!$A$2:$B$6,2,FALSE)</f>
        <v>5</v>
      </c>
      <c r="Z1221" s="14">
        <f>VLOOKUP(I1221,lookups!$A$2:$B$6,2,FALSE)</f>
        <v>2</v>
      </c>
      <c r="AA1221">
        <f t="shared" si="195"/>
        <v>36</v>
      </c>
      <c r="AB1221" s="16">
        <f t="shared" si="194"/>
        <v>156</v>
      </c>
      <c r="AC1221" s="16">
        <f t="shared" si="193"/>
        <v>1222</v>
      </c>
      <c r="AD1221" s="17">
        <f t="shared" si="202"/>
        <v>0.87037037037037035</v>
      </c>
      <c r="AE1221" s="4">
        <f t="shared" si="196"/>
        <v>10</v>
      </c>
      <c r="AF1221" s="4">
        <f t="shared" si="197"/>
        <v>10</v>
      </c>
      <c r="AG1221" s="4">
        <f t="shared" si="198"/>
        <v>9</v>
      </c>
      <c r="AH1221" s="4">
        <f t="shared" si="199"/>
        <v>7</v>
      </c>
      <c r="AI1221" s="4">
        <f t="shared" si="200"/>
        <v>20</v>
      </c>
      <c r="AJ1221" s="4">
        <f t="shared" si="201"/>
        <v>16</v>
      </c>
      <c r="AK1221" s="4" t="s">
        <v>108</v>
      </c>
    </row>
    <row r="1222" spans="1:37" x14ac:dyDescent="0.2">
      <c r="A1222">
        <v>6498279836</v>
      </c>
      <c r="B1222" t="s">
        <v>7</v>
      </c>
      <c r="C1222" t="s">
        <v>3</v>
      </c>
      <c r="D1222" t="s">
        <v>3</v>
      </c>
      <c r="E1222" t="s">
        <v>3</v>
      </c>
      <c r="F1222" t="s">
        <v>7</v>
      </c>
      <c r="G1222" t="s">
        <v>3</v>
      </c>
      <c r="H1222" t="s">
        <v>7</v>
      </c>
      <c r="I1222" t="s">
        <v>7</v>
      </c>
      <c r="J1222" t="s">
        <v>53</v>
      </c>
      <c r="K1222" t="s">
        <v>62</v>
      </c>
      <c r="L1222" t="s">
        <v>10</v>
      </c>
      <c r="M1222" t="s">
        <v>34</v>
      </c>
      <c r="N1222" t="str">
        <f>VLOOKUP(M1222,lookups!A$9:B$17,2,FALSE)</f>
        <v>Some college</v>
      </c>
      <c r="O1222" t="s">
        <v>25</v>
      </c>
      <c r="P1222" t="s">
        <v>58</v>
      </c>
      <c r="Q1222" t="s">
        <v>27</v>
      </c>
      <c r="R1222" t="s">
        <v>33</v>
      </c>
      <c r="S1222" s="14">
        <f>VLOOKUP(B1222,lookups!$A$2:$B$6,2,FALSE)</f>
        <v>4</v>
      </c>
      <c r="T1222" s="14">
        <f>VLOOKUP(C1222,lookups!$A$2:$B$6,2,FALSE)</f>
        <v>5</v>
      </c>
      <c r="U1222" s="14">
        <f>VLOOKUP(D1222,lookups!$A$2:$B$6,2,FALSE)</f>
        <v>5</v>
      </c>
      <c r="V1222" s="14">
        <f>VLOOKUP(E1222,lookups!$A$2:$B$6,2,FALSE)</f>
        <v>5</v>
      </c>
      <c r="W1222" s="14">
        <f>VLOOKUP(F1222,lookups!$A$2:$B$6,2,FALSE)</f>
        <v>4</v>
      </c>
      <c r="X1222" s="14">
        <f>VLOOKUP(G1222,lookups!$A$2:$B$6,2,FALSE)</f>
        <v>5</v>
      </c>
      <c r="Y1222" s="14">
        <f>VLOOKUP(H1222,lookups!$A$2:$B$6,2,FALSE)</f>
        <v>4</v>
      </c>
      <c r="Z1222" s="14">
        <f>VLOOKUP(I1222,lookups!$A$2:$B$6,2,FALSE)</f>
        <v>4</v>
      </c>
      <c r="AA1222">
        <f t="shared" si="195"/>
        <v>36</v>
      </c>
      <c r="AB1222" s="16">
        <f t="shared" si="194"/>
        <v>156</v>
      </c>
      <c r="AC1222" s="16">
        <f t="shared" ref="AC1222:AC1285" si="203">_xlfn.RANK.AVG(AA1222,AA$2:AA$1405,1)</f>
        <v>1222</v>
      </c>
      <c r="AD1222" s="17">
        <f t="shared" si="202"/>
        <v>0.87037037037037035</v>
      </c>
      <c r="AE1222" s="4">
        <f t="shared" si="196"/>
        <v>9</v>
      </c>
      <c r="AF1222" s="4">
        <f t="shared" si="197"/>
        <v>10</v>
      </c>
      <c r="AG1222" s="4">
        <f t="shared" si="198"/>
        <v>9</v>
      </c>
      <c r="AH1222" s="4">
        <f t="shared" si="199"/>
        <v>8</v>
      </c>
      <c r="AI1222" s="4">
        <f t="shared" si="200"/>
        <v>17</v>
      </c>
      <c r="AJ1222" s="4">
        <f t="shared" si="201"/>
        <v>19</v>
      </c>
      <c r="AK1222" s="4" t="s">
        <v>108</v>
      </c>
    </row>
    <row r="1223" spans="1:37" x14ac:dyDescent="0.2">
      <c r="A1223">
        <v>6498271824</v>
      </c>
      <c r="B1223" t="s">
        <v>7</v>
      </c>
      <c r="C1223" t="s">
        <v>3</v>
      </c>
      <c r="D1223" t="s">
        <v>3</v>
      </c>
      <c r="E1223" t="s">
        <v>3</v>
      </c>
      <c r="F1223" t="s">
        <v>7</v>
      </c>
      <c r="G1223" t="s">
        <v>7</v>
      </c>
      <c r="H1223" t="s">
        <v>3</v>
      </c>
      <c r="I1223" t="s">
        <v>7</v>
      </c>
      <c r="J1223" t="s">
        <v>53</v>
      </c>
      <c r="K1223" t="s">
        <v>41</v>
      </c>
      <c r="L1223" t="s">
        <v>35</v>
      </c>
      <c r="M1223" t="s">
        <v>52</v>
      </c>
      <c r="N1223" t="str">
        <f>VLOOKUP(M1223,lookups!A$9:B$17,2,FALSE)</f>
        <v>Post-graduate</v>
      </c>
      <c r="O1223" t="s">
        <v>25</v>
      </c>
      <c r="P1223" t="s">
        <v>18</v>
      </c>
      <c r="Q1223" t="s">
        <v>27</v>
      </c>
      <c r="R1223" t="s">
        <v>43</v>
      </c>
      <c r="S1223" s="14">
        <f>VLOOKUP(B1223,lookups!$A$2:$B$6,2,FALSE)</f>
        <v>4</v>
      </c>
      <c r="T1223" s="14">
        <f>VLOOKUP(C1223,lookups!$A$2:$B$6,2,FALSE)</f>
        <v>5</v>
      </c>
      <c r="U1223" s="14">
        <f>VLOOKUP(D1223,lookups!$A$2:$B$6,2,FALSE)</f>
        <v>5</v>
      </c>
      <c r="V1223" s="14">
        <f>VLOOKUP(E1223,lookups!$A$2:$B$6,2,FALSE)</f>
        <v>5</v>
      </c>
      <c r="W1223" s="14">
        <f>VLOOKUP(F1223,lookups!$A$2:$B$6,2,FALSE)</f>
        <v>4</v>
      </c>
      <c r="X1223" s="14">
        <f>VLOOKUP(G1223,lookups!$A$2:$B$6,2,FALSE)</f>
        <v>4</v>
      </c>
      <c r="Y1223" s="14">
        <f>VLOOKUP(H1223,lookups!$A$2:$B$6,2,FALSE)</f>
        <v>5</v>
      </c>
      <c r="Z1223" s="14">
        <f>VLOOKUP(I1223,lookups!$A$2:$B$6,2,FALSE)</f>
        <v>4</v>
      </c>
      <c r="AA1223">
        <f t="shared" si="195"/>
        <v>36</v>
      </c>
      <c r="AB1223" s="16">
        <f t="shared" si="194"/>
        <v>156</v>
      </c>
      <c r="AC1223" s="16">
        <f t="shared" si="203"/>
        <v>1222</v>
      </c>
      <c r="AD1223" s="17">
        <f t="shared" si="202"/>
        <v>0.87037037037037035</v>
      </c>
      <c r="AE1223" s="4">
        <f t="shared" si="196"/>
        <v>9</v>
      </c>
      <c r="AF1223" s="4">
        <f t="shared" si="197"/>
        <v>10</v>
      </c>
      <c r="AG1223" s="4">
        <f t="shared" si="198"/>
        <v>8</v>
      </c>
      <c r="AH1223" s="4">
        <f t="shared" si="199"/>
        <v>9</v>
      </c>
      <c r="AI1223" s="4">
        <f t="shared" si="200"/>
        <v>18</v>
      </c>
      <c r="AJ1223" s="4">
        <f t="shared" si="201"/>
        <v>18</v>
      </c>
      <c r="AK1223" s="4" t="s">
        <v>108</v>
      </c>
    </row>
    <row r="1224" spans="1:37" x14ac:dyDescent="0.2">
      <c r="A1224">
        <v>6498222004</v>
      </c>
      <c r="B1224" t="s">
        <v>3</v>
      </c>
      <c r="C1224" t="s">
        <v>3</v>
      </c>
      <c r="D1224" t="s">
        <v>4</v>
      </c>
      <c r="E1224" t="s">
        <v>3</v>
      </c>
      <c r="F1224" t="s">
        <v>3</v>
      </c>
      <c r="G1224" t="s">
        <v>3</v>
      </c>
      <c r="H1224" t="s">
        <v>3</v>
      </c>
      <c r="I1224" t="s">
        <v>3</v>
      </c>
      <c r="J1224" t="s">
        <v>8</v>
      </c>
      <c r="K1224" t="s">
        <v>62</v>
      </c>
      <c r="L1224" t="s">
        <v>1</v>
      </c>
      <c r="M1224" t="s">
        <v>52</v>
      </c>
      <c r="N1224" t="str">
        <f>VLOOKUP(M1224,lookups!A$9:B$17,2,FALSE)</f>
        <v>Post-graduate</v>
      </c>
      <c r="O1224" t="s">
        <v>39</v>
      </c>
      <c r="P1224" t="s">
        <v>58</v>
      </c>
      <c r="Q1224" t="s">
        <v>45</v>
      </c>
      <c r="R1224" t="s">
        <v>28</v>
      </c>
      <c r="S1224" s="14">
        <f>VLOOKUP(B1224,lookups!$A$2:$B$6,2,FALSE)</f>
        <v>5</v>
      </c>
      <c r="T1224" s="14">
        <f>VLOOKUP(C1224,lookups!$A$2:$B$6,2,FALSE)</f>
        <v>5</v>
      </c>
      <c r="U1224" s="14">
        <f>VLOOKUP(D1224,lookups!$A$2:$B$6,2,FALSE)</f>
        <v>1</v>
      </c>
      <c r="V1224" s="14">
        <f>VLOOKUP(E1224,lookups!$A$2:$B$6,2,FALSE)</f>
        <v>5</v>
      </c>
      <c r="W1224" s="14">
        <f>VLOOKUP(F1224,lookups!$A$2:$B$6,2,FALSE)</f>
        <v>5</v>
      </c>
      <c r="X1224" s="14">
        <f>VLOOKUP(G1224,lookups!$A$2:$B$6,2,FALSE)</f>
        <v>5</v>
      </c>
      <c r="Y1224" s="14">
        <f>VLOOKUP(H1224,lookups!$A$2:$B$6,2,FALSE)</f>
        <v>5</v>
      </c>
      <c r="Z1224" s="14">
        <f>VLOOKUP(I1224,lookups!$A$2:$B$6,2,FALSE)</f>
        <v>5</v>
      </c>
      <c r="AA1224">
        <f t="shared" si="195"/>
        <v>36</v>
      </c>
      <c r="AB1224" s="16">
        <f t="shared" si="194"/>
        <v>156</v>
      </c>
      <c r="AC1224" s="16">
        <f t="shared" si="203"/>
        <v>1222</v>
      </c>
      <c r="AD1224" s="17">
        <f t="shared" si="202"/>
        <v>0.87037037037037035</v>
      </c>
      <c r="AE1224" s="4">
        <f t="shared" si="196"/>
        <v>10</v>
      </c>
      <c r="AF1224" s="4">
        <f t="shared" si="197"/>
        <v>6</v>
      </c>
      <c r="AG1224" s="4">
        <f t="shared" si="198"/>
        <v>10</v>
      </c>
      <c r="AH1224" s="4">
        <f t="shared" si="199"/>
        <v>10</v>
      </c>
      <c r="AI1224" s="4">
        <f t="shared" si="200"/>
        <v>16</v>
      </c>
      <c r="AJ1224" s="4">
        <f t="shared" si="201"/>
        <v>20</v>
      </c>
      <c r="AK1224" s="4" t="s">
        <v>108</v>
      </c>
    </row>
    <row r="1225" spans="1:37" x14ac:dyDescent="0.2">
      <c r="A1225">
        <v>6498214545</v>
      </c>
      <c r="B1225" t="s">
        <v>3</v>
      </c>
      <c r="C1225" t="s">
        <v>3</v>
      </c>
      <c r="D1225" t="s">
        <v>6</v>
      </c>
      <c r="E1225" t="s">
        <v>3</v>
      </c>
      <c r="F1225" t="s">
        <v>3</v>
      </c>
      <c r="G1225" t="s">
        <v>7</v>
      </c>
      <c r="H1225" t="s">
        <v>3</v>
      </c>
      <c r="I1225" t="s">
        <v>3</v>
      </c>
      <c r="J1225" t="s">
        <v>53</v>
      </c>
      <c r="K1225" t="s">
        <v>9</v>
      </c>
      <c r="L1225" t="s">
        <v>10</v>
      </c>
      <c r="M1225" t="s">
        <v>11</v>
      </c>
      <c r="N1225" t="str">
        <f>VLOOKUP(M1225,lookups!A$9:B$17,2,FALSE)</f>
        <v>College-graduate</v>
      </c>
      <c r="O1225" t="s">
        <v>39</v>
      </c>
      <c r="P1225" t="s">
        <v>13</v>
      </c>
      <c r="Q1225" t="s">
        <v>14</v>
      </c>
      <c r="R1225" t="s">
        <v>28</v>
      </c>
      <c r="S1225" s="14">
        <f>VLOOKUP(B1225,lookups!$A$2:$B$6,2,FALSE)</f>
        <v>5</v>
      </c>
      <c r="T1225" s="14">
        <f>VLOOKUP(C1225,lookups!$A$2:$B$6,2,FALSE)</f>
        <v>5</v>
      </c>
      <c r="U1225" s="14">
        <f>VLOOKUP(D1225,lookups!$A$2:$B$6,2,FALSE)</f>
        <v>2</v>
      </c>
      <c r="V1225" s="14">
        <f>VLOOKUP(E1225,lookups!$A$2:$B$6,2,FALSE)</f>
        <v>5</v>
      </c>
      <c r="W1225" s="14">
        <f>VLOOKUP(F1225,lookups!$A$2:$B$6,2,FALSE)</f>
        <v>5</v>
      </c>
      <c r="X1225" s="14">
        <f>VLOOKUP(G1225,lookups!$A$2:$B$6,2,FALSE)</f>
        <v>4</v>
      </c>
      <c r="Y1225" s="14">
        <f>VLOOKUP(H1225,lookups!$A$2:$B$6,2,FALSE)</f>
        <v>5</v>
      </c>
      <c r="Z1225" s="14">
        <f>VLOOKUP(I1225,lookups!$A$2:$B$6,2,FALSE)</f>
        <v>5</v>
      </c>
      <c r="AA1225">
        <f t="shared" si="195"/>
        <v>36</v>
      </c>
      <c r="AB1225" s="16">
        <f t="shared" si="194"/>
        <v>156</v>
      </c>
      <c r="AC1225" s="16">
        <f t="shared" si="203"/>
        <v>1222</v>
      </c>
      <c r="AD1225" s="17">
        <f t="shared" si="202"/>
        <v>0.87037037037037035</v>
      </c>
      <c r="AE1225" s="4">
        <f t="shared" si="196"/>
        <v>10</v>
      </c>
      <c r="AF1225" s="4">
        <f t="shared" si="197"/>
        <v>7</v>
      </c>
      <c r="AG1225" s="4">
        <f t="shared" si="198"/>
        <v>9</v>
      </c>
      <c r="AH1225" s="4">
        <f t="shared" si="199"/>
        <v>10</v>
      </c>
      <c r="AI1225" s="4">
        <f t="shared" si="200"/>
        <v>17</v>
      </c>
      <c r="AJ1225" s="4">
        <f t="shared" si="201"/>
        <v>19</v>
      </c>
      <c r="AK1225" s="4" t="s">
        <v>108</v>
      </c>
    </row>
    <row r="1226" spans="1:37" x14ac:dyDescent="0.2">
      <c r="A1226">
        <v>6498208325</v>
      </c>
      <c r="B1226" t="s">
        <v>3</v>
      </c>
      <c r="C1226" t="s">
        <v>3</v>
      </c>
      <c r="D1226" t="s">
        <v>7</v>
      </c>
      <c r="E1226" t="s">
        <v>7</v>
      </c>
      <c r="F1226" t="s">
        <v>3</v>
      </c>
      <c r="G1226" t="s">
        <v>7</v>
      </c>
      <c r="H1226" t="s">
        <v>3</v>
      </c>
      <c r="I1226" t="s">
        <v>7</v>
      </c>
      <c r="J1226" t="s">
        <v>53</v>
      </c>
      <c r="K1226" t="s">
        <v>21</v>
      </c>
      <c r="L1226" t="s">
        <v>10</v>
      </c>
      <c r="M1226" t="s">
        <v>11</v>
      </c>
      <c r="N1226" t="str">
        <f>VLOOKUP(M1226,lookups!A$9:B$17,2,FALSE)</f>
        <v>College-graduate</v>
      </c>
      <c r="O1226" t="s">
        <v>12</v>
      </c>
      <c r="P1226" t="s">
        <v>13</v>
      </c>
      <c r="Q1226" t="s">
        <v>2</v>
      </c>
      <c r="R1226" t="s">
        <v>40</v>
      </c>
      <c r="S1226" s="14">
        <f>VLOOKUP(B1226,lookups!$A$2:$B$6,2,FALSE)</f>
        <v>5</v>
      </c>
      <c r="T1226" s="14">
        <f>VLOOKUP(C1226,lookups!$A$2:$B$6,2,FALSE)</f>
        <v>5</v>
      </c>
      <c r="U1226" s="14">
        <f>VLOOKUP(D1226,lookups!$A$2:$B$6,2,FALSE)</f>
        <v>4</v>
      </c>
      <c r="V1226" s="14">
        <f>VLOOKUP(E1226,lookups!$A$2:$B$6,2,FALSE)</f>
        <v>4</v>
      </c>
      <c r="W1226" s="14">
        <f>VLOOKUP(F1226,lookups!$A$2:$B$6,2,FALSE)</f>
        <v>5</v>
      </c>
      <c r="X1226" s="14">
        <f>VLOOKUP(G1226,lookups!$A$2:$B$6,2,FALSE)</f>
        <v>4</v>
      </c>
      <c r="Y1226" s="14">
        <f>VLOOKUP(H1226,lookups!$A$2:$B$6,2,FALSE)</f>
        <v>5</v>
      </c>
      <c r="Z1226" s="14">
        <f>VLOOKUP(I1226,lookups!$A$2:$B$6,2,FALSE)</f>
        <v>4</v>
      </c>
      <c r="AA1226">
        <f t="shared" si="195"/>
        <v>36</v>
      </c>
      <c r="AB1226" s="16">
        <f t="shared" si="194"/>
        <v>156</v>
      </c>
      <c r="AC1226" s="16">
        <f t="shared" si="203"/>
        <v>1222</v>
      </c>
      <c r="AD1226" s="17">
        <f t="shared" si="202"/>
        <v>0.87037037037037035</v>
      </c>
      <c r="AE1226" s="4">
        <f t="shared" si="196"/>
        <v>10</v>
      </c>
      <c r="AF1226" s="4">
        <f t="shared" si="197"/>
        <v>8</v>
      </c>
      <c r="AG1226" s="4">
        <f t="shared" si="198"/>
        <v>9</v>
      </c>
      <c r="AH1226" s="4">
        <f t="shared" si="199"/>
        <v>9</v>
      </c>
      <c r="AI1226" s="4">
        <f t="shared" si="200"/>
        <v>19</v>
      </c>
      <c r="AJ1226" s="4">
        <f t="shared" si="201"/>
        <v>17</v>
      </c>
      <c r="AK1226" s="4" t="s">
        <v>108</v>
      </c>
    </row>
    <row r="1227" spans="1:37" x14ac:dyDescent="0.2">
      <c r="A1227">
        <v>6498196938</v>
      </c>
      <c r="B1227" t="s">
        <v>3</v>
      </c>
      <c r="C1227" t="s">
        <v>3</v>
      </c>
      <c r="D1227" t="s">
        <v>6</v>
      </c>
      <c r="E1227" t="s">
        <v>3</v>
      </c>
      <c r="F1227" t="s">
        <v>3</v>
      </c>
      <c r="G1227" t="s">
        <v>3</v>
      </c>
      <c r="H1227" t="s">
        <v>3</v>
      </c>
      <c r="I1227" t="s">
        <v>7</v>
      </c>
      <c r="J1227" t="s">
        <v>8</v>
      </c>
      <c r="K1227" t="s">
        <v>55</v>
      </c>
      <c r="L1227" t="s">
        <v>10</v>
      </c>
      <c r="M1227" t="s">
        <v>34</v>
      </c>
      <c r="N1227" t="str">
        <f>VLOOKUP(M1227,lookups!A$9:B$17,2,FALSE)</f>
        <v>Some college</v>
      </c>
      <c r="O1227" t="s">
        <v>38</v>
      </c>
      <c r="P1227" t="s">
        <v>13</v>
      </c>
      <c r="Q1227" t="s">
        <v>45</v>
      </c>
      <c r="R1227" t="s">
        <v>15</v>
      </c>
      <c r="S1227" s="14">
        <f>VLOOKUP(B1227,lookups!$A$2:$B$6,2,FALSE)</f>
        <v>5</v>
      </c>
      <c r="T1227" s="14">
        <f>VLOOKUP(C1227,lookups!$A$2:$B$6,2,FALSE)</f>
        <v>5</v>
      </c>
      <c r="U1227" s="14">
        <f>VLOOKUP(D1227,lookups!$A$2:$B$6,2,FALSE)</f>
        <v>2</v>
      </c>
      <c r="V1227" s="14">
        <f>VLOOKUP(E1227,lookups!$A$2:$B$6,2,FALSE)</f>
        <v>5</v>
      </c>
      <c r="W1227" s="14">
        <f>VLOOKUP(F1227,lookups!$A$2:$B$6,2,FALSE)</f>
        <v>5</v>
      </c>
      <c r="X1227" s="14">
        <f>VLOOKUP(G1227,lookups!$A$2:$B$6,2,FALSE)</f>
        <v>5</v>
      </c>
      <c r="Y1227" s="14">
        <f>VLOOKUP(H1227,lookups!$A$2:$B$6,2,FALSE)</f>
        <v>5</v>
      </c>
      <c r="Z1227" s="14">
        <f>VLOOKUP(I1227,lookups!$A$2:$B$6,2,FALSE)</f>
        <v>4</v>
      </c>
      <c r="AA1227">
        <f t="shared" si="195"/>
        <v>36</v>
      </c>
      <c r="AB1227" s="16">
        <f t="shared" si="194"/>
        <v>156</v>
      </c>
      <c r="AC1227" s="16">
        <f t="shared" si="203"/>
        <v>1222</v>
      </c>
      <c r="AD1227" s="17">
        <f t="shared" si="202"/>
        <v>0.87037037037037035</v>
      </c>
      <c r="AE1227" s="4">
        <f t="shared" si="196"/>
        <v>10</v>
      </c>
      <c r="AF1227" s="4">
        <f t="shared" si="197"/>
        <v>7</v>
      </c>
      <c r="AG1227" s="4">
        <f t="shared" si="198"/>
        <v>10</v>
      </c>
      <c r="AH1227" s="4">
        <f t="shared" si="199"/>
        <v>9</v>
      </c>
      <c r="AI1227" s="4">
        <f t="shared" si="200"/>
        <v>17</v>
      </c>
      <c r="AJ1227" s="4">
        <f t="shared" si="201"/>
        <v>19</v>
      </c>
      <c r="AK1227" s="4" t="s">
        <v>108</v>
      </c>
    </row>
    <row r="1228" spans="1:37" x14ac:dyDescent="0.2">
      <c r="A1228">
        <v>6498193028</v>
      </c>
      <c r="B1228" t="s">
        <v>7</v>
      </c>
      <c r="C1228" t="s">
        <v>3</v>
      </c>
      <c r="D1228" t="s">
        <v>7</v>
      </c>
      <c r="E1228" t="s">
        <v>7</v>
      </c>
      <c r="F1228" t="s">
        <v>3</v>
      </c>
      <c r="G1228" t="s">
        <v>3</v>
      </c>
      <c r="H1228" t="s">
        <v>3</v>
      </c>
      <c r="I1228" t="s">
        <v>7</v>
      </c>
      <c r="J1228" t="s">
        <v>53</v>
      </c>
      <c r="K1228" t="s">
        <v>9</v>
      </c>
      <c r="L1228" t="s">
        <v>35</v>
      </c>
      <c r="M1228" t="s">
        <v>44</v>
      </c>
      <c r="N1228" t="str">
        <f>VLOOKUP(M1228,lookups!A$9:B$17,2,FALSE)</f>
        <v>Post-graduate</v>
      </c>
      <c r="O1228" t="s">
        <v>39</v>
      </c>
      <c r="P1228" t="s">
        <v>13</v>
      </c>
      <c r="Q1228" t="s">
        <v>14</v>
      </c>
      <c r="R1228" t="s">
        <v>37</v>
      </c>
      <c r="S1228" s="14">
        <f>VLOOKUP(B1228,lookups!$A$2:$B$6,2,FALSE)</f>
        <v>4</v>
      </c>
      <c r="T1228" s="14">
        <f>VLOOKUP(C1228,lookups!$A$2:$B$6,2,FALSE)</f>
        <v>5</v>
      </c>
      <c r="U1228" s="14">
        <f>VLOOKUP(D1228,lookups!$A$2:$B$6,2,FALSE)</f>
        <v>4</v>
      </c>
      <c r="V1228" s="14">
        <f>VLOOKUP(E1228,lookups!$A$2:$B$6,2,FALSE)</f>
        <v>4</v>
      </c>
      <c r="W1228" s="14">
        <f>VLOOKUP(F1228,lookups!$A$2:$B$6,2,FALSE)</f>
        <v>5</v>
      </c>
      <c r="X1228" s="14">
        <f>VLOOKUP(G1228,lookups!$A$2:$B$6,2,FALSE)</f>
        <v>5</v>
      </c>
      <c r="Y1228" s="14">
        <f>VLOOKUP(H1228,lookups!$A$2:$B$6,2,FALSE)</f>
        <v>5</v>
      </c>
      <c r="Z1228" s="14">
        <f>VLOOKUP(I1228,lookups!$A$2:$B$6,2,FALSE)</f>
        <v>4</v>
      </c>
      <c r="AA1228">
        <f t="shared" si="195"/>
        <v>36</v>
      </c>
      <c r="AB1228" s="16">
        <f t="shared" si="194"/>
        <v>156</v>
      </c>
      <c r="AC1228" s="16">
        <f t="shared" si="203"/>
        <v>1222</v>
      </c>
      <c r="AD1228" s="17">
        <f t="shared" si="202"/>
        <v>0.87037037037037035</v>
      </c>
      <c r="AE1228" s="4">
        <f t="shared" si="196"/>
        <v>9</v>
      </c>
      <c r="AF1228" s="4">
        <f t="shared" si="197"/>
        <v>8</v>
      </c>
      <c r="AG1228" s="4">
        <f t="shared" si="198"/>
        <v>10</v>
      </c>
      <c r="AH1228" s="4">
        <f t="shared" si="199"/>
        <v>9</v>
      </c>
      <c r="AI1228" s="4">
        <f t="shared" si="200"/>
        <v>18</v>
      </c>
      <c r="AJ1228" s="4">
        <f t="shared" si="201"/>
        <v>18</v>
      </c>
      <c r="AK1228" s="4" t="s">
        <v>108</v>
      </c>
    </row>
    <row r="1229" spans="1:37" x14ac:dyDescent="0.2">
      <c r="A1229">
        <v>6498178699</v>
      </c>
      <c r="B1229" t="s">
        <v>3</v>
      </c>
      <c r="C1229" t="s">
        <v>3</v>
      </c>
      <c r="D1229" t="s">
        <v>3</v>
      </c>
      <c r="E1229" t="s">
        <v>3</v>
      </c>
      <c r="F1229" t="s">
        <v>3</v>
      </c>
      <c r="G1229" t="s">
        <v>3</v>
      </c>
      <c r="H1229" t="s">
        <v>3</v>
      </c>
      <c r="I1229" t="s">
        <v>4</v>
      </c>
      <c r="J1229" t="s">
        <v>53</v>
      </c>
      <c r="K1229" t="s">
        <v>62</v>
      </c>
      <c r="L1229" t="s">
        <v>10</v>
      </c>
      <c r="M1229" t="s">
        <v>11</v>
      </c>
      <c r="N1229" t="str">
        <f>VLOOKUP(M1229,lookups!A$9:B$17,2,FALSE)</f>
        <v>College-graduate</v>
      </c>
      <c r="O1229" t="s">
        <v>12</v>
      </c>
      <c r="P1229" t="s">
        <v>58</v>
      </c>
      <c r="Q1229" t="s">
        <v>27</v>
      </c>
      <c r="R1229" t="s">
        <v>28</v>
      </c>
      <c r="S1229" s="14">
        <f>VLOOKUP(B1229,lookups!$A$2:$B$6,2,FALSE)</f>
        <v>5</v>
      </c>
      <c r="T1229" s="14">
        <f>VLOOKUP(C1229,lookups!$A$2:$B$6,2,FALSE)</f>
        <v>5</v>
      </c>
      <c r="U1229" s="14">
        <f>VLOOKUP(D1229,lookups!$A$2:$B$6,2,FALSE)</f>
        <v>5</v>
      </c>
      <c r="V1229" s="14">
        <f>VLOOKUP(E1229,lookups!$A$2:$B$6,2,FALSE)</f>
        <v>5</v>
      </c>
      <c r="W1229" s="14">
        <f>VLOOKUP(F1229,lookups!$A$2:$B$6,2,FALSE)</f>
        <v>5</v>
      </c>
      <c r="X1229" s="14">
        <f>VLOOKUP(G1229,lookups!$A$2:$B$6,2,FALSE)</f>
        <v>5</v>
      </c>
      <c r="Y1229" s="14">
        <f>VLOOKUP(H1229,lookups!$A$2:$B$6,2,FALSE)</f>
        <v>5</v>
      </c>
      <c r="Z1229" s="14">
        <f>VLOOKUP(I1229,lookups!$A$2:$B$6,2,FALSE)</f>
        <v>1</v>
      </c>
      <c r="AA1229">
        <f t="shared" si="195"/>
        <v>36</v>
      </c>
      <c r="AB1229" s="16">
        <f t="shared" si="194"/>
        <v>156</v>
      </c>
      <c r="AC1229" s="16">
        <f t="shared" si="203"/>
        <v>1222</v>
      </c>
      <c r="AD1229" s="17">
        <f t="shared" si="202"/>
        <v>0.87037037037037035</v>
      </c>
      <c r="AE1229" s="4">
        <f t="shared" si="196"/>
        <v>10</v>
      </c>
      <c r="AF1229" s="4">
        <f t="shared" si="197"/>
        <v>10</v>
      </c>
      <c r="AG1229" s="4">
        <f t="shared" si="198"/>
        <v>10</v>
      </c>
      <c r="AH1229" s="4">
        <f t="shared" si="199"/>
        <v>6</v>
      </c>
      <c r="AI1229" s="4">
        <f t="shared" si="200"/>
        <v>20</v>
      </c>
      <c r="AJ1229" s="4">
        <f t="shared" si="201"/>
        <v>16</v>
      </c>
      <c r="AK1229" s="4" t="s">
        <v>108</v>
      </c>
    </row>
    <row r="1230" spans="1:37" x14ac:dyDescent="0.2">
      <c r="A1230">
        <v>6498158177</v>
      </c>
      <c r="B1230" t="s">
        <v>7</v>
      </c>
      <c r="C1230" t="s">
        <v>3</v>
      </c>
      <c r="D1230" t="s">
        <v>7</v>
      </c>
      <c r="E1230" t="s">
        <v>3</v>
      </c>
      <c r="F1230" t="s">
        <v>3</v>
      </c>
      <c r="G1230" t="s">
        <v>3</v>
      </c>
      <c r="H1230" t="s">
        <v>7</v>
      </c>
      <c r="I1230" t="s">
        <v>7</v>
      </c>
      <c r="J1230" t="s">
        <v>53</v>
      </c>
      <c r="K1230" t="s">
        <v>9</v>
      </c>
      <c r="L1230" t="s">
        <v>10</v>
      </c>
      <c r="M1230" t="s">
        <v>44</v>
      </c>
      <c r="N1230" t="str">
        <f>VLOOKUP(M1230,lookups!A$9:B$17,2,FALSE)</f>
        <v>Post-graduate</v>
      </c>
      <c r="O1230" t="s">
        <v>38</v>
      </c>
      <c r="P1230" t="s">
        <v>36</v>
      </c>
      <c r="Q1230" t="s">
        <v>2</v>
      </c>
      <c r="R1230" t="s">
        <v>37</v>
      </c>
      <c r="S1230" s="14">
        <f>VLOOKUP(B1230,lookups!$A$2:$B$6,2,FALSE)</f>
        <v>4</v>
      </c>
      <c r="T1230" s="14">
        <f>VLOOKUP(C1230,lookups!$A$2:$B$6,2,FALSE)</f>
        <v>5</v>
      </c>
      <c r="U1230" s="14">
        <f>VLOOKUP(D1230,lookups!$A$2:$B$6,2,FALSE)</f>
        <v>4</v>
      </c>
      <c r="V1230" s="14">
        <f>VLOOKUP(E1230,lookups!$A$2:$B$6,2,FALSE)</f>
        <v>5</v>
      </c>
      <c r="W1230" s="14">
        <f>VLOOKUP(F1230,lookups!$A$2:$B$6,2,FALSE)</f>
        <v>5</v>
      </c>
      <c r="X1230" s="14">
        <f>VLOOKUP(G1230,lookups!$A$2:$B$6,2,FALSE)</f>
        <v>5</v>
      </c>
      <c r="Y1230" s="14">
        <f>VLOOKUP(H1230,lookups!$A$2:$B$6,2,FALSE)</f>
        <v>4</v>
      </c>
      <c r="Z1230" s="14">
        <f>VLOOKUP(I1230,lookups!$A$2:$B$6,2,FALSE)</f>
        <v>4</v>
      </c>
      <c r="AA1230">
        <f t="shared" si="195"/>
        <v>36</v>
      </c>
      <c r="AB1230" s="16">
        <f t="shared" si="194"/>
        <v>156</v>
      </c>
      <c r="AC1230" s="16">
        <f t="shared" si="203"/>
        <v>1222</v>
      </c>
      <c r="AD1230" s="17">
        <f t="shared" si="202"/>
        <v>0.87037037037037035</v>
      </c>
      <c r="AE1230" s="4">
        <f t="shared" si="196"/>
        <v>9</v>
      </c>
      <c r="AF1230" s="4">
        <f t="shared" si="197"/>
        <v>9</v>
      </c>
      <c r="AG1230" s="4">
        <f t="shared" si="198"/>
        <v>10</v>
      </c>
      <c r="AH1230" s="4">
        <f t="shared" si="199"/>
        <v>8</v>
      </c>
      <c r="AI1230" s="4">
        <f t="shared" si="200"/>
        <v>17</v>
      </c>
      <c r="AJ1230" s="4">
        <f t="shared" si="201"/>
        <v>19</v>
      </c>
      <c r="AK1230" s="4" t="s">
        <v>108</v>
      </c>
    </row>
    <row r="1231" spans="1:37" x14ac:dyDescent="0.2">
      <c r="A1231">
        <v>6498154518</v>
      </c>
      <c r="B1231" t="s">
        <v>3</v>
      </c>
      <c r="C1231" t="s">
        <v>3</v>
      </c>
      <c r="D1231" t="s">
        <v>6</v>
      </c>
      <c r="E1231" t="s">
        <v>3</v>
      </c>
      <c r="F1231" t="s">
        <v>3</v>
      </c>
      <c r="G1231" t="s">
        <v>3</v>
      </c>
      <c r="H1231" t="s">
        <v>3</v>
      </c>
      <c r="I1231" t="s">
        <v>7</v>
      </c>
      <c r="J1231" t="s">
        <v>53</v>
      </c>
      <c r="K1231" t="s">
        <v>9</v>
      </c>
      <c r="L1231" t="s">
        <v>10</v>
      </c>
      <c r="M1231" t="s">
        <v>44</v>
      </c>
      <c r="N1231" t="str">
        <f>VLOOKUP(M1231,lookups!A$9:B$17,2,FALSE)</f>
        <v>Post-graduate</v>
      </c>
      <c r="O1231" t="s">
        <v>25</v>
      </c>
      <c r="P1231" t="s">
        <v>18</v>
      </c>
      <c r="Q1231" t="s">
        <v>27</v>
      </c>
      <c r="R1231" t="s">
        <v>37</v>
      </c>
      <c r="S1231" s="14">
        <f>VLOOKUP(B1231,lookups!$A$2:$B$6,2,FALSE)</f>
        <v>5</v>
      </c>
      <c r="T1231" s="14">
        <f>VLOOKUP(C1231,lookups!$A$2:$B$6,2,FALSE)</f>
        <v>5</v>
      </c>
      <c r="U1231" s="14">
        <f>VLOOKUP(D1231,lookups!$A$2:$B$6,2,FALSE)</f>
        <v>2</v>
      </c>
      <c r="V1231" s="14">
        <f>VLOOKUP(E1231,lookups!$A$2:$B$6,2,FALSE)</f>
        <v>5</v>
      </c>
      <c r="W1231" s="14">
        <f>VLOOKUP(F1231,lookups!$A$2:$B$6,2,FALSE)</f>
        <v>5</v>
      </c>
      <c r="X1231" s="14">
        <f>VLOOKUP(G1231,lookups!$A$2:$B$6,2,FALSE)</f>
        <v>5</v>
      </c>
      <c r="Y1231" s="14">
        <f>VLOOKUP(H1231,lookups!$A$2:$B$6,2,FALSE)</f>
        <v>5</v>
      </c>
      <c r="Z1231" s="14">
        <f>VLOOKUP(I1231,lookups!$A$2:$B$6,2,FALSE)</f>
        <v>4</v>
      </c>
      <c r="AA1231">
        <f t="shared" si="195"/>
        <v>36</v>
      </c>
      <c r="AB1231" s="16">
        <f t="shared" si="194"/>
        <v>156</v>
      </c>
      <c r="AC1231" s="16">
        <f t="shared" si="203"/>
        <v>1222</v>
      </c>
      <c r="AD1231" s="17">
        <f t="shared" si="202"/>
        <v>0.87037037037037035</v>
      </c>
      <c r="AE1231" s="4">
        <f t="shared" si="196"/>
        <v>10</v>
      </c>
      <c r="AF1231" s="4">
        <f t="shared" si="197"/>
        <v>7</v>
      </c>
      <c r="AG1231" s="4">
        <f t="shared" si="198"/>
        <v>10</v>
      </c>
      <c r="AH1231" s="4">
        <f t="shared" si="199"/>
        <v>9</v>
      </c>
      <c r="AI1231" s="4">
        <f t="shared" si="200"/>
        <v>17</v>
      </c>
      <c r="AJ1231" s="4">
        <f t="shared" si="201"/>
        <v>19</v>
      </c>
      <c r="AK1231" s="4" t="s">
        <v>108</v>
      </c>
    </row>
    <row r="1232" spans="1:37" x14ac:dyDescent="0.2">
      <c r="A1232">
        <v>6498136466</v>
      </c>
      <c r="B1232" t="s">
        <v>3</v>
      </c>
      <c r="C1232" t="s">
        <v>3</v>
      </c>
      <c r="D1232" t="s">
        <v>4</v>
      </c>
      <c r="E1232" t="s">
        <v>3</v>
      </c>
      <c r="F1232" t="s">
        <v>3</v>
      </c>
      <c r="G1232" t="s">
        <v>3</v>
      </c>
      <c r="H1232" t="s">
        <v>3</v>
      </c>
      <c r="I1232" t="s">
        <v>3</v>
      </c>
      <c r="J1232" t="s">
        <v>53</v>
      </c>
      <c r="K1232" t="s">
        <v>55</v>
      </c>
      <c r="L1232" t="s">
        <v>10</v>
      </c>
      <c r="M1232" t="s">
        <v>11</v>
      </c>
      <c r="N1232" t="str">
        <f>VLOOKUP(M1232,lookups!A$9:B$17,2,FALSE)</f>
        <v>College-graduate</v>
      </c>
      <c r="O1232" t="s">
        <v>39</v>
      </c>
      <c r="P1232" t="s">
        <v>58</v>
      </c>
      <c r="Q1232" t="s">
        <v>27</v>
      </c>
      <c r="R1232" t="s">
        <v>30</v>
      </c>
      <c r="S1232" s="14">
        <f>VLOOKUP(B1232,lookups!$A$2:$B$6,2,FALSE)</f>
        <v>5</v>
      </c>
      <c r="T1232" s="14">
        <f>VLOOKUP(C1232,lookups!$A$2:$B$6,2,FALSE)</f>
        <v>5</v>
      </c>
      <c r="U1232" s="14">
        <f>VLOOKUP(D1232,lookups!$A$2:$B$6,2,FALSE)</f>
        <v>1</v>
      </c>
      <c r="V1232" s="14">
        <f>VLOOKUP(E1232,lookups!$A$2:$B$6,2,FALSE)</f>
        <v>5</v>
      </c>
      <c r="W1232" s="14">
        <f>VLOOKUP(F1232,lookups!$A$2:$B$6,2,FALSE)</f>
        <v>5</v>
      </c>
      <c r="X1232" s="14">
        <f>VLOOKUP(G1232,lookups!$A$2:$B$6,2,FALSE)</f>
        <v>5</v>
      </c>
      <c r="Y1232" s="14">
        <f>VLOOKUP(H1232,lookups!$A$2:$B$6,2,FALSE)</f>
        <v>5</v>
      </c>
      <c r="Z1232" s="14">
        <f>VLOOKUP(I1232,lookups!$A$2:$B$6,2,FALSE)</f>
        <v>5</v>
      </c>
      <c r="AA1232">
        <f t="shared" si="195"/>
        <v>36</v>
      </c>
      <c r="AB1232" s="16">
        <f t="shared" si="194"/>
        <v>156</v>
      </c>
      <c r="AC1232" s="16">
        <f t="shared" si="203"/>
        <v>1222</v>
      </c>
      <c r="AD1232" s="17">
        <f t="shared" si="202"/>
        <v>0.87037037037037035</v>
      </c>
      <c r="AE1232" s="4">
        <f t="shared" si="196"/>
        <v>10</v>
      </c>
      <c r="AF1232" s="4">
        <f t="shared" si="197"/>
        <v>6</v>
      </c>
      <c r="AG1232" s="4">
        <f t="shared" si="198"/>
        <v>10</v>
      </c>
      <c r="AH1232" s="4">
        <f t="shared" si="199"/>
        <v>10</v>
      </c>
      <c r="AI1232" s="4">
        <f t="shared" si="200"/>
        <v>16</v>
      </c>
      <c r="AJ1232" s="4">
        <f t="shared" si="201"/>
        <v>20</v>
      </c>
      <c r="AK1232" s="4" t="s">
        <v>108</v>
      </c>
    </row>
    <row r="1233" spans="1:37" x14ac:dyDescent="0.2">
      <c r="A1233">
        <v>6498131819</v>
      </c>
      <c r="B1233" t="s">
        <v>7</v>
      </c>
      <c r="C1233" t="s">
        <v>3</v>
      </c>
      <c r="D1233" t="s">
        <v>3</v>
      </c>
      <c r="E1233" t="s">
        <v>3</v>
      </c>
      <c r="F1233" t="s">
        <v>3</v>
      </c>
      <c r="G1233" t="s">
        <v>3</v>
      </c>
      <c r="H1233" t="s">
        <v>3</v>
      </c>
      <c r="I1233" t="s">
        <v>6</v>
      </c>
      <c r="J1233" t="s">
        <v>56</v>
      </c>
      <c r="K1233" t="s">
        <v>41</v>
      </c>
      <c r="L1233" t="s">
        <v>35</v>
      </c>
      <c r="M1233" t="s">
        <v>11</v>
      </c>
      <c r="N1233" t="str">
        <f>VLOOKUP(M1233,lookups!A$9:B$17,2,FALSE)</f>
        <v>College-graduate</v>
      </c>
      <c r="O1233" t="s">
        <v>25</v>
      </c>
      <c r="P1233" t="s">
        <v>29</v>
      </c>
      <c r="Q1233" t="s">
        <v>19</v>
      </c>
      <c r="R1233" t="s">
        <v>20</v>
      </c>
      <c r="S1233" s="14">
        <f>VLOOKUP(B1233,lookups!$A$2:$B$6,2,FALSE)</f>
        <v>4</v>
      </c>
      <c r="T1233" s="14">
        <f>VLOOKUP(C1233,lookups!$A$2:$B$6,2,FALSE)</f>
        <v>5</v>
      </c>
      <c r="U1233" s="14">
        <f>VLOOKUP(D1233,lookups!$A$2:$B$6,2,FALSE)</f>
        <v>5</v>
      </c>
      <c r="V1233" s="14">
        <f>VLOOKUP(E1233,lookups!$A$2:$B$6,2,FALSE)</f>
        <v>5</v>
      </c>
      <c r="W1233" s="14">
        <f>VLOOKUP(F1233,lookups!$A$2:$B$6,2,FALSE)</f>
        <v>5</v>
      </c>
      <c r="X1233" s="14">
        <f>VLOOKUP(G1233,lookups!$A$2:$B$6,2,FALSE)</f>
        <v>5</v>
      </c>
      <c r="Y1233" s="14">
        <f>VLOOKUP(H1233,lookups!$A$2:$B$6,2,FALSE)</f>
        <v>5</v>
      </c>
      <c r="Z1233" s="14">
        <f>VLOOKUP(I1233,lookups!$A$2:$B$6,2,FALSE)</f>
        <v>2</v>
      </c>
      <c r="AA1233">
        <f t="shared" si="195"/>
        <v>36</v>
      </c>
      <c r="AB1233" s="16">
        <f t="shared" si="194"/>
        <v>156</v>
      </c>
      <c r="AC1233" s="16">
        <f t="shared" si="203"/>
        <v>1222</v>
      </c>
      <c r="AD1233" s="17">
        <f t="shared" si="202"/>
        <v>0.87037037037037035</v>
      </c>
      <c r="AE1233" s="4">
        <f t="shared" si="196"/>
        <v>9</v>
      </c>
      <c r="AF1233" s="4">
        <f t="shared" si="197"/>
        <v>10</v>
      </c>
      <c r="AG1233" s="4">
        <f t="shared" si="198"/>
        <v>10</v>
      </c>
      <c r="AH1233" s="4">
        <f t="shared" si="199"/>
        <v>7</v>
      </c>
      <c r="AI1233" s="4">
        <f t="shared" si="200"/>
        <v>19</v>
      </c>
      <c r="AJ1233" s="4">
        <f t="shared" si="201"/>
        <v>17</v>
      </c>
      <c r="AK1233" s="4" t="s">
        <v>108</v>
      </c>
    </row>
    <row r="1234" spans="1:37" x14ac:dyDescent="0.2">
      <c r="A1234">
        <v>6498075875</v>
      </c>
      <c r="B1234" t="s">
        <v>3</v>
      </c>
      <c r="C1234" t="s">
        <v>7</v>
      </c>
      <c r="D1234" t="s">
        <v>3</v>
      </c>
      <c r="E1234" t="s">
        <v>3</v>
      </c>
      <c r="F1234" t="s">
        <v>3</v>
      </c>
      <c r="G1234" t="s">
        <v>3</v>
      </c>
      <c r="H1234" t="s">
        <v>3</v>
      </c>
      <c r="I1234" t="s">
        <v>6</v>
      </c>
      <c r="J1234" t="s">
        <v>8</v>
      </c>
      <c r="K1234" t="s">
        <v>55</v>
      </c>
      <c r="L1234" t="s">
        <v>10</v>
      </c>
      <c r="M1234" t="s">
        <v>52</v>
      </c>
      <c r="N1234" t="str">
        <f>VLOOKUP(M1234,lookups!A$9:B$17,2,FALSE)</f>
        <v>Post-graduate</v>
      </c>
      <c r="O1234" t="s">
        <v>47</v>
      </c>
      <c r="P1234" t="s">
        <v>58</v>
      </c>
      <c r="Q1234" t="s">
        <v>27</v>
      </c>
      <c r="R1234" t="s">
        <v>33</v>
      </c>
      <c r="S1234" s="14">
        <f>VLOOKUP(B1234,lookups!$A$2:$B$6,2,FALSE)</f>
        <v>5</v>
      </c>
      <c r="T1234" s="14">
        <f>VLOOKUP(C1234,lookups!$A$2:$B$6,2,FALSE)</f>
        <v>4</v>
      </c>
      <c r="U1234" s="14">
        <f>VLOOKUP(D1234,lookups!$A$2:$B$6,2,FALSE)</f>
        <v>5</v>
      </c>
      <c r="V1234" s="14">
        <f>VLOOKUP(E1234,lookups!$A$2:$B$6,2,FALSE)</f>
        <v>5</v>
      </c>
      <c r="W1234" s="14">
        <f>VLOOKUP(F1234,lookups!$A$2:$B$6,2,FALSE)</f>
        <v>5</v>
      </c>
      <c r="X1234" s="14">
        <f>VLOOKUP(G1234,lookups!$A$2:$B$6,2,FALSE)</f>
        <v>5</v>
      </c>
      <c r="Y1234" s="14">
        <f>VLOOKUP(H1234,lookups!$A$2:$B$6,2,FALSE)</f>
        <v>5</v>
      </c>
      <c r="Z1234" s="14">
        <f>VLOOKUP(I1234,lookups!$A$2:$B$6,2,FALSE)</f>
        <v>2</v>
      </c>
      <c r="AA1234">
        <f t="shared" si="195"/>
        <v>36</v>
      </c>
      <c r="AB1234" s="16">
        <f t="shared" si="194"/>
        <v>156</v>
      </c>
      <c r="AC1234" s="16">
        <f t="shared" si="203"/>
        <v>1222</v>
      </c>
      <c r="AD1234" s="17">
        <f t="shared" si="202"/>
        <v>0.87037037037037035</v>
      </c>
      <c r="AE1234" s="4">
        <f t="shared" si="196"/>
        <v>9</v>
      </c>
      <c r="AF1234" s="4">
        <f t="shared" si="197"/>
        <v>10</v>
      </c>
      <c r="AG1234" s="4">
        <f t="shared" si="198"/>
        <v>10</v>
      </c>
      <c r="AH1234" s="4">
        <f t="shared" si="199"/>
        <v>7</v>
      </c>
      <c r="AI1234" s="4">
        <f t="shared" si="200"/>
        <v>20</v>
      </c>
      <c r="AJ1234" s="4">
        <f t="shared" si="201"/>
        <v>16</v>
      </c>
      <c r="AK1234" s="4" t="s">
        <v>108</v>
      </c>
    </row>
    <row r="1235" spans="1:37" x14ac:dyDescent="0.2">
      <c r="A1235">
        <v>6498013617</v>
      </c>
      <c r="B1235" t="s">
        <v>3</v>
      </c>
      <c r="C1235" t="s">
        <v>3</v>
      </c>
      <c r="D1235" t="s">
        <v>3</v>
      </c>
      <c r="E1235" t="s">
        <v>3</v>
      </c>
      <c r="F1235" t="s">
        <v>7</v>
      </c>
      <c r="G1235" t="s">
        <v>7</v>
      </c>
      <c r="H1235" t="s">
        <v>7</v>
      </c>
      <c r="I1235" t="s">
        <v>7</v>
      </c>
      <c r="J1235" t="s">
        <v>53</v>
      </c>
      <c r="K1235" t="s">
        <v>9</v>
      </c>
      <c r="L1235" t="s">
        <v>10</v>
      </c>
      <c r="M1235" t="s">
        <v>11</v>
      </c>
      <c r="N1235" t="str">
        <f>VLOOKUP(M1235,lookups!A$9:B$17,2,FALSE)</f>
        <v>College-graduate</v>
      </c>
      <c r="O1235" t="s">
        <v>12</v>
      </c>
      <c r="P1235" t="s">
        <v>58</v>
      </c>
      <c r="Q1235" t="s">
        <v>27</v>
      </c>
      <c r="R1235" t="s">
        <v>15</v>
      </c>
      <c r="S1235" s="14">
        <f>VLOOKUP(B1235,lookups!$A$2:$B$6,2,FALSE)</f>
        <v>5</v>
      </c>
      <c r="T1235" s="14">
        <f>VLOOKUP(C1235,lookups!$A$2:$B$6,2,FALSE)</f>
        <v>5</v>
      </c>
      <c r="U1235" s="14">
        <f>VLOOKUP(D1235,lookups!$A$2:$B$6,2,FALSE)</f>
        <v>5</v>
      </c>
      <c r="V1235" s="14">
        <f>VLOOKUP(E1235,lookups!$A$2:$B$6,2,FALSE)</f>
        <v>5</v>
      </c>
      <c r="W1235" s="14">
        <f>VLOOKUP(F1235,lookups!$A$2:$B$6,2,FALSE)</f>
        <v>4</v>
      </c>
      <c r="X1235" s="14">
        <f>VLOOKUP(G1235,lookups!$A$2:$B$6,2,FALSE)</f>
        <v>4</v>
      </c>
      <c r="Y1235" s="14">
        <f>VLOOKUP(H1235,lookups!$A$2:$B$6,2,FALSE)</f>
        <v>4</v>
      </c>
      <c r="Z1235" s="14">
        <f>VLOOKUP(I1235,lookups!$A$2:$B$6,2,FALSE)</f>
        <v>4</v>
      </c>
      <c r="AA1235">
        <f t="shared" si="195"/>
        <v>36</v>
      </c>
      <c r="AB1235" s="16">
        <f t="shared" si="194"/>
        <v>156</v>
      </c>
      <c r="AC1235" s="16">
        <f t="shared" si="203"/>
        <v>1222</v>
      </c>
      <c r="AD1235" s="17">
        <f t="shared" si="202"/>
        <v>0.87037037037037035</v>
      </c>
      <c r="AE1235" s="4">
        <f t="shared" si="196"/>
        <v>10</v>
      </c>
      <c r="AF1235" s="4">
        <f t="shared" si="197"/>
        <v>10</v>
      </c>
      <c r="AG1235" s="4">
        <f t="shared" si="198"/>
        <v>8</v>
      </c>
      <c r="AH1235" s="4">
        <f t="shared" si="199"/>
        <v>8</v>
      </c>
      <c r="AI1235" s="4">
        <f t="shared" si="200"/>
        <v>18</v>
      </c>
      <c r="AJ1235" s="4">
        <f t="shared" si="201"/>
        <v>18</v>
      </c>
      <c r="AK1235" s="4" t="s">
        <v>108</v>
      </c>
    </row>
    <row r="1236" spans="1:37" x14ac:dyDescent="0.2">
      <c r="A1236">
        <v>6497921598</v>
      </c>
      <c r="B1236" t="s">
        <v>3</v>
      </c>
      <c r="C1236" t="s">
        <v>6</v>
      </c>
      <c r="D1236" t="s">
        <v>7</v>
      </c>
      <c r="E1236" t="s">
        <v>3</v>
      </c>
      <c r="F1236" t="s">
        <v>3</v>
      </c>
      <c r="G1236" t="s">
        <v>3</v>
      </c>
      <c r="H1236" t="s">
        <v>3</v>
      </c>
      <c r="I1236" t="s">
        <v>3</v>
      </c>
      <c r="J1236" t="s">
        <v>8</v>
      </c>
      <c r="K1236" t="s">
        <v>62</v>
      </c>
      <c r="L1236" t="s">
        <v>16</v>
      </c>
      <c r="M1236" t="s">
        <v>44</v>
      </c>
      <c r="N1236" t="str">
        <f>VLOOKUP(M1236,lookups!A$9:B$17,2,FALSE)</f>
        <v>Post-graduate</v>
      </c>
      <c r="O1236" t="s">
        <v>39</v>
      </c>
      <c r="P1236" t="s">
        <v>58</v>
      </c>
      <c r="Q1236" t="s">
        <v>2</v>
      </c>
      <c r="R1236" t="s">
        <v>20</v>
      </c>
      <c r="S1236" s="14">
        <f>VLOOKUP(B1236,lookups!$A$2:$B$6,2,FALSE)</f>
        <v>5</v>
      </c>
      <c r="T1236" s="14">
        <f>VLOOKUP(C1236,lookups!$A$2:$B$6,2,FALSE)</f>
        <v>2</v>
      </c>
      <c r="U1236" s="14">
        <f>VLOOKUP(D1236,lookups!$A$2:$B$6,2,FALSE)</f>
        <v>4</v>
      </c>
      <c r="V1236" s="14">
        <f>VLOOKUP(E1236,lookups!$A$2:$B$6,2,FALSE)</f>
        <v>5</v>
      </c>
      <c r="W1236" s="14">
        <f>VLOOKUP(F1236,lookups!$A$2:$B$6,2,FALSE)</f>
        <v>5</v>
      </c>
      <c r="X1236" s="14">
        <f>VLOOKUP(G1236,lookups!$A$2:$B$6,2,FALSE)</f>
        <v>5</v>
      </c>
      <c r="Y1236" s="14">
        <f>VLOOKUP(H1236,lookups!$A$2:$B$6,2,FALSE)</f>
        <v>5</v>
      </c>
      <c r="Z1236" s="14">
        <f>VLOOKUP(I1236,lookups!$A$2:$B$6,2,FALSE)</f>
        <v>5</v>
      </c>
      <c r="AA1236">
        <f t="shared" si="195"/>
        <v>36</v>
      </c>
      <c r="AB1236" s="16">
        <f t="shared" si="194"/>
        <v>156</v>
      </c>
      <c r="AC1236" s="16">
        <f t="shared" si="203"/>
        <v>1222</v>
      </c>
      <c r="AD1236" s="17">
        <f t="shared" si="202"/>
        <v>0.87037037037037035</v>
      </c>
      <c r="AE1236" s="4">
        <f t="shared" si="196"/>
        <v>7</v>
      </c>
      <c r="AF1236" s="4">
        <f t="shared" si="197"/>
        <v>9</v>
      </c>
      <c r="AG1236" s="4">
        <f t="shared" si="198"/>
        <v>10</v>
      </c>
      <c r="AH1236" s="4">
        <f t="shared" si="199"/>
        <v>10</v>
      </c>
      <c r="AI1236" s="4">
        <f t="shared" si="200"/>
        <v>19</v>
      </c>
      <c r="AJ1236" s="4">
        <f t="shared" si="201"/>
        <v>17</v>
      </c>
      <c r="AK1236" s="4" t="s">
        <v>108</v>
      </c>
    </row>
    <row r="1237" spans="1:37" x14ac:dyDescent="0.2">
      <c r="A1237">
        <v>6497895842</v>
      </c>
      <c r="B1237" t="s">
        <v>3</v>
      </c>
      <c r="C1237" t="s">
        <v>3</v>
      </c>
      <c r="D1237" t="s">
        <v>3</v>
      </c>
      <c r="E1237" t="s">
        <v>3</v>
      </c>
      <c r="F1237" t="s">
        <v>3</v>
      </c>
      <c r="G1237" t="s">
        <v>3</v>
      </c>
      <c r="H1237" t="s">
        <v>7</v>
      </c>
      <c r="I1237" t="s">
        <v>6</v>
      </c>
      <c r="J1237" t="s">
        <v>53</v>
      </c>
      <c r="K1237" t="s">
        <v>62</v>
      </c>
      <c r="L1237" t="s">
        <v>10</v>
      </c>
      <c r="M1237" t="s">
        <v>34</v>
      </c>
      <c r="N1237" t="str">
        <f>VLOOKUP(M1237,lookups!A$9:B$17,2,FALSE)</f>
        <v>Some college</v>
      </c>
      <c r="O1237" t="s">
        <v>12</v>
      </c>
      <c r="P1237" t="s">
        <v>29</v>
      </c>
      <c r="Q1237" t="s">
        <v>22</v>
      </c>
      <c r="R1237" t="s">
        <v>20</v>
      </c>
      <c r="S1237" s="14">
        <f>VLOOKUP(B1237,lookups!$A$2:$B$6,2,FALSE)</f>
        <v>5</v>
      </c>
      <c r="T1237" s="14">
        <f>VLOOKUP(C1237,lookups!$A$2:$B$6,2,FALSE)</f>
        <v>5</v>
      </c>
      <c r="U1237" s="14">
        <f>VLOOKUP(D1237,lookups!$A$2:$B$6,2,FALSE)</f>
        <v>5</v>
      </c>
      <c r="V1237" s="14">
        <f>VLOOKUP(E1237,lookups!$A$2:$B$6,2,FALSE)</f>
        <v>5</v>
      </c>
      <c r="W1237" s="14">
        <f>VLOOKUP(F1237,lookups!$A$2:$B$6,2,FALSE)</f>
        <v>5</v>
      </c>
      <c r="X1237" s="14">
        <f>VLOOKUP(G1237,lookups!$A$2:$B$6,2,FALSE)</f>
        <v>5</v>
      </c>
      <c r="Y1237" s="14">
        <f>VLOOKUP(H1237,lookups!$A$2:$B$6,2,FALSE)</f>
        <v>4</v>
      </c>
      <c r="Z1237" s="14">
        <f>VLOOKUP(I1237,lookups!$A$2:$B$6,2,FALSE)</f>
        <v>2</v>
      </c>
      <c r="AA1237">
        <f t="shared" si="195"/>
        <v>36</v>
      </c>
      <c r="AB1237" s="16">
        <f t="shared" si="194"/>
        <v>156</v>
      </c>
      <c r="AC1237" s="16">
        <f t="shared" si="203"/>
        <v>1222</v>
      </c>
      <c r="AD1237" s="17">
        <f t="shared" si="202"/>
        <v>0.87037037037037035</v>
      </c>
      <c r="AE1237" s="4">
        <f t="shared" si="196"/>
        <v>10</v>
      </c>
      <c r="AF1237" s="4">
        <f t="shared" si="197"/>
        <v>10</v>
      </c>
      <c r="AG1237" s="4">
        <f t="shared" si="198"/>
        <v>10</v>
      </c>
      <c r="AH1237" s="4">
        <f t="shared" si="199"/>
        <v>6</v>
      </c>
      <c r="AI1237" s="4">
        <f t="shared" si="200"/>
        <v>19</v>
      </c>
      <c r="AJ1237" s="4">
        <f t="shared" si="201"/>
        <v>17</v>
      </c>
      <c r="AK1237" s="4" t="s">
        <v>108</v>
      </c>
    </row>
    <row r="1238" spans="1:37" x14ac:dyDescent="0.2">
      <c r="A1238">
        <v>6497881314</v>
      </c>
      <c r="B1238" t="s">
        <v>7</v>
      </c>
      <c r="C1238" t="s">
        <v>3</v>
      </c>
      <c r="D1238" t="s">
        <v>7</v>
      </c>
      <c r="E1238" t="s">
        <v>3</v>
      </c>
      <c r="F1238" t="s">
        <v>7</v>
      </c>
      <c r="G1238" t="s">
        <v>3</v>
      </c>
      <c r="H1238" t="s">
        <v>3</v>
      </c>
      <c r="I1238" t="s">
        <v>7</v>
      </c>
      <c r="J1238" t="s">
        <v>53</v>
      </c>
      <c r="K1238" t="s">
        <v>21</v>
      </c>
      <c r="L1238" t="s">
        <v>10</v>
      </c>
      <c r="M1238" t="s">
        <v>11</v>
      </c>
      <c r="N1238" t="str">
        <f>VLOOKUP(M1238,lookups!A$9:B$17,2,FALSE)</f>
        <v>College-graduate</v>
      </c>
      <c r="O1238" t="s">
        <v>17</v>
      </c>
      <c r="P1238" t="s">
        <v>29</v>
      </c>
      <c r="Q1238" t="s">
        <v>42</v>
      </c>
      <c r="R1238" t="s">
        <v>28</v>
      </c>
      <c r="S1238" s="14">
        <f>VLOOKUP(B1238,lookups!$A$2:$B$6,2,FALSE)</f>
        <v>4</v>
      </c>
      <c r="T1238" s="14">
        <f>VLOOKUP(C1238,lookups!$A$2:$B$6,2,FALSE)</f>
        <v>5</v>
      </c>
      <c r="U1238" s="14">
        <f>VLOOKUP(D1238,lookups!$A$2:$B$6,2,FALSE)</f>
        <v>4</v>
      </c>
      <c r="V1238" s="14">
        <f>VLOOKUP(E1238,lookups!$A$2:$B$6,2,FALSE)</f>
        <v>5</v>
      </c>
      <c r="W1238" s="14">
        <f>VLOOKUP(F1238,lookups!$A$2:$B$6,2,FALSE)</f>
        <v>4</v>
      </c>
      <c r="X1238" s="14">
        <f>VLOOKUP(G1238,lookups!$A$2:$B$6,2,FALSE)</f>
        <v>5</v>
      </c>
      <c r="Y1238" s="14">
        <f>VLOOKUP(H1238,lookups!$A$2:$B$6,2,FALSE)</f>
        <v>5</v>
      </c>
      <c r="Z1238" s="14">
        <f>VLOOKUP(I1238,lookups!$A$2:$B$6,2,FALSE)</f>
        <v>4</v>
      </c>
      <c r="AA1238">
        <f t="shared" si="195"/>
        <v>36</v>
      </c>
      <c r="AB1238" s="16">
        <f t="shared" si="194"/>
        <v>156</v>
      </c>
      <c r="AC1238" s="16">
        <f t="shared" si="203"/>
        <v>1222</v>
      </c>
      <c r="AD1238" s="17">
        <f t="shared" si="202"/>
        <v>0.87037037037037035</v>
      </c>
      <c r="AE1238" s="4">
        <f t="shared" si="196"/>
        <v>9</v>
      </c>
      <c r="AF1238" s="4">
        <f t="shared" si="197"/>
        <v>9</v>
      </c>
      <c r="AG1238" s="4">
        <f t="shared" si="198"/>
        <v>9</v>
      </c>
      <c r="AH1238" s="4">
        <f t="shared" si="199"/>
        <v>9</v>
      </c>
      <c r="AI1238" s="4">
        <f t="shared" si="200"/>
        <v>17</v>
      </c>
      <c r="AJ1238" s="4">
        <f t="shared" si="201"/>
        <v>19</v>
      </c>
      <c r="AK1238" s="4" t="s">
        <v>108</v>
      </c>
    </row>
    <row r="1239" spans="1:37" x14ac:dyDescent="0.2">
      <c r="A1239">
        <v>6497868785</v>
      </c>
      <c r="B1239" t="s">
        <v>7</v>
      </c>
      <c r="C1239" t="s">
        <v>7</v>
      </c>
      <c r="D1239" t="s">
        <v>7</v>
      </c>
      <c r="E1239" t="s">
        <v>7</v>
      </c>
      <c r="F1239" t="s">
        <v>3</v>
      </c>
      <c r="G1239" t="s">
        <v>3</v>
      </c>
      <c r="H1239" t="s">
        <v>3</v>
      </c>
      <c r="I1239" t="s">
        <v>3</v>
      </c>
      <c r="J1239" t="s">
        <v>53</v>
      </c>
      <c r="K1239" t="s">
        <v>9</v>
      </c>
      <c r="L1239" t="s">
        <v>10</v>
      </c>
      <c r="M1239" t="s">
        <v>44</v>
      </c>
      <c r="N1239" t="str">
        <f>VLOOKUP(M1239,lookups!A$9:B$17,2,FALSE)</f>
        <v>Post-graduate</v>
      </c>
      <c r="O1239" t="s">
        <v>12</v>
      </c>
      <c r="P1239" t="s">
        <v>13</v>
      </c>
      <c r="Q1239" t="s">
        <v>42</v>
      </c>
      <c r="R1239" t="s">
        <v>20</v>
      </c>
      <c r="S1239" s="14">
        <f>VLOOKUP(B1239,lookups!$A$2:$B$6,2,FALSE)</f>
        <v>4</v>
      </c>
      <c r="T1239" s="14">
        <f>VLOOKUP(C1239,lookups!$A$2:$B$6,2,FALSE)</f>
        <v>4</v>
      </c>
      <c r="U1239" s="14">
        <f>VLOOKUP(D1239,lookups!$A$2:$B$6,2,FALSE)</f>
        <v>4</v>
      </c>
      <c r="V1239" s="14">
        <f>VLOOKUP(E1239,lookups!$A$2:$B$6,2,FALSE)</f>
        <v>4</v>
      </c>
      <c r="W1239" s="14">
        <f>VLOOKUP(F1239,lookups!$A$2:$B$6,2,FALSE)</f>
        <v>5</v>
      </c>
      <c r="X1239" s="14">
        <f>VLOOKUP(G1239,lookups!$A$2:$B$6,2,FALSE)</f>
        <v>5</v>
      </c>
      <c r="Y1239" s="14">
        <f>VLOOKUP(H1239,lookups!$A$2:$B$6,2,FALSE)</f>
        <v>5</v>
      </c>
      <c r="Z1239" s="14">
        <f>VLOOKUP(I1239,lookups!$A$2:$B$6,2,FALSE)</f>
        <v>5</v>
      </c>
      <c r="AA1239">
        <f t="shared" si="195"/>
        <v>36</v>
      </c>
      <c r="AB1239" s="16">
        <f t="shared" si="194"/>
        <v>156</v>
      </c>
      <c r="AC1239" s="16">
        <f t="shared" si="203"/>
        <v>1222</v>
      </c>
      <c r="AD1239" s="17">
        <f t="shared" si="202"/>
        <v>0.87037037037037035</v>
      </c>
      <c r="AE1239" s="4">
        <f t="shared" si="196"/>
        <v>8</v>
      </c>
      <c r="AF1239" s="4">
        <f t="shared" si="197"/>
        <v>8</v>
      </c>
      <c r="AG1239" s="4">
        <f t="shared" si="198"/>
        <v>10</v>
      </c>
      <c r="AH1239" s="4">
        <f t="shared" si="199"/>
        <v>10</v>
      </c>
      <c r="AI1239" s="4">
        <f t="shared" si="200"/>
        <v>18</v>
      </c>
      <c r="AJ1239" s="4">
        <f t="shared" si="201"/>
        <v>18</v>
      </c>
      <c r="AK1239" s="4" t="s">
        <v>108</v>
      </c>
    </row>
    <row r="1240" spans="1:37" x14ac:dyDescent="0.2">
      <c r="A1240">
        <v>6497861335</v>
      </c>
      <c r="B1240" t="s">
        <v>3</v>
      </c>
      <c r="C1240" t="s">
        <v>3</v>
      </c>
      <c r="D1240" t="s">
        <v>3</v>
      </c>
      <c r="E1240" t="s">
        <v>3</v>
      </c>
      <c r="F1240" t="s">
        <v>3</v>
      </c>
      <c r="G1240" t="s">
        <v>6</v>
      </c>
      <c r="H1240" t="s">
        <v>7</v>
      </c>
      <c r="I1240" t="s">
        <v>3</v>
      </c>
      <c r="J1240" t="s">
        <v>8</v>
      </c>
      <c r="K1240" t="s">
        <v>55</v>
      </c>
      <c r="L1240" t="s">
        <v>35</v>
      </c>
      <c r="M1240" t="s">
        <v>44</v>
      </c>
      <c r="N1240" t="str">
        <f>VLOOKUP(M1240,lookups!A$9:B$17,2,FALSE)</f>
        <v>Post-graduate</v>
      </c>
      <c r="O1240" t="s">
        <v>47</v>
      </c>
      <c r="P1240" t="s">
        <v>13</v>
      </c>
      <c r="Q1240" t="s">
        <v>14</v>
      </c>
      <c r="R1240" t="s">
        <v>43</v>
      </c>
      <c r="S1240" s="14">
        <f>VLOOKUP(B1240,lookups!$A$2:$B$6,2,FALSE)</f>
        <v>5</v>
      </c>
      <c r="T1240" s="14">
        <f>VLOOKUP(C1240,lookups!$A$2:$B$6,2,FALSE)</f>
        <v>5</v>
      </c>
      <c r="U1240" s="14">
        <f>VLOOKUP(D1240,lookups!$A$2:$B$6,2,FALSE)</f>
        <v>5</v>
      </c>
      <c r="V1240" s="14">
        <f>VLOOKUP(E1240,lookups!$A$2:$B$6,2,FALSE)</f>
        <v>5</v>
      </c>
      <c r="W1240" s="14">
        <f>VLOOKUP(F1240,lookups!$A$2:$B$6,2,FALSE)</f>
        <v>5</v>
      </c>
      <c r="X1240" s="14">
        <f>VLOOKUP(G1240,lookups!$A$2:$B$6,2,FALSE)</f>
        <v>2</v>
      </c>
      <c r="Y1240" s="14">
        <f>VLOOKUP(H1240,lookups!$A$2:$B$6,2,FALSE)</f>
        <v>4</v>
      </c>
      <c r="Z1240" s="14">
        <f>VLOOKUP(I1240,lookups!$A$2:$B$6,2,FALSE)</f>
        <v>5</v>
      </c>
      <c r="AA1240">
        <f t="shared" si="195"/>
        <v>36</v>
      </c>
      <c r="AB1240" s="16">
        <f t="shared" si="194"/>
        <v>156</v>
      </c>
      <c r="AC1240" s="16">
        <f t="shared" si="203"/>
        <v>1222</v>
      </c>
      <c r="AD1240" s="17">
        <f t="shared" si="202"/>
        <v>0.87037037037037035</v>
      </c>
      <c r="AE1240" s="4">
        <f t="shared" si="196"/>
        <v>10</v>
      </c>
      <c r="AF1240" s="4">
        <f t="shared" si="197"/>
        <v>10</v>
      </c>
      <c r="AG1240" s="4">
        <f t="shared" si="198"/>
        <v>7</v>
      </c>
      <c r="AH1240" s="4">
        <f t="shared" si="199"/>
        <v>9</v>
      </c>
      <c r="AI1240" s="4">
        <f t="shared" si="200"/>
        <v>19</v>
      </c>
      <c r="AJ1240" s="4">
        <f t="shared" si="201"/>
        <v>17</v>
      </c>
      <c r="AK1240" s="4" t="s">
        <v>108</v>
      </c>
    </row>
    <row r="1241" spans="1:37" x14ac:dyDescent="0.2">
      <c r="A1241">
        <v>6497852065</v>
      </c>
      <c r="B1241" t="s">
        <v>3</v>
      </c>
      <c r="C1241" t="s">
        <v>3</v>
      </c>
      <c r="D1241" t="s">
        <v>4</v>
      </c>
      <c r="E1241" t="s">
        <v>3</v>
      </c>
      <c r="F1241" t="s">
        <v>3</v>
      </c>
      <c r="G1241" t="s">
        <v>3</v>
      </c>
      <c r="H1241" t="s">
        <v>3</v>
      </c>
      <c r="I1241" t="s">
        <v>3</v>
      </c>
      <c r="J1241" t="s">
        <v>53</v>
      </c>
      <c r="K1241" t="s">
        <v>21</v>
      </c>
      <c r="L1241" t="s">
        <v>35</v>
      </c>
      <c r="M1241" t="s">
        <v>11</v>
      </c>
      <c r="N1241" t="str">
        <f>VLOOKUP(M1241,lookups!A$9:B$17,2,FALSE)</f>
        <v>College-graduate</v>
      </c>
      <c r="O1241" t="s">
        <v>12</v>
      </c>
      <c r="P1241" t="s">
        <v>29</v>
      </c>
      <c r="Q1241" t="s">
        <v>42</v>
      </c>
      <c r="R1241" t="s">
        <v>33</v>
      </c>
      <c r="S1241" s="14">
        <f>VLOOKUP(B1241,lookups!$A$2:$B$6,2,FALSE)</f>
        <v>5</v>
      </c>
      <c r="T1241" s="14">
        <f>VLOOKUP(C1241,lookups!$A$2:$B$6,2,FALSE)</f>
        <v>5</v>
      </c>
      <c r="U1241" s="14">
        <f>VLOOKUP(D1241,lookups!$A$2:$B$6,2,FALSE)</f>
        <v>1</v>
      </c>
      <c r="V1241" s="14">
        <f>VLOOKUP(E1241,lookups!$A$2:$B$6,2,FALSE)</f>
        <v>5</v>
      </c>
      <c r="W1241" s="14">
        <f>VLOOKUP(F1241,lookups!$A$2:$B$6,2,FALSE)</f>
        <v>5</v>
      </c>
      <c r="X1241" s="14">
        <f>VLOOKUP(G1241,lookups!$A$2:$B$6,2,FALSE)</f>
        <v>5</v>
      </c>
      <c r="Y1241" s="14">
        <f>VLOOKUP(H1241,lookups!$A$2:$B$6,2,FALSE)</f>
        <v>5</v>
      </c>
      <c r="Z1241" s="14">
        <f>VLOOKUP(I1241,lookups!$A$2:$B$6,2,FALSE)</f>
        <v>5</v>
      </c>
      <c r="AA1241">
        <f t="shared" si="195"/>
        <v>36</v>
      </c>
      <c r="AB1241" s="16">
        <f t="shared" si="194"/>
        <v>156</v>
      </c>
      <c r="AC1241" s="16">
        <f t="shared" si="203"/>
        <v>1222</v>
      </c>
      <c r="AD1241" s="17">
        <f t="shared" si="202"/>
        <v>0.87037037037037035</v>
      </c>
      <c r="AE1241" s="4">
        <f t="shared" si="196"/>
        <v>10</v>
      </c>
      <c r="AF1241" s="4">
        <f t="shared" si="197"/>
        <v>6</v>
      </c>
      <c r="AG1241" s="4">
        <f t="shared" si="198"/>
        <v>10</v>
      </c>
      <c r="AH1241" s="4">
        <f t="shared" si="199"/>
        <v>10</v>
      </c>
      <c r="AI1241" s="4">
        <f t="shared" si="200"/>
        <v>16</v>
      </c>
      <c r="AJ1241" s="4">
        <f t="shared" si="201"/>
        <v>20</v>
      </c>
      <c r="AK1241" s="4" t="s">
        <v>108</v>
      </c>
    </row>
    <row r="1242" spans="1:37" x14ac:dyDescent="0.2">
      <c r="A1242">
        <v>6497844281</v>
      </c>
      <c r="B1242" t="s">
        <v>7</v>
      </c>
      <c r="C1242" t="s">
        <v>3</v>
      </c>
      <c r="D1242" t="s">
        <v>7</v>
      </c>
      <c r="E1242" t="s">
        <v>3</v>
      </c>
      <c r="F1242" t="s">
        <v>3</v>
      </c>
      <c r="G1242" t="s">
        <v>7</v>
      </c>
      <c r="H1242" t="s">
        <v>3</v>
      </c>
      <c r="I1242" t="s">
        <v>7</v>
      </c>
      <c r="J1242" t="s">
        <v>8</v>
      </c>
      <c r="K1242" t="s">
        <v>55</v>
      </c>
      <c r="L1242" t="s">
        <v>10</v>
      </c>
      <c r="M1242" t="s">
        <v>34</v>
      </c>
      <c r="N1242" t="str">
        <f>VLOOKUP(M1242,lookups!A$9:B$17,2,FALSE)</f>
        <v>Some college</v>
      </c>
      <c r="O1242" t="s">
        <v>25</v>
      </c>
      <c r="P1242" t="s">
        <v>13</v>
      </c>
      <c r="Q1242" t="s">
        <v>19</v>
      </c>
      <c r="R1242" t="s">
        <v>30</v>
      </c>
      <c r="S1242" s="14">
        <f>VLOOKUP(B1242,lookups!$A$2:$B$6,2,FALSE)</f>
        <v>4</v>
      </c>
      <c r="T1242" s="14">
        <f>VLOOKUP(C1242,lookups!$A$2:$B$6,2,FALSE)</f>
        <v>5</v>
      </c>
      <c r="U1242" s="14">
        <f>VLOOKUP(D1242,lookups!$A$2:$B$6,2,FALSE)</f>
        <v>4</v>
      </c>
      <c r="V1242" s="14">
        <f>VLOOKUP(E1242,lookups!$A$2:$B$6,2,FALSE)</f>
        <v>5</v>
      </c>
      <c r="W1242" s="14">
        <f>VLOOKUP(F1242,lookups!$A$2:$B$6,2,FALSE)</f>
        <v>5</v>
      </c>
      <c r="X1242" s="14">
        <f>VLOOKUP(G1242,lookups!$A$2:$B$6,2,FALSE)</f>
        <v>4</v>
      </c>
      <c r="Y1242" s="14">
        <f>VLOOKUP(H1242,lookups!$A$2:$B$6,2,FALSE)</f>
        <v>5</v>
      </c>
      <c r="Z1242" s="14">
        <f>VLOOKUP(I1242,lookups!$A$2:$B$6,2,FALSE)</f>
        <v>4</v>
      </c>
      <c r="AA1242">
        <f t="shared" si="195"/>
        <v>36</v>
      </c>
      <c r="AB1242" s="16">
        <f t="shared" si="194"/>
        <v>156</v>
      </c>
      <c r="AC1242" s="16">
        <f t="shared" si="203"/>
        <v>1222</v>
      </c>
      <c r="AD1242" s="17">
        <f t="shared" si="202"/>
        <v>0.87037037037037035</v>
      </c>
      <c r="AE1242" s="4">
        <f t="shared" si="196"/>
        <v>9</v>
      </c>
      <c r="AF1242" s="4">
        <f t="shared" si="197"/>
        <v>9</v>
      </c>
      <c r="AG1242" s="4">
        <f t="shared" si="198"/>
        <v>9</v>
      </c>
      <c r="AH1242" s="4">
        <f t="shared" si="199"/>
        <v>9</v>
      </c>
      <c r="AI1242" s="4">
        <f t="shared" si="200"/>
        <v>18</v>
      </c>
      <c r="AJ1242" s="4">
        <f t="shared" si="201"/>
        <v>18</v>
      </c>
      <c r="AK1242" s="4" t="s">
        <v>108</v>
      </c>
    </row>
    <row r="1243" spans="1:37" x14ac:dyDescent="0.2">
      <c r="A1243">
        <v>6497839185</v>
      </c>
      <c r="B1243" t="s">
        <v>3</v>
      </c>
      <c r="C1243" t="s">
        <v>7</v>
      </c>
      <c r="D1243" t="s">
        <v>7</v>
      </c>
      <c r="E1243" t="s">
        <v>3</v>
      </c>
      <c r="F1243" t="s">
        <v>3</v>
      </c>
      <c r="G1243" t="s">
        <v>7</v>
      </c>
      <c r="H1243" t="s">
        <v>3</v>
      </c>
      <c r="I1243" t="s">
        <v>7</v>
      </c>
      <c r="J1243" t="s">
        <v>53</v>
      </c>
      <c r="K1243" t="s">
        <v>62</v>
      </c>
      <c r="L1243" t="s">
        <v>10</v>
      </c>
      <c r="M1243" t="s">
        <v>44</v>
      </c>
      <c r="N1243" t="str">
        <f>VLOOKUP(M1243,lookups!A$9:B$17,2,FALSE)</f>
        <v>Post-graduate</v>
      </c>
      <c r="O1243" t="s">
        <v>39</v>
      </c>
      <c r="P1243" t="s">
        <v>13</v>
      </c>
      <c r="Q1243" t="s">
        <v>42</v>
      </c>
      <c r="R1243" t="s">
        <v>37</v>
      </c>
      <c r="S1243" s="14">
        <f>VLOOKUP(B1243,lookups!$A$2:$B$6,2,FALSE)</f>
        <v>5</v>
      </c>
      <c r="T1243" s="14">
        <f>VLOOKUP(C1243,lookups!$A$2:$B$6,2,FALSE)</f>
        <v>4</v>
      </c>
      <c r="U1243" s="14">
        <f>VLOOKUP(D1243,lookups!$A$2:$B$6,2,FALSE)</f>
        <v>4</v>
      </c>
      <c r="V1243" s="14">
        <f>VLOOKUP(E1243,lookups!$A$2:$B$6,2,FALSE)</f>
        <v>5</v>
      </c>
      <c r="W1243" s="14">
        <f>VLOOKUP(F1243,lookups!$A$2:$B$6,2,FALSE)</f>
        <v>5</v>
      </c>
      <c r="X1243" s="14">
        <f>VLOOKUP(G1243,lookups!$A$2:$B$6,2,FALSE)</f>
        <v>4</v>
      </c>
      <c r="Y1243" s="14">
        <f>VLOOKUP(H1243,lookups!$A$2:$B$6,2,FALSE)</f>
        <v>5</v>
      </c>
      <c r="Z1243" s="14">
        <f>VLOOKUP(I1243,lookups!$A$2:$B$6,2,FALSE)</f>
        <v>4</v>
      </c>
      <c r="AA1243">
        <f t="shared" si="195"/>
        <v>36</v>
      </c>
      <c r="AB1243" s="16">
        <f t="shared" si="194"/>
        <v>156</v>
      </c>
      <c r="AC1243" s="16">
        <f t="shared" si="203"/>
        <v>1222</v>
      </c>
      <c r="AD1243" s="17">
        <f t="shared" si="202"/>
        <v>0.87037037037037035</v>
      </c>
      <c r="AE1243" s="4">
        <f t="shared" si="196"/>
        <v>9</v>
      </c>
      <c r="AF1243" s="4">
        <f t="shared" si="197"/>
        <v>9</v>
      </c>
      <c r="AG1243" s="4">
        <f t="shared" si="198"/>
        <v>9</v>
      </c>
      <c r="AH1243" s="4">
        <f t="shared" si="199"/>
        <v>9</v>
      </c>
      <c r="AI1243" s="4">
        <f t="shared" si="200"/>
        <v>19</v>
      </c>
      <c r="AJ1243" s="4">
        <f t="shared" si="201"/>
        <v>17</v>
      </c>
      <c r="AK1243" s="4" t="s">
        <v>108</v>
      </c>
    </row>
    <row r="1244" spans="1:37" x14ac:dyDescent="0.2">
      <c r="A1244">
        <v>6497834787</v>
      </c>
      <c r="B1244" t="s">
        <v>3</v>
      </c>
      <c r="C1244" t="s">
        <v>3</v>
      </c>
      <c r="D1244" t="s">
        <v>3</v>
      </c>
      <c r="E1244" t="s">
        <v>3</v>
      </c>
      <c r="F1244" t="s">
        <v>3</v>
      </c>
      <c r="G1244" t="s">
        <v>7</v>
      </c>
      <c r="H1244" t="s">
        <v>3</v>
      </c>
      <c r="I1244" t="s">
        <v>6</v>
      </c>
      <c r="J1244" t="s">
        <v>8</v>
      </c>
      <c r="K1244" t="s">
        <v>55</v>
      </c>
      <c r="L1244" t="s">
        <v>10</v>
      </c>
      <c r="M1244" t="s">
        <v>52</v>
      </c>
      <c r="N1244" t="str">
        <f>VLOOKUP(M1244,lookups!A$9:B$17,2,FALSE)</f>
        <v>Post-graduate</v>
      </c>
      <c r="O1244" t="s">
        <v>47</v>
      </c>
      <c r="P1244" t="s">
        <v>13</v>
      </c>
      <c r="Q1244" t="s">
        <v>19</v>
      </c>
      <c r="S1244" s="14">
        <f>VLOOKUP(B1244,lookups!$A$2:$B$6,2,FALSE)</f>
        <v>5</v>
      </c>
      <c r="T1244" s="14">
        <f>VLOOKUP(C1244,lookups!$A$2:$B$6,2,FALSE)</f>
        <v>5</v>
      </c>
      <c r="U1244" s="14">
        <f>VLOOKUP(D1244,lookups!$A$2:$B$6,2,FALSE)</f>
        <v>5</v>
      </c>
      <c r="V1244" s="14">
        <f>VLOOKUP(E1244,lookups!$A$2:$B$6,2,FALSE)</f>
        <v>5</v>
      </c>
      <c r="W1244" s="14">
        <f>VLOOKUP(F1244,lookups!$A$2:$B$6,2,FALSE)</f>
        <v>5</v>
      </c>
      <c r="X1244" s="14">
        <f>VLOOKUP(G1244,lookups!$A$2:$B$6,2,FALSE)</f>
        <v>4</v>
      </c>
      <c r="Y1244" s="14">
        <f>VLOOKUP(H1244,lookups!$A$2:$B$6,2,FALSE)</f>
        <v>5</v>
      </c>
      <c r="Z1244" s="14">
        <f>VLOOKUP(I1244,lookups!$A$2:$B$6,2,FALSE)</f>
        <v>2</v>
      </c>
      <c r="AA1244">
        <f t="shared" si="195"/>
        <v>36</v>
      </c>
      <c r="AB1244" s="16">
        <f t="shared" si="194"/>
        <v>156</v>
      </c>
      <c r="AC1244" s="16">
        <f t="shared" si="203"/>
        <v>1222</v>
      </c>
      <c r="AD1244" s="17">
        <f t="shared" si="202"/>
        <v>0.87037037037037035</v>
      </c>
      <c r="AE1244" s="4">
        <f t="shared" si="196"/>
        <v>10</v>
      </c>
      <c r="AF1244" s="4">
        <f t="shared" si="197"/>
        <v>10</v>
      </c>
      <c r="AG1244" s="4">
        <f t="shared" si="198"/>
        <v>9</v>
      </c>
      <c r="AH1244" s="4">
        <f t="shared" si="199"/>
        <v>7</v>
      </c>
      <c r="AI1244" s="4">
        <f t="shared" si="200"/>
        <v>20</v>
      </c>
      <c r="AJ1244" s="4">
        <f t="shared" si="201"/>
        <v>16</v>
      </c>
      <c r="AK1244" s="4" t="s">
        <v>108</v>
      </c>
    </row>
    <row r="1245" spans="1:37" x14ac:dyDescent="0.2">
      <c r="A1245">
        <v>6497828779</v>
      </c>
      <c r="B1245" t="s">
        <v>3</v>
      </c>
      <c r="C1245" t="s">
        <v>3</v>
      </c>
      <c r="D1245" t="s">
        <v>3</v>
      </c>
      <c r="E1245" t="s">
        <v>7</v>
      </c>
      <c r="F1245" t="s">
        <v>7</v>
      </c>
      <c r="G1245" t="s">
        <v>3</v>
      </c>
      <c r="H1245" t="s">
        <v>7</v>
      </c>
      <c r="I1245" t="s">
        <v>7</v>
      </c>
      <c r="J1245" t="s">
        <v>53</v>
      </c>
      <c r="K1245" t="s">
        <v>59</v>
      </c>
      <c r="L1245" t="s">
        <v>10</v>
      </c>
      <c r="M1245" t="s">
        <v>11</v>
      </c>
      <c r="N1245" t="str">
        <f>VLOOKUP(M1245,lookups!A$9:B$17,2,FALSE)</f>
        <v>College-graduate</v>
      </c>
      <c r="O1245" t="s">
        <v>38</v>
      </c>
      <c r="P1245" t="s">
        <v>13</v>
      </c>
      <c r="Q1245" t="s">
        <v>19</v>
      </c>
      <c r="R1245" t="s">
        <v>23</v>
      </c>
      <c r="S1245" s="14">
        <f>VLOOKUP(B1245,lookups!$A$2:$B$6,2,FALSE)</f>
        <v>5</v>
      </c>
      <c r="T1245" s="14">
        <f>VLOOKUP(C1245,lookups!$A$2:$B$6,2,FALSE)</f>
        <v>5</v>
      </c>
      <c r="U1245" s="14">
        <f>VLOOKUP(D1245,lookups!$A$2:$B$6,2,FALSE)</f>
        <v>5</v>
      </c>
      <c r="V1245" s="14">
        <f>VLOOKUP(E1245,lookups!$A$2:$B$6,2,FALSE)</f>
        <v>4</v>
      </c>
      <c r="W1245" s="14">
        <f>VLOOKUP(F1245,lookups!$A$2:$B$6,2,FALSE)</f>
        <v>4</v>
      </c>
      <c r="X1245" s="14">
        <f>VLOOKUP(G1245,lookups!$A$2:$B$6,2,FALSE)</f>
        <v>5</v>
      </c>
      <c r="Y1245" s="14">
        <f>VLOOKUP(H1245,lookups!$A$2:$B$6,2,FALSE)</f>
        <v>4</v>
      </c>
      <c r="Z1245" s="14">
        <f>VLOOKUP(I1245,lookups!$A$2:$B$6,2,FALSE)</f>
        <v>4</v>
      </c>
      <c r="AA1245">
        <f t="shared" si="195"/>
        <v>36</v>
      </c>
      <c r="AB1245" s="16">
        <f t="shared" si="194"/>
        <v>156</v>
      </c>
      <c r="AC1245" s="16">
        <f t="shared" si="203"/>
        <v>1222</v>
      </c>
      <c r="AD1245" s="17">
        <f t="shared" si="202"/>
        <v>0.87037037037037035</v>
      </c>
      <c r="AE1245" s="4">
        <f t="shared" si="196"/>
        <v>10</v>
      </c>
      <c r="AF1245" s="4">
        <f t="shared" si="197"/>
        <v>9</v>
      </c>
      <c r="AG1245" s="4">
        <f t="shared" si="198"/>
        <v>9</v>
      </c>
      <c r="AH1245" s="4">
        <f t="shared" si="199"/>
        <v>8</v>
      </c>
      <c r="AI1245" s="4">
        <f t="shared" si="200"/>
        <v>18</v>
      </c>
      <c r="AJ1245" s="4">
        <f t="shared" si="201"/>
        <v>18</v>
      </c>
      <c r="AK1245" s="4" t="s">
        <v>108</v>
      </c>
    </row>
    <row r="1246" spans="1:37" x14ac:dyDescent="0.2">
      <c r="A1246">
        <v>6497821837</v>
      </c>
      <c r="B1246" t="s">
        <v>3</v>
      </c>
      <c r="C1246" t="s">
        <v>3</v>
      </c>
      <c r="D1246" t="s">
        <v>3</v>
      </c>
      <c r="E1246" t="s">
        <v>3</v>
      </c>
      <c r="F1246" t="s">
        <v>3</v>
      </c>
      <c r="G1246" t="s">
        <v>3</v>
      </c>
      <c r="H1246" t="s">
        <v>3</v>
      </c>
      <c r="I1246" t="s">
        <v>4</v>
      </c>
      <c r="J1246" t="s">
        <v>8</v>
      </c>
      <c r="K1246" t="s">
        <v>62</v>
      </c>
      <c r="L1246" t="s">
        <v>10</v>
      </c>
      <c r="M1246" t="s">
        <v>32</v>
      </c>
      <c r="N1246" t="str">
        <f>VLOOKUP(M1246,lookups!A$9:B$17,2,FALSE)</f>
        <v>High school or less</v>
      </c>
      <c r="O1246" t="s">
        <v>38</v>
      </c>
      <c r="P1246" t="s">
        <v>13</v>
      </c>
      <c r="Q1246" t="s">
        <v>2</v>
      </c>
      <c r="R1246" t="s">
        <v>33</v>
      </c>
      <c r="S1246" s="14">
        <f>VLOOKUP(B1246,lookups!$A$2:$B$6,2,FALSE)</f>
        <v>5</v>
      </c>
      <c r="T1246" s="14">
        <f>VLOOKUP(C1246,lookups!$A$2:$B$6,2,FALSE)</f>
        <v>5</v>
      </c>
      <c r="U1246" s="14">
        <f>VLOOKUP(D1246,lookups!$A$2:$B$6,2,FALSE)</f>
        <v>5</v>
      </c>
      <c r="V1246" s="14">
        <f>VLOOKUP(E1246,lookups!$A$2:$B$6,2,FALSE)</f>
        <v>5</v>
      </c>
      <c r="W1246" s="14">
        <f>VLOOKUP(F1246,lookups!$A$2:$B$6,2,FALSE)</f>
        <v>5</v>
      </c>
      <c r="X1246" s="14">
        <f>VLOOKUP(G1246,lookups!$A$2:$B$6,2,FALSE)</f>
        <v>5</v>
      </c>
      <c r="Y1246" s="14">
        <f>VLOOKUP(H1246,lookups!$A$2:$B$6,2,FALSE)</f>
        <v>5</v>
      </c>
      <c r="Z1246" s="14">
        <f>VLOOKUP(I1246,lookups!$A$2:$B$6,2,FALSE)</f>
        <v>1</v>
      </c>
      <c r="AA1246">
        <f t="shared" si="195"/>
        <v>36</v>
      </c>
      <c r="AB1246" s="16">
        <f t="shared" si="194"/>
        <v>156</v>
      </c>
      <c r="AC1246" s="16">
        <f t="shared" si="203"/>
        <v>1222</v>
      </c>
      <c r="AD1246" s="17">
        <f t="shared" si="202"/>
        <v>0.87037037037037035</v>
      </c>
      <c r="AE1246" s="4">
        <f t="shared" si="196"/>
        <v>10</v>
      </c>
      <c r="AF1246" s="4">
        <f t="shared" si="197"/>
        <v>10</v>
      </c>
      <c r="AG1246" s="4">
        <f t="shared" si="198"/>
        <v>10</v>
      </c>
      <c r="AH1246" s="4">
        <f t="shared" si="199"/>
        <v>6</v>
      </c>
      <c r="AI1246" s="4">
        <f t="shared" si="200"/>
        <v>20</v>
      </c>
      <c r="AJ1246" s="4">
        <f t="shared" si="201"/>
        <v>16</v>
      </c>
      <c r="AK1246" s="4" t="s">
        <v>108</v>
      </c>
    </row>
    <row r="1247" spans="1:37" x14ac:dyDescent="0.2">
      <c r="A1247">
        <v>6497811413</v>
      </c>
      <c r="B1247" t="s">
        <v>3</v>
      </c>
      <c r="C1247" t="s">
        <v>7</v>
      </c>
      <c r="D1247" t="s">
        <v>6</v>
      </c>
      <c r="E1247" t="s">
        <v>3</v>
      </c>
      <c r="F1247" t="s">
        <v>3</v>
      </c>
      <c r="G1247" t="s">
        <v>3</v>
      </c>
      <c r="H1247" t="s">
        <v>3</v>
      </c>
      <c r="I1247" t="s">
        <v>3</v>
      </c>
      <c r="J1247" t="s">
        <v>53</v>
      </c>
      <c r="K1247" t="s">
        <v>55</v>
      </c>
      <c r="L1247" t="s">
        <v>10</v>
      </c>
      <c r="M1247" t="s">
        <v>11</v>
      </c>
      <c r="N1247" t="str">
        <f>VLOOKUP(M1247,lookups!A$9:B$17,2,FALSE)</f>
        <v>College-graduate</v>
      </c>
      <c r="O1247" t="s">
        <v>47</v>
      </c>
      <c r="P1247" t="s">
        <v>13</v>
      </c>
      <c r="Q1247" t="s">
        <v>42</v>
      </c>
      <c r="R1247" t="s">
        <v>23</v>
      </c>
      <c r="S1247" s="14">
        <f>VLOOKUP(B1247,lookups!$A$2:$B$6,2,FALSE)</f>
        <v>5</v>
      </c>
      <c r="T1247" s="14">
        <f>VLOOKUP(C1247,lookups!$A$2:$B$6,2,FALSE)</f>
        <v>4</v>
      </c>
      <c r="U1247" s="14">
        <f>VLOOKUP(D1247,lookups!$A$2:$B$6,2,FALSE)</f>
        <v>2</v>
      </c>
      <c r="V1247" s="14">
        <f>VLOOKUP(E1247,lookups!$A$2:$B$6,2,FALSE)</f>
        <v>5</v>
      </c>
      <c r="W1247" s="14">
        <f>VLOOKUP(F1247,lookups!$A$2:$B$6,2,FALSE)</f>
        <v>5</v>
      </c>
      <c r="X1247" s="14">
        <f>VLOOKUP(G1247,lookups!$A$2:$B$6,2,FALSE)</f>
        <v>5</v>
      </c>
      <c r="Y1247" s="14">
        <f>VLOOKUP(H1247,lookups!$A$2:$B$6,2,FALSE)</f>
        <v>5</v>
      </c>
      <c r="Z1247" s="14">
        <f>VLOOKUP(I1247,lookups!$A$2:$B$6,2,FALSE)</f>
        <v>5</v>
      </c>
      <c r="AA1247">
        <f t="shared" si="195"/>
        <v>36</v>
      </c>
      <c r="AB1247" s="16">
        <f t="shared" si="194"/>
        <v>156</v>
      </c>
      <c r="AC1247" s="16">
        <f t="shared" si="203"/>
        <v>1222</v>
      </c>
      <c r="AD1247" s="17">
        <f t="shared" si="202"/>
        <v>0.87037037037037035</v>
      </c>
      <c r="AE1247" s="4">
        <f t="shared" si="196"/>
        <v>9</v>
      </c>
      <c r="AF1247" s="4">
        <f t="shared" si="197"/>
        <v>7</v>
      </c>
      <c r="AG1247" s="4">
        <f t="shared" si="198"/>
        <v>10</v>
      </c>
      <c r="AH1247" s="4">
        <f t="shared" si="199"/>
        <v>10</v>
      </c>
      <c r="AI1247" s="4">
        <f t="shared" si="200"/>
        <v>17</v>
      </c>
      <c r="AJ1247" s="4">
        <f t="shared" si="201"/>
        <v>19</v>
      </c>
      <c r="AK1247" s="4" t="s">
        <v>108</v>
      </c>
    </row>
    <row r="1248" spans="1:37" x14ac:dyDescent="0.2">
      <c r="A1248">
        <v>6497810098</v>
      </c>
      <c r="B1248" t="s">
        <v>3</v>
      </c>
      <c r="C1248" t="s">
        <v>3</v>
      </c>
      <c r="D1248" t="s">
        <v>7</v>
      </c>
      <c r="E1248" t="s">
        <v>7</v>
      </c>
      <c r="F1248" t="s">
        <v>7</v>
      </c>
      <c r="G1248" t="s">
        <v>3</v>
      </c>
      <c r="H1248" t="s">
        <v>3</v>
      </c>
      <c r="I1248" t="s">
        <v>7</v>
      </c>
      <c r="J1248" t="s">
        <v>8</v>
      </c>
      <c r="K1248" t="s">
        <v>55</v>
      </c>
      <c r="L1248" t="s">
        <v>10</v>
      </c>
      <c r="M1248" t="s">
        <v>44</v>
      </c>
      <c r="N1248" t="str">
        <f>VLOOKUP(M1248,lookups!A$9:B$17,2,FALSE)</f>
        <v>Post-graduate</v>
      </c>
      <c r="O1248" t="s">
        <v>39</v>
      </c>
      <c r="P1248" t="s">
        <v>29</v>
      </c>
      <c r="Q1248" t="s">
        <v>2</v>
      </c>
      <c r="R1248" t="s">
        <v>15</v>
      </c>
      <c r="S1248" s="14">
        <f>VLOOKUP(B1248,lookups!$A$2:$B$6,2,FALSE)</f>
        <v>5</v>
      </c>
      <c r="T1248" s="14">
        <f>VLOOKUP(C1248,lookups!$A$2:$B$6,2,FALSE)</f>
        <v>5</v>
      </c>
      <c r="U1248" s="14">
        <f>VLOOKUP(D1248,lookups!$A$2:$B$6,2,FALSE)</f>
        <v>4</v>
      </c>
      <c r="V1248" s="14">
        <f>VLOOKUP(E1248,lookups!$A$2:$B$6,2,FALSE)</f>
        <v>4</v>
      </c>
      <c r="W1248" s="14">
        <f>VLOOKUP(F1248,lookups!$A$2:$B$6,2,FALSE)</f>
        <v>4</v>
      </c>
      <c r="X1248" s="14">
        <f>VLOOKUP(G1248,lookups!$A$2:$B$6,2,FALSE)</f>
        <v>5</v>
      </c>
      <c r="Y1248" s="14">
        <f>VLOOKUP(H1248,lookups!$A$2:$B$6,2,FALSE)</f>
        <v>5</v>
      </c>
      <c r="Z1248" s="14">
        <f>VLOOKUP(I1248,lookups!$A$2:$B$6,2,FALSE)</f>
        <v>4</v>
      </c>
      <c r="AA1248">
        <f t="shared" si="195"/>
        <v>36</v>
      </c>
      <c r="AB1248" s="16">
        <f t="shared" si="194"/>
        <v>156</v>
      </c>
      <c r="AC1248" s="16">
        <f t="shared" si="203"/>
        <v>1222</v>
      </c>
      <c r="AD1248" s="17">
        <f t="shared" si="202"/>
        <v>0.87037037037037035</v>
      </c>
      <c r="AE1248" s="4">
        <f t="shared" si="196"/>
        <v>10</v>
      </c>
      <c r="AF1248" s="4">
        <f t="shared" si="197"/>
        <v>8</v>
      </c>
      <c r="AG1248" s="4">
        <f t="shared" si="198"/>
        <v>9</v>
      </c>
      <c r="AH1248" s="4">
        <f t="shared" si="199"/>
        <v>9</v>
      </c>
      <c r="AI1248" s="4">
        <f t="shared" si="200"/>
        <v>18</v>
      </c>
      <c r="AJ1248" s="4">
        <f t="shared" si="201"/>
        <v>18</v>
      </c>
      <c r="AK1248" s="4" t="s">
        <v>108</v>
      </c>
    </row>
    <row r="1249" spans="1:37" x14ac:dyDescent="0.2">
      <c r="A1249">
        <v>6497809045</v>
      </c>
      <c r="B1249" t="s">
        <v>3</v>
      </c>
      <c r="C1249" t="s">
        <v>7</v>
      </c>
      <c r="D1249" t="s">
        <v>3</v>
      </c>
      <c r="E1249" t="s">
        <v>3</v>
      </c>
      <c r="F1249" t="s">
        <v>3</v>
      </c>
      <c r="G1249" t="s">
        <v>3</v>
      </c>
      <c r="H1249" t="s">
        <v>3</v>
      </c>
      <c r="I1249" t="s">
        <v>6</v>
      </c>
      <c r="J1249" t="s">
        <v>53</v>
      </c>
      <c r="K1249" t="s">
        <v>62</v>
      </c>
      <c r="L1249" t="s">
        <v>10</v>
      </c>
      <c r="M1249" t="s">
        <v>34</v>
      </c>
      <c r="N1249" t="str">
        <f>VLOOKUP(M1249,lookups!A$9:B$17,2,FALSE)</f>
        <v>Some college</v>
      </c>
      <c r="O1249" t="s">
        <v>17</v>
      </c>
      <c r="P1249" t="s">
        <v>58</v>
      </c>
      <c r="Q1249" t="s">
        <v>27</v>
      </c>
      <c r="R1249" t="s">
        <v>33</v>
      </c>
      <c r="S1249" s="14">
        <f>VLOOKUP(B1249,lookups!$A$2:$B$6,2,FALSE)</f>
        <v>5</v>
      </c>
      <c r="T1249" s="14">
        <f>VLOOKUP(C1249,lookups!$A$2:$B$6,2,FALSE)</f>
        <v>4</v>
      </c>
      <c r="U1249" s="14">
        <f>VLOOKUP(D1249,lookups!$A$2:$B$6,2,FALSE)</f>
        <v>5</v>
      </c>
      <c r="V1249" s="14">
        <f>VLOOKUP(E1249,lookups!$A$2:$B$6,2,FALSE)</f>
        <v>5</v>
      </c>
      <c r="W1249" s="14">
        <f>VLOOKUP(F1249,lookups!$A$2:$B$6,2,FALSE)</f>
        <v>5</v>
      </c>
      <c r="X1249" s="14">
        <f>VLOOKUP(G1249,lookups!$A$2:$B$6,2,FALSE)</f>
        <v>5</v>
      </c>
      <c r="Y1249" s="14">
        <f>VLOOKUP(H1249,lookups!$A$2:$B$6,2,FALSE)</f>
        <v>5</v>
      </c>
      <c r="Z1249" s="14">
        <f>VLOOKUP(I1249,lookups!$A$2:$B$6,2,FALSE)</f>
        <v>2</v>
      </c>
      <c r="AA1249">
        <f t="shared" si="195"/>
        <v>36</v>
      </c>
      <c r="AB1249" s="16">
        <f t="shared" si="194"/>
        <v>156</v>
      </c>
      <c r="AC1249" s="16">
        <f t="shared" si="203"/>
        <v>1222</v>
      </c>
      <c r="AD1249" s="17">
        <f t="shared" si="202"/>
        <v>0.87037037037037035</v>
      </c>
      <c r="AE1249" s="4">
        <f t="shared" si="196"/>
        <v>9</v>
      </c>
      <c r="AF1249" s="4">
        <f t="shared" si="197"/>
        <v>10</v>
      </c>
      <c r="AG1249" s="4">
        <f t="shared" si="198"/>
        <v>10</v>
      </c>
      <c r="AH1249" s="4">
        <f t="shared" si="199"/>
        <v>7</v>
      </c>
      <c r="AI1249" s="4">
        <f t="shared" si="200"/>
        <v>20</v>
      </c>
      <c r="AJ1249" s="4">
        <f t="shared" si="201"/>
        <v>16</v>
      </c>
      <c r="AK1249" s="4" t="s">
        <v>108</v>
      </c>
    </row>
    <row r="1250" spans="1:37" x14ac:dyDescent="0.2">
      <c r="A1250">
        <v>6497800548</v>
      </c>
      <c r="B1250" t="s">
        <v>7</v>
      </c>
      <c r="C1250" t="s">
        <v>3</v>
      </c>
      <c r="D1250" t="s">
        <v>7</v>
      </c>
      <c r="E1250" t="s">
        <v>7</v>
      </c>
      <c r="F1250" t="s">
        <v>3</v>
      </c>
      <c r="G1250" t="s">
        <v>3</v>
      </c>
      <c r="H1250" t="s">
        <v>3</v>
      </c>
      <c r="I1250" t="s">
        <v>7</v>
      </c>
      <c r="J1250" t="s">
        <v>8</v>
      </c>
      <c r="K1250" t="s">
        <v>55</v>
      </c>
      <c r="L1250" t="s">
        <v>10</v>
      </c>
      <c r="M1250" t="s">
        <v>11</v>
      </c>
      <c r="N1250" t="str">
        <f>VLOOKUP(M1250,lookups!A$9:B$17,2,FALSE)</f>
        <v>College-graduate</v>
      </c>
      <c r="O1250" t="s">
        <v>38</v>
      </c>
      <c r="P1250" t="s">
        <v>58</v>
      </c>
      <c r="Q1250" t="s">
        <v>27</v>
      </c>
      <c r="R1250" t="s">
        <v>33</v>
      </c>
      <c r="S1250" s="14">
        <f>VLOOKUP(B1250,lookups!$A$2:$B$6,2,FALSE)</f>
        <v>4</v>
      </c>
      <c r="T1250" s="14">
        <f>VLOOKUP(C1250,lookups!$A$2:$B$6,2,FALSE)</f>
        <v>5</v>
      </c>
      <c r="U1250" s="14">
        <f>VLOOKUP(D1250,lookups!$A$2:$B$6,2,FALSE)</f>
        <v>4</v>
      </c>
      <c r="V1250" s="14">
        <f>VLOOKUP(E1250,lookups!$A$2:$B$6,2,FALSE)</f>
        <v>4</v>
      </c>
      <c r="W1250" s="14">
        <f>VLOOKUP(F1250,lookups!$A$2:$B$6,2,FALSE)</f>
        <v>5</v>
      </c>
      <c r="X1250" s="14">
        <f>VLOOKUP(G1250,lookups!$A$2:$B$6,2,FALSE)</f>
        <v>5</v>
      </c>
      <c r="Y1250" s="14">
        <f>VLOOKUP(H1250,lookups!$A$2:$B$6,2,FALSE)</f>
        <v>5</v>
      </c>
      <c r="Z1250" s="14">
        <f>VLOOKUP(I1250,lookups!$A$2:$B$6,2,FALSE)</f>
        <v>4</v>
      </c>
      <c r="AA1250">
        <f t="shared" si="195"/>
        <v>36</v>
      </c>
      <c r="AB1250" s="16">
        <f t="shared" si="194"/>
        <v>156</v>
      </c>
      <c r="AC1250" s="16">
        <f t="shared" si="203"/>
        <v>1222</v>
      </c>
      <c r="AD1250" s="17">
        <f t="shared" si="202"/>
        <v>0.87037037037037035</v>
      </c>
      <c r="AE1250" s="4">
        <f t="shared" si="196"/>
        <v>9</v>
      </c>
      <c r="AF1250" s="4">
        <f t="shared" si="197"/>
        <v>8</v>
      </c>
      <c r="AG1250" s="4">
        <f t="shared" si="198"/>
        <v>10</v>
      </c>
      <c r="AH1250" s="4">
        <f t="shared" si="199"/>
        <v>9</v>
      </c>
      <c r="AI1250" s="4">
        <f t="shared" si="200"/>
        <v>18</v>
      </c>
      <c r="AJ1250" s="4">
        <f t="shared" si="201"/>
        <v>18</v>
      </c>
      <c r="AK1250" s="4" t="s">
        <v>108</v>
      </c>
    </row>
    <row r="1251" spans="1:37" x14ac:dyDescent="0.2">
      <c r="A1251">
        <v>6501110964</v>
      </c>
      <c r="B1251" t="s">
        <v>7</v>
      </c>
      <c r="C1251" t="s">
        <v>3</v>
      </c>
      <c r="D1251" t="s">
        <v>7</v>
      </c>
      <c r="E1251" t="s">
        <v>3</v>
      </c>
      <c r="F1251" t="s">
        <v>7</v>
      </c>
      <c r="G1251" t="s">
        <v>3</v>
      </c>
      <c r="H1251" t="s">
        <v>3</v>
      </c>
      <c r="I1251" t="s">
        <v>3</v>
      </c>
      <c r="J1251" t="s">
        <v>8</v>
      </c>
      <c r="K1251" t="s">
        <v>41</v>
      </c>
      <c r="L1251" t="s">
        <v>10</v>
      </c>
      <c r="M1251" t="s">
        <v>34</v>
      </c>
      <c r="N1251" t="str">
        <f>VLOOKUP(M1251,lookups!A$9:B$17,2,FALSE)</f>
        <v>Some college</v>
      </c>
      <c r="O1251" t="s">
        <v>17</v>
      </c>
      <c r="P1251" t="s">
        <v>29</v>
      </c>
      <c r="Q1251" t="s">
        <v>22</v>
      </c>
      <c r="R1251" t="s">
        <v>28</v>
      </c>
      <c r="S1251" s="14">
        <f>VLOOKUP(B1251,lookups!$A$2:$B$6,2,FALSE)</f>
        <v>4</v>
      </c>
      <c r="T1251" s="14">
        <f>VLOOKUP(C1251,lookups!$A$2:$B$6,2,FALSE)</f>
        <v>5</v>
      </c>
      <c r="U1251" s="14">
        <f>VLOOKUP(D1251,lookups!$A$2:$B$6,2,FALSE)</f>
        <v>4</v>
      </c>
      <c r="V1251" s="14">
        <f>VLOOKUP(E1251,lookups!$A$2:$B$6,2,FALSE)</f>
        <v>5</v>
      </c>
      <c r="W1251" s="14">
        <f>VLOOKUP(F1251,lookups!$A$2:$B$6,2,FALSE)</f>
        <v>4</v>
      </c>
      <c r="X1251" s="14">
        <f>VLOOKUP(G1251,lookups!$A$2:$B$6,2,FALSE)</f>
        <v>5</v>
      </c>
      <c r="Y1251" s="14">
        <f>VLOOKUP(H1251,lookups!$A$2:$B$6,2,FALSE)</f>
        <v>5</v>
      </c>
      <c r="Z1251" s="14">
        <f>VLOOKUP(I1251,lookups!$A$2:$B$6,2,FALSE)</f>
        <v>5</v>
      </c>
      <c r="AA1251">
        <f t="shared" si="195"/>
        <v>37</v>
      </c>
      <c r="AB1251" s="16">
        <f t="shared" si="194"/>
        <v>101</v>
      </c>
      <c r="AC1251" s="16">
        <f t="shared" si="203"/>
        <v>1277</v>
      </c>
      <c r="AD1251" s="17">
        <f t="shared" si="202"/>
        <v>0.90954415954415957</v>
      </c>
      <c r="AE1251" s="4">
        <f t="shared" si="196"/>
        <v>9</v>
      </c>
      <c r="AF1251" s="4">
        <f t="shared" si="197"/>
        <v>9</v>
      </c>
      <c r="AG1251" s="4">
        <f t="shared" si="198"/>
        <v>9</v>
      </c>
      <c r="AH1251" s="4">
        <f t="shared" si="199"/>
        <v>10</v>
      </c>
      <c r="AI1251" s="4">
        <f t="shared" si="200"/>
        <v>17</v>
      </c>
      <c r="AJ1251" s="4">
        <f t="shared" si="201"/>
        <v>20</v>
      </c>
      <c r="AK1251" s="4" t="s">
        <v>108</v>
      </c>
    </row>
    <row r="1252" spans="1:37" x14ac:dyDescent="0.2">
      <c r="A1252">
        <v>6500620354</v>
      </c>
      <c r="B1252" t="s">
        <v>3</v>
      </c>
      <c r="C1252" t="s">
        <v>3</v>
      </c>
      <c r="D1252" t="s">
        <v>3</v>
      </c>
      <c r="E1252" t="s">
        <v>3</v>
      </c>
      <c r="F1252" t="s">
        <v>6</v>
      </c>
      <c r="G1252" t="s">
        <v>3</v>
      </c>
      <c r="H1252" t="s">
        <v>3</v>
      </c>
      <c r="I1252" t="s">
        <v>3</v>
      </c>
      <c r="J1252" t="s">
        <v>8</v>
      </c>
      <c r="K1252" t="s">
        <v>9</v>
      </c>
      <c r="L1252" t="s">
        <v>54</v>
      </c>
      <c r="M1252" t="s">
        <v>44</v>
      </c>
      <c r="N1252" t="str">
        <f>VLOOKUP(M1252,lookups!A$9:B$17,2,FALSE)</f>
        <v>Post-graduate</v>
      </c>
      <c r="O1252" t="s">
        <v>39</v>
      </c>
      <c r="P1252" t="s">
        <v>13</v>
      </c>
      <c r="Q1252" t="s">
        <v>45</v>
      </c>
      <c r="R1252" t="s">
        <v>20</v>
      </c>
      <c r="S1252" s="14">
        <f>VLOOKUP(B1252,lookups!$A$2:$B$6,2,FALSE)</f>
        <v>5</v>
      </c>
      <c r="T1252" s="14">
        <f>VLOOKUP(C1252,lookups!$A$2:$B$6,2,FALSE)</f>
        <v>5</v>
      </c>
      <c r="U1252" s="14">
        <f>VLOOKUP(D1252,lookups!$A$2:$B$6,2,FALSE)</f>
        <v>5</v>
      </c>
      <c r="V1252" s="14">
        <f>VLOOKUP(E1252,lookups!$A$2:$B$6,2,FALSE)</f>
        <v>5</v>
      </c>
      <c r="W1252" s="14">
        <f>VLOOKUP(F1252,lookups!$A$2:$B$6,2,FALSE)</f>
        <v>2</v>
      </c>
      <c r="X1252" s="14">
        <f>VLOOKUP(G1252,lookups!$A$2:$B$6,2,FALSE)</f>
        <v>5</v>
      </c>
      <c r="Y1252" s="14">
        <f>VLOOKUP(H1252,lookups!$A$2:$B$6,2,FALSE)</f>
        <v>5</v>
      </c>
      <c r="Z1252" s="14">
        <f>VLOOKUP(I1252,lookups!$A$2:$B$6,2,FALSE)</f>
        <v>5</v>
      </c>
      <c r="AA1252">
        <f t="shared" si="195"/>
        <v>37</v>
      </c>
      <c r="AB1252" s="16">
        <f t="shared" si="194"/>
        <v>101</v>
      </c>
      <c r="AC1252" s="16">
        <f t="shared" si="203"/>
        <v>1277</v>
      </c>
      <c r="AD1252" s="17">
        <f t="shared" si="202"/>
        <v>0.90954415954415957</v>
      </c>
      <c r="AE1252" s="4">
        <f t="shared" si="196"/>
        <v>10</v>
      </c>
      <c r="AF1252" s="4">
        <f t="shared" si="197"/>
        <v>10</v>
      </c>
      <c r="AG1252" s="4">
        <f t="shared" si="198"/>
        <v>7</v>
      </c>
      <c r="AH1252" s="4">
        <f t="shared" si="199"/>
        <v>10</v>
      </c>
      <c r="AI1252" s="4">
        <f t="shared" si="200"/>
        <v>17</v>
      </c>
      <c r="AJ1252" s="4">
        <f t="shared" si="201"/>
        <v>20</v>
      </c>
      <c r="AK1252" s="4" t="s">
        <v>108</v>
      </c>
    </row>
    <row r="1253" spans="1:37" x14ac:dyDescent="0.2">
      <c r="A1253">
        <v>6500454642</v>
      </c>
      <c r="B1253" t="s">
        <v>3</v>
      </c>
      <c r="C1253" t="s">
        <v>3</v>
      </c>
      <c r="D1253" t="s">
        <v>6</v>
      </c>
      <c r="E1253" t="s">
        <v>3</v>
      </c>
      <c r="F1253" t="s">
        <v>3</v>
      </c>
      <c r="G1253" t="s">
        <v>3</v>
      </c>
      <c r="H1253" t="s">
        <v>3</v>
      </c>
      <c r="I1253" t="s">
        <v>3</v>
      </c>
      <c r="J1253" t="s">
        <v>8</v>
      </c>
      <c r="K1253" t="s">
        <v>41</v>
      </c>
      <c r="L1253" t="s">
        <v>10</v>
      </c>
      <c r="M1253" t="s">
        <v>24</v>
      </c>
      <c r="N1253" t="str">
        <f>VLOOKUP(M1253,lookups!A$9:B$17,2,FALSE)</f>
        <v>High school or less</v>
      </c>
      <c r="O1253" t="s">
        <v>38</v>
      </c>
      <c r="P1253" t="s">
        <v>18</v>
      </c>
      <c r="Q1253" t="s">
        <v>27</v>
      </c>
      <c r="R1253" t="s">
        <v>28</v>
      </c>
      <c r="S1253" s="14">
        <f>VLOOKUP(B1253,lookups!$A$2:$B$6,2,FALSE)</f>
        <v>5</v>
      </c>
      <c r="T1253" s="14">
        <f>VLOOKUP(C1253,lookups!$A$2:$B$6,2,FALSE)</f>
        <v>5</v>
      </c>
      <c r="U1253" s="14">
        <f>VLOOKUP(D1253,lookups!$A$2:$B$6,2,FALSE)</f>
        <v>2</v>
      </c>
      <c r="V1253" s="14">
        <f>VLOOKUP(E1253,lookups!$A$2:$B$6,2,FALSE)</f>
        <v>5</v>
      </c>
      <c r="W1253" s="14">
        <f>VLOOKUP(F1253,lookups!$A$2:$B$6,2,FALSE)</f>
        <v>5</v>
      </c>
      <c r="X1253" s="14">
        <f>VLOOKUP(G1253,lookups!$A$2:$B$6,2,FALSE)</f>
        <v>5</v>
      </c>
      <c r="Y1253" s="14">
        <f>VLOOKUP(H1253,lookups!$A$2:$B$6,2,FALSE)</f>
        <v>5</v>
      </c>
      <c r="Z1253" s="14">
        <f>VLOOKUP(I1253,lookups!$A$2:$B$6,2,FALSE)</f>
        <v>5</v>
      </c>
      <c r="AA1253">
        <f t="shared" si="195"/>
        <v>37</v>
      </c>
      <c r="AB1253" s="16">
        <f t="shared" si="194"/>
        <v>101</v>
      </c>
      <c r="AC1253" s="16">
        <f t="shared" si="203"/>
        <v>1277</v>
      </c>
      <c r="AD1253" s="17">
        <f t="shared" si="202"/>
        <v>0.90954415954415957</v>
      </c>
      <c r="AE1253" s="4">
        <f t="shared" si="196"/>
        <v>10</v>
      </c>
      <c r="AF1253" s="4">
        <f t="shared" si="197"/>
        <v>7</v>
      </c>
      <c r="AG1253" s="4">
        <f t="shared" si="198"/>
        <v>10</v>
      </c>
      <c r="AH1253" s="4">
        <f t="shared" si="199"/>
        <v>10</v>
      </c>
      <c r="AI1253" s="4">
        <f t="shared" si="200"/>
        <v>17</v>
      </c>
      <c r="AJ1253" s="4">
        <f t="shared" si="201"/>
        <v>20</v>
      </c>
      <c r="AK1253" s="4" t="s">
        <v>108</v>
      </c>
    </row>
    <row r="1254" spans="1:37" x14ac:dyDescent="0.2">
      <c r="A1254">
        <v>6500424677</v>
      </c>
      <c r="B1254" t="s">
        <v>3</v>
      </c>
      <c r="C1254" t="s">
        <v>3</v>
      </c>
      <c r="D1254" t="s">
        <v>3</v>
      </c>
      <c r="E1254" t="s">
        <v>6</v>
      </c>
      <c r="F1254" t="s">
        <v>3</v>
      </c>
      <c r="G1254" t="s">
        <v>3</v>
      </c>
      <c r="H1254" t="s">
        <v>3</v>
      </c>
      <c r="I1254" t="s">
        <v>3</v>
      </c>
      <c r="J1254" t="s">
        <v>8</v>
      </c>
      <c r="K1254" t="s">
        <v>21</v>
      </c>
      <c r="L1254" t="s">
        <v>31</v>
      </c>
      <c r="M1254" t="s">
        <v>32</v>
      </c>
      <c r="N1254" t="str">
        <f>VLOOKUP(M1254,lookups!A$9:B$17,2,FALSE)</f>
        <v>High school or less</v>
      </c>
      <c r="O1254" t="s">
        <v>25</v>
      </c>
      <c r="P1254" t="s">
        <v>13</v>
      </c>
      <c r="Q1254" t="s">
        <v>14</v>
      </c>
      <c r="R1254" t="s">
        <v>33</v>
      </c>
      <c r="S1254" s="14">
        <f>VLOOKUP(B1254,lookups!$A$2:$B$6,2,FALSE)</f>
        <v>5</v>
      </c>
      <c r="T1254" s="14">
        <f>VLOOKUP(C1254,lookups!$A$2:$B$6,2,FALSE)</f>
        <v>5</v>
      </c>
      <c r="U1254" s="14">
        <f>VLOOKUP(D1254,lookups!$A$2:$B$6,2,FALSE)</f>
        <v>5</v>
      </c>
      <c r="V1254" s="14">
        <f>VLOOKUP(E1254,lookups!$A$2:$B$6,2,FALSE)</f>
        <v>2</v>
      </c>
      <c r="W1254" s="14">
        <f>VLOOKUP(F1254,lookups!$A$2:$B$6,2,FALSE)</f>
        <v>5</v>
      </c>
      <c r="X1254" s="14">
        <f>VLOOKUP(G1254,lookups!$A$2:$B$6,2,FALSE)</f>
        <v>5</v>
      </c>
      <c r="Y1254" s="14">
        <f>VLOOKUP(H1254,lookups!$A$2:$B$6,2,FALSE)</f>
        <v>5</v>
      </c>
      <c r="Z1254" s="14">
        <f>VLOOKUP(I1254,lookups!$A$2:$B$6,2,FALSE)</f>
        <v>5</v>
      </c>
      <c r="AA1254">
        <f t="shared" si="195"/>
        <v>37</v>
      </c>
      <c r="AB1254" s="16">
        <f t="shared" si="194"/>
        <v>101</v>
      </c>
      <c r="AC1254" s="16">
        <f t="shared" si="203"/>
        <v>1277</v>
      </c>
      <c r="AD1254" s="17">
        <f t="shared" si="202"/>
        <v>0.90954415954415957</v>
      </c>
      <c r="AE1254" s="4">
        <f t="shared" si="196"/>
        <v>10</v>
      </c>
      <c r="AF1254" s="4">
        <f t="shared" si="197"/>
        <v>7</v>
      </c>
      <c r="AG1254" s="4">
        <f t="shared" si="198"/>
        <v>10</v>
      </c>
      <c r="AH1254" s="4">
        <f t="shared" si="199"/>
        <v>10</v>
      </c>
      <c r="AI1254" s="4">
        <f t="shared" si="200"/>
        <v>20</v>
      </c>
      <c r="AJ1254" s="4">
        <f t="shared" si="201"/>
        <v>17</v>
      </c>
      <c r="AK1254" s="4" t="s">
        <v>108</v>
      </c>
    </row>
    <row r="1255" spans="1:37" x14ac:dyDescent="0.2">
      <c r="A1255">
        <v>6500225899</v>
      </c>
      <c r="B1255" t="s">
        <v>3</v>
      </c>
      <c r="C1255" t="s">
        <v>3</v>
      </c>
      <c r="D1255" t="s">
        <v>3</v>
      </c>
      <c r="E1255" t="s">
        <v>3</v>
      </c>
      <c r="F1255" t="s">
        <v>6</v>
      </c>
      <c r="G1255" t="s">
        <v>3</v>
      </c>
      <c r="H1255" t="s">
        <v>3</v>
      </c>
      <c r="I1255" t="s">
        <v>3</v>
      </c>
      <c r="J1255" t="s">
        <v>8</v>
      </c>
      <c r="K1255" t="s">
        <v>21</v>
      </c>
      <c r="L1255" t="s">
        <v>31</v>
      </c>
      <c r="M1255" t="s">
        <v>32</v>
      </c>
      <c r="N1255" t="str">
        <f>VLOOKUP(M1255,lookups!A$9:B$17,2,FALSE)</f>
        <v>High school or less</v>
      </c>
      <c r="O1255" t="s">
        <v>17</v>
      </c>
      <c r="P1255" t="s">
        <v>13</v>
      </c>
      <c r="Q1255" t="s">
        <v>14</v>
      </c>
      <c r="R1255" t="s">
        <v>30</v>
      </c>
      <c r="S1255" s="14">
        <f>VLOOKUP(B1255,lookups!$A$2:$B$6,2,FALSE)</f>
        <v>5</v>
      </c>
      <c r="T1255" s="14">
        <f>VLOOKUP(C1255,lookups!$A$2:$B$6,2,FALSE)</f>
        <v>5</v>
      </c>
      <c r="U1255" s="14">
        <f>VLOOKUP(D1255,lookups!$A$2:$B$6,2,FALSE)</f>
        <v>5</v>
      </c>
      <c r="V1255" s="14">
        <f>VLOOKUP(E1255,lookups!$A$2:$B$6,2,FALSE)</f>
        <v>5</v>
      </c>
      <c r="W1255" s="14">
        <f>VLOOKUP(F1255,lookups!$A$2:$B$6,2,FALSE)</f>
        <v>2</v>
      </c>
      <c r="X1255" s="14">
        <f>VLOOKUP(G1255,lookups!$A$2:$B$6,2,FALSE)</f>
        <v>5</v>
      </c>
      <c r="Y1255" s="14">
        <f>VLOOKUP(H1255,lookups!$A$2:$B$6,2,FALSE)</f>
        <v>5</v>
      </c>
      <c r="Z1255" s="14">
        <f>VLOOKUP(I1255,lookups!$A$2:$B$6,2,FALSE)</f>
        <v>5</v>
      </c>
      <c r="AA1255">
        <f t="shared" si="195"/>
        <v>37</v>
      </c>
      <c r="AB1255" s="16">
        <f t="shared" si="194"/>
        <v>101</v>
      </c>
      <c r="AC1255" s="16">
        <f t="shared" si="203"/>
        <v>1277</v>
      </c>
      <c r="AD1255" s="17">
        <f t="shared" si="202"/>
        <v>0.90954415954415957</v>
      </c>
      <c r="AE1255" s="4">
        <f t="shared" si="196"/>
        <v>10</v>
      </c>
      <c r="AF1255" s="4">
        <f t="shared" si="197"/>
        <v>10</v>
      </c>
      <c r="AG1255" s="4">
        <f t="shared" si="198"/>
        <v>7</v>
      </c>
      <c r="AH1255" s="4">
        <f t="shared" si="199"/>
        <v>10</v>
      </c>
      <c r="AI1255" s="4">
        <f t="shared" si="200"/>
        <v>17</v>
      </c>
      <c r="AJ1255" s="4">
        <f t="shared" si="201"/>
        <v>20</v>
      </c>
      <c r="AK1255" s="4" t="s">
        <v>108</v>
      </c>
    </row>
    <row r="1256" spans="1:37" x14ac:dyDescent="0.2">
      <c r="A1256">
        <v>6500132876</v>
      </c>
      <c r="B1256" t="s">
        <v>3</v>
      </c>
      <c r="C1256" t="s">
        <v>3</v>
      </c>
      <c r="D1256" t="s">
        <v>6</v>
      </c>
      <c r="E1256" t="s">
        <v>3</v>
      </c>
      <c r="F1256" t="s">
        <v>3</v>
      </c>
      <c r="G1256" t="s">
        <v>3</v>
      </c>
      <c r="H1256" t="s">
        <v>3</v>
      </c>
      <c r="I1256" t="s">
        <v>3</v>
      </c>
      <c r="J1256" t="s">
        <v>8</v>
      </c>
      <c r="K1256" t="s">
        <v>9</v>
      </c>
      <c r="L1256" t="s">
        <v>10</v>
      </c>
      <c r="M1256" t="s">
        <v>11</v>
      </c>
      <c r="N1256" t="str">
        <f>VLOOKUP(M1256,lookups!A$9:B$17,2,FALSE)</f>
        <v>College-graduate</v>
      </c>
      <c r="O1256" t="s">
        <v>39</v>
      </c>
      <c r="P1256" t="s">
        <v>13</v>
      </c>
      <c r="Q1256" t="s">
        <v>42</v>
      </c>
      <c r="R1256" t="s">
        <v>20</v>
      </c>
      <c r="S1256" s="14">
        <f>VLOOKUP(B1256,lookups!$A$2:$B$6,2,FALSE)</f>
        <v>5</v>
      </c>
      <c r="T1256" s="14">
        <f>VLOOKUP(C1256,lookups!$A$2:$B$6,2,FALSE)</f>
        <v>5</v>
      </c>
      <c r="U1256" s="14">
        <f>VLOOKUP(D1256,lookups!$A$2:$B$6,2,FALSE)</f>
        <v>2</v>
      </c>
      <c r="V1256" s="14">
        <f>VLOOKUP(E1256,lookups!$A$2:$B$6,2,FALSE)</f>
        <v>5</v>
      </c>
      <c r="W1256" s="14">
        <f>VLOOKUP(F1256,lookups!$A$2:$B$6,2,FALSE)</f>
        <v>5</v>
      </c>
      <c r="X1256" s="14">
        <f>VLOOKUP(G1256,lookups!$A$2:$B$6,2,FALSE)</f>
        <v>5</v>
      </c>
      <c r="Y1256" s="14">
        <f>VLOOKUP(H1256,lookups!$A$2:$B$6,2,FALSE)</f>
        <v>5</v>
      </c>
      <c r="Z1256" s="14">
        <f>VLOOKUP(I1256,lookups!$A$2:$B$6,2,FALSE)</f>
        <v>5</v>
      </c>
      <c r="AA1256">
        <f t="shared" si="195"/>
        <v>37</v>
      </c>
      <c r="AB1256" s="16">
        <f t="shared" si="194"/>
        <v>101</v>
      </c>
      <c r="AC1256" s="16">
        <f t="shared" si="203"/>
        <v>1277</v>
      </c>
      <c r="AD1256" s="17">
        <f t="shared" si="202"/>
        <v>0.90954415954415957</v>
      </c>
      <c r="AE1256" s="4">
        <f t="shared" si="196"/>
        <v>10</v>
      </c>
      <c r="AF1256" s="4">
        <f t="shared" si="197"/>
        <v>7</v>
      </c>
      <c r="AG1256" s="4">
        <f t="shared" si="198"/>
        <v>10</v>
      </c>
      <c r="AH1256" s="4">
        <f t="shared" si="199"/>
        <v>10</v>
      </c>
      <c r="AI1256" s="4">
        <f t="shared" si="200"/>
        <v>17</v>
      </c>
      <c r="AJ1256" s="4">
        <f t="shared" si="201"/>
        <v>20</v>
      </c>
      <c r="AK1256" s="4" t="s">
        <v>108</v>
      </c>
    </row>
    <row r="1257" spans="1:37" x14ac:dyDescent="0.2">
      <c r="A1257">
        <v>6500039977</v>
      </c>
      <c r="B1257" t="s">
        <v>3</v>
      </c>
      <c r="C1257" t="s">
        <v>3</v>
      </c>
      <c r="D1257" t="s">
        <v>6</v>
      </c>
      <c r="E1257" t="s">
        <v>3</v>
      </c>
      <c r="F1257" t="s">
        <v>3</v>
      </c>
      <c r="G1257" t="s">
        <v>3</v>
      </c>
      <c r="H1257" t="s">
        <v>3</v>
      </c>
      <c r="I1257" t="s">
        <v>3</v>
      </c>
      <c r="J1257" t="s">
        <v>8</v>
      </c>
      <c r="K1257" t="s">
        <v>9</v>
      </c>
      <c r="L1257" t="s">
        <v>10</v>
      </c>
      <c r="M1257" t="s">
        <v>32</v>
      </c>
      <c r="N1257" t="str">
        <f>VLOOKUP(M1257,lookups!A$9:B$17,2,FALSE)</f>
        <v>High school or less</v>
      </c>
      <c r="O1257" t="s">
        <v>25</v>
      </c>
      <c r="P1257" t="s">
        <v>29</v>
      </c>
      <c r="Q1257" t="s">
        <v>22</v>
      </c>
      <c r="R1257" t="s">
        <v>28</v>
      </c>
      <c r="S1257" s="14">
        <f>VLOOKUP(B1257,lookups!$A$2:$B$6,2,FALSE)</f>
        <v>5</v>
      </c>
      <c r="T1257" s="14">
        <f>VLOOKUP(C1257,lookups!$A$2:$B$6,2,FALSE)</f>
        <v>5</v>
      </c>
      <c r="U1257" s="14">
        <f>VLOOKUP(D1257,lookups!$A$2:$B$6,2,FALSE)</f>
        <v>2</v>
      </c>
      <c r="V1257" s="14">
        <f>VLOOKUP(E1257,lookups!$A$2:$B$6,2,FALSE)</f>
        <v>5</v>
      </c>
      <c r="W1257" s="14">
        <f>VLOOKUP(F1257,lookups!$A$2:$B$6,2,FALSE)</f>
        <v>5</v>
      </c>
      <c r="X1257" s="14">
        <f>VLOOKUP(G1257,lookups!$A$2:$B$6,2,FALSE)</f>
        <v>5</v>
      </c>
      <c r="Y1257" s="14">
        <f>VLOOKUP(H1257,lookups!$A$2:$B$6,2,FALSE)</f>
        <v>5</v>
      </c>
      <c r="Z1257" s="14">
        <f>VLOOKUP(I1257,lookups!$A$2:$B$6,2,FALSE)</f>
        <v>5</v>
      </c>
      <c r="AA1257">
        <f t="shared" si="195"/>
        <v>37</v>
      </c>
      <c r="AB1257" s="16">
        <f t="shared" si="194"/>
        <v>101</v>
      </c>
      <c r="AC1257" s="16">
        <f t="shared" si="203"/>
        <v>1277</v>
      </c>
      <c r="AD1257" s="17">
        <f t="shared" si="202"/>
        <v>0.90954415954415957</v>
      </c>
      <c r="AE1257" s="4">
        <f t="shared" si="196"/>
        <v>10</v>
      </c>
      <c r="AF1257" s="4">
        <f t="shared" si="197"/>
        <v>7</v>
      </c>
      <c r="AG1257" s="4">
        <f t="shared" si="198"/>
        <v>10</v>
      </c>
      <c r="AH1257" s="4">
        <f t="shared" si="199"/>
        <v>10</v>
      </c>
      <c r="AI1257" s="4">
        <f t="shared" si="200"/>
        <v>17</v>
      </c>
      <c r="AJ1257" s="4">
        <f t="shared" si="201"/>
        <v>20</v>
      </c>
      <c r="AK1257" s="4" t="s">
        <v>108</v>
      </c>
    </row>
    <row r="1258" spans="1:37" x14ac:dyDescent="0.2">
      <c r="A1258">
        <v>6500009081</v>
      </c>
      <c r="B1258" t="s">
        <v>7</v>
      </c>
      <c r="C1258" t="s">
        <v>3</v>
      </c>
      <c r="D1258" t="s">
        <v>3</v>
      </c>
      <c r="E1258" t="s">
        <v>3</v>
      </c>
      <c r="F1258" t="s">
        <v>7</v>
      </c>
      <c r="G1258" t="s">
        <v>3</v>
      </c>
      <c r="H1258" t="s">
        <v>3</v>
      </c>
      <c r="I1258" t="s">
        <v>7</v>
      </c>
      <c r="J1258" t="s">
        <v>8</v>
      </c>
      <c r="K1258" t="s">
        <v>9</v>
      </c>
      <c r="L1258" t="s">
        <v>10</v>
      </c>
      <c r="M1258" t="s">
        <v>34</v>
      </c>
      <c r="N1258" t="str">
        <f>VLOOKUP(M1258,lookups!A$9:B$17,2,FALSE)</f>
        <v>Some college</v>
      </c>
      <c r="O1258" t="s">
        <v>39</v>
      </c>
      <c r="P1258" t="s">
        <v>13</v>
      </c>
      <c r="Q1258" t="s">
        <v>45</v>
      </c>
      <c r="R1258" t="s">
        <v>28</v>
      </c>
      <c r="S1258" s="14">
        <f>VLOOKUP(B1258,lookups!$A$2:$B$6,2,FALSE)</f>
        <v>4</v>
      </c>
      <c r="T1258" s="14">
        <f>VLOOKUP(C1258,lookups!$A$2:$B$6,2,FALSE)</f>
        <v>5</v>
      </c>
      <c r="U1258" s="14">
        <f>VLOOKUP(D1258,lookups!$A$2:$B$6,2,FALSE)</f>
        <v>5</v>
      </c>
      <c r="V1258" s="14">
        <f>VLOOKUP(E1258,lookups!$A$2:$B$6,2,FALSE)</f>
        <v>5</v>
      </c>
      <c r="W1258" s="14">
        <f>VLOOKUP(F1258,lookups!$A$2:$B$6,2,FALSE)</f>
        <v>4</v>
      </c>
      <c r="X1258" s="14">
        <f>VLOOKUP(G1258,lookups!$A$2:$B$6,2,FALSE)</f>
        <v>5</v>
      </c>
      <c r="Y1258" s="14">
        <f>VLOOKUP(H1258,lookups!$A$2:$B$6,2,FALSE)</f>
        <v>5</v>
      </c>
      <c r="Z1258" s="14">
        <f>VLOOKUP(I1258,lookups!$A$2:$B$6,2,FALSE)</f>
        <v>4</v>
      </c>
      <c r="AA1258">
        <f t="shared" si="195"/>
        <v>37</v>
      </c>
      <c r="AB1258" s="16">
        <f t="shared" si="194"/>
        <v>101</v>
      </c>
      <c r="AC1258" s="16">
        <f t="shared" si="203"/>
        <v>1277</v>
      </c>
      <c r="AD1258" s="17">
        <f t="shared" si="202"/>
        <v>0.90954415954415957</v>
      </c>
      <c r="AE1258" s="4">
        <f t="shared" si="196"/>
        <v>9</v>
      </c>
      <c r="AF1258" s="4">
        <f t="shared" si="197"/>
        <v>10</v>
      </c>
      <c r="AG1258" s="4">
        <f t="shared" si="198"/>
        <v>9</v>
      </c>
      <c r="AH1258" s="4">
        <f t="shared" si="199"/>
        <v>9</v>
      </c>
      <c r="AI1258" s="4">
        <f t="shared" si="200"/>
        <v>18</v>
      </c>
      <c r="AJ1258" s="4">
        <f t="shared" si="201"/>
        <v>19</v>
      </c>
      <c r="AK1258" s="4" t="s">
        <v>108</v>
      </c>
    </row>
    <row r="1259" spans="1:37" x14ac:dyDescent="0.2">
      <c r="A1259">
        <v>6499765498</v>
      </c>
      <c r="B1259" t="s">
        <v>3</v>
      </c>
      <c r="C1259" t="s">
        <v>3</v>
      </c>
      <c r="D1259" t="s">
        <v>3</v>
      </c>
      <c r="E1259" t="s">
        <v>3</v>
      </c>
      <c r="F1259" t="s">
        <v>3</v>
      </c>
      <c r="G1259" t="s">
        <v>3</v>
      </c>
      <c r="H1259" t="s">
        <v>3</v>
      </c>
      <c r="I1259" t="s">
        <v>6</v>
      </c>
      <c r="J1259" t="s">
        <v>8</v>
      </c>
      <c r="K1259" t="s">
        <v>9</v>
      </c>
      <c r="L1259" t="s">
        <v>10</v>
      </c>
      <c r="M1259" t="s">
        <v>44</v>
      </c>
      <c r="N1259" t="str">
        <f>VLOOKUP(M1259,lookups!A$9:B$17,2,FALSE)</f>
        <v>Post-graduate</v>
      </c>
      <c r="O1259" t="s">
        <v>12</v>
      </c>
      <c r="P1259" t="s">
        <v>13</v>
      </c>
      <c r="Q1259" t="s">
        <v>2</v>
      </c>
      <c r="R1259" t="s">
        <v>30</v>
      </c>
      <c r="S1259" s="14">
        <f>VLOOKUP(B1259,lookups!$A$2:$B$6,2,FALSE)</f>
        <v>5</v>
      </c>
      <c r="T1259" s="14">
        <f>VLOOKUP(C1259,lookups!$A$2:$B$6,2,FALSE)</f>
        <v>5</v>
      </c>
      <c r="U1259" s="14">
        <f>VLOOKUP(D1259,lookups!$A$2:$B$6,2,FALSE)</f>
        <v>5</v>
      </c>
      <c r="V1259" s="14">
        <f>VLOOKUP(E1259,lookups!$A$2:$B$6,2,FALSE)</f>
        <v>5</v>
      </c>
      <c r="W1259" s="14">
        <f>VLOOKUP(F1259,lookups!$A$2:$B$6,2,FALSE)</f>
        <v>5</v>
      </c>
      <c r="X1259" s="14">
        <f>VLOOKUP(G1259,lookups!$A$2:$B$6,2,FALSE)</f>
        <v>5</v>
      </c>
      <c r="Y1259" s="14">
        <f>VLOOKUP(H1259,lookups!$A$2:$B$6,2,FALSE)</f>
        <v>5</v>
      </c>
      <c r="Z1259" s="14">
        <f>VLOOKUP(I1259,lookups!$A$2:$B$6,2,FALSE)</f>
        <v>2</v>
      </c>
      <c r="AA1259">
        <f t="shared" si="195"/>
        <v>37</v>
      </c>
      <c r="AB1259" s="16">
        <f t="shared" si="194"/>
        <v>101</v>
      </c>
      <c r="AC1259" s="16">
        <f t="shared" si="203"/>
        <v>1277</v>
      </c>
      <c r="AD1259" s="17">
        <f t="shared" si="202"/>
        <v>0.90954415954415957</v>
      </c>
      <c r="AE1259" s="4">
        <f t="shared" si="196"/>
        <v>10</v>
      </c>
      <c r="AF1259" s="4">
        <f t="shared" si="197"/>
        <v>10</v>
      </c>
      <c r="AG1259" s="4">
        <f t="shared" si="198"/>
        <v>10</v>
      </c>
      <c r="AH1259" s="4">
        <f t="shared" si="199"/>
        <v>7</v>
      </c>
      <c r="AI1259" s="4">
        <f t="shared" si="200"/>
        <v>20</v>
      </c>
      <c r="AJ1259" s="4">
        <f t="shared" si="201"/>
        <v>17</v>
      </c>
      <c r="AK1259" s="4" t="s">
        <v>108</v>
      </c>
    </row>
    <row r="1260" spans="1:37" x14ac:dyDescent="0.2">
      <c r="A1260">
        <v>6498999859</v>
      </c>
      <c r="B1260" t="s">
        <v>3</v>
      </c>
      <c r="C1260" t="s">
        <v>3</v>
      </c>
      <c r="D1260" t="s">
        <v>3</v>
      </c>
      <c r="E1260" t="s">
        <v>3</v>
      </c>
      <c r="F1260" t="s">
        <v>3</v>
      </c>
      <c r="G1260" t="s">
        <v>3</v>
      </c>
      <c r="H1260" t="s">
        <v>3</v>
      </c>
      <c r="I1260" t="s">
        <v>6</v>
      </c>
      <c r="J1260" t="s">
        <v>8</v>
      </c>
      <c r="K1260" t="s">
        <v>21</v>
      </c>
      <c r="L1260" t="s">
        <v>31</v>
      </c>
      <c r="M1260" t="s">
        <v>11</v>
      </c>
      <c r="N1260" t="str">
        <f>VLOOKUP(M1260,lookups!A$9:B$17,2,FALSE)</f>
        <v>College-graduate</v>
      </c>
      <c r="O1260" t="s">
        <v>39</v>
      </c>
      <c r="P1260" t="s">
        <v>13</v>
      </c>
      <c r="Q1260" t="s">
        <v>14</v>
      </c>
      <c r="R1260" t="s">
        <v>30</v>
      </c>
      <c r="S1260" s="14">
        <f>VLOOKUP(B1260,lookups!$A$2:$B$6,2,FALSE)</f>
        <v>5</v>
      </c>
      <c r="T1260" s="14">
        <f>VLOOKUP(C1260,lookups!$A$2:$B$6,2,FALSE)</f>
        <v>5</v>
      </c>
      <c r="U1260" s="14">
        <f>VLOOKUP(D1260,lookups!$A$2:$B$6,2,FALSE)</f>
        <v>5</v>
      </c>
      <c r="V1260" s="14">
        <f>VLOOKUP(E1260,lookups!$A$2:$B$6,2,FALSE)</f>
        <v>5</v>
      </c>
      <c r="W1260" s="14">
        <f>VLOOKUP(F1260,lookups!$A$2:$B$6,2,FALSE)</f>
        <v>5</v>
      </c>
      <c r="X1260" s="14">
        <f>VLOOKUP(G1260,lookups!$A$2:$B$6,2,FALSE)</f>
        <v>5</v>
      </c>
      <c r="Y1260" s="14">
        <f>VLOOKUP(H1260,lookups!$A$2:$B$6,2,FALSE)</f>
        <v>5</v>
      </c>
      <c r="Z1260" s="14">
        <f>VLOOKUP(I1260,lookups!$A$2:$B$6,2,FALSE)</f>
        <v>2</v>
      </c>
      <c r="AA1260">
        <f t="shared" si="195"/>
        <v>37</v>
      </c>
      <c r="AB1260" s="16">
        <f t="shared" si="194"/>
        <v>101</v>
      </c>
      <c r="AC1260" s="16">
        <f t="shared" si="203"/>
        <v>1277</v>
      </c>
      <c r="AD1260" s="17">
        <f t="shared" si="202"/>
        <v>0.90954415954415957</v>
      </c>
      <c r="AE1260" s="4">
        <f t="shared" si="196"/>
        <v>10</v>
      </c>
      <c r="AF1260" s="4">
        <f t="shared" si="197"/>
        <v>10</v>
      </c>
      <c r="AG1260" s="4">
        <f t="shared" si="198"/>
        <v>10</v>
      </c>
      <c r="AH1260" s="4">
        <f t="shared" si="199"/>
        <v>7</v>
      </c>
      <c r="AI1260" s="4">
        <f t="shared" si="200"/>
        <v>20</v>
      </c>
      <c r="AJ1260" s="4">
        <f t="shared" si="201"/>
        <v>17</v>
      </c>
      <c r="AK1260" s="4" t="s">
        <v>108</v>
      </c>
    </row>
    <row r="1261" spans="1:37" x14ac:dyDescent="0.2">
      <c r="A1261">
        <v>6498911026</v>
      </c>
      <c r="B1261" t="s">
        <v>3</v>
      </c>
      <c r="C1261" t="s">
        <v>3</v>
      </c>
      <c r="D1261" t="s">
        <v>6</v>
      </c>
      <c r="E1261" t="s">
        <v>3</v>
      </c>
      <c r="F1261" t="s">
        <v>3</v>
      </c>
      <c r="G1261" t="s">
        <v>3</v>
      </c>
      <c r="H1261" t="s">
        <v>3</v>
      </c>
      <c r="I1261" t="s">
        <v>3</v>
      </c>
      <c r="J1261" t="s">
        <v>8</v>
      </c>
      <c r="K1261" t="s">
        <v>41</v>
      </c>
      <c r="L1261" t="s">
        <v>31</v>
      </c>
      <c r="M1261" t="s">
        <v>34</v>
      </c>
      <c r="N1261" t="str">
        <f>VLOOKUP(M1261,lookups!A$9:B$17,2,FALSE)</f>
        <v>Some college</v>
      </c>
      <c r="O1261" t="s">
        <v>38</v>
      </c>
      <c r="P1261" t="s">
        <v>13</v>
      </c>
      <c r="Q1261" t="s">
        <v>22</v>
      </c>
      <c r="R1261" t="s">
        <v>33</v>
      </c>
      <c r="S1261" s="14">
        <f>VLOOKUP(B1261,lookups!$A$2:$B$6,2,FALSE)</f>
        <v>5</v>
      </c>
      <c r="T1261" s="14">
        <f>VLOOKUP(C1261,lookups!$A$2:$B$6,2,FALSE)</f>
        <v>5</v>
      </c>
      <c r="U1261" s="14">
        <f>VLOOKUP(D1261,lookups!$A$2:$B$6,2,FALSE)</f>
        <v>2</v>
      </c>
      <c r="V1261" s="14">
        <f>VLOOKUP(E1261,lookups!$A$2:$B$6,2,FALSE)</f>
        <v>5</v>
      </c>
      <c r="W1261" s="14">
        <f>VLOOKUP(F1261,lookups!$A$2:$B$6,2,FALSE)</f>
        <v>5</v>
      </c>
      <c r="X1261" s="14">
        <f>VLOOKUP(G1261,lookups!$A$2:$B$6,2,FALSE)</f>
        <v>5</v>
      </c>
      <c r="Y1261" s="14">
        <f>VLOOKUP(H1261,lookups!$A$2:$B$6,2,FALSE)</f>
        <v>5</v>
      </c>
      <c r="Z1261" s="14">
        <f>VLOOKUP(I1261,lookups!$A$2:$B$6,2,FALSE)</f>
        <v>5</v>
      </c>
      <c r="AA1261">
        <f t="shared" si="195"/>
        <v>37</v>
      </c>
      <c r="AB1261" s="16">
        <f t="shared" si="194"/>
        <v>101</v>
      </c>
      <c r="AC1261" s="16">
        <f t="shared" si="203"/>
        <v>1277</v>
      </c>
      <c r="AD1261" s="17">
        <f t="shared" si="202"/>
        <v>0.90954415954415957</v>
      </c>
      <c r="AE1261" s="4">
        <f t="shared" si="196"/>
        <v>10</v>
      </c>
      <c r="AF1261" s="4">
        <f t="shared" si="197"/>
        <v>7</v>
      </c>
      <c r="AG1261" s="4">
        <f t="shared" si="198"/>
        <v>10</v>
      </c>
      <c r="AH1261" s="4">
        <f t="shared" si="199"/>
        <v>10</v>
      </c>
      <c r="AI1261" s="4">
        <f t="shared" si="200"/>
        <v>17</v>
      </c>
      <c r="AJ1261" s="4">
        <f t="shared" si="201"/>
        <v>20</v>
      </c>
      <c r="AK1261" s="4" t="s">
        <v>108</v>
      </c>
    </row>
    <row r="1262" spans="1:37" x14ac:dyDescent="0.2">
      <c r="A1262">
        <v>6498789903</v>
      </c>
      <c r="B1262" t="s">
        <v>3</v>
      </c>
      <c r="C1262" t="s">
        <v>3</v>
      </c>
      <c r="D1262" t="s">
        <v>6</v>
      </c>
      <c r="E1262" t="s">
        <v>3</v>
      </c>
      <c r="F1262" t="s">
        <v>3</v>
      </c>
      <c r="G1262" t="s">
        <v>3</v>
      </c>
      <c r="H1262" t="s">
        <v>3</v>
      </c>
      <c r="I1262" t="s">
        <v>3</v>
      </c>
      <c r="J1262" t="s">
        <v>8</v>
      </c>
      <c r="K1262" t="s">
        <v>59</v>
      </c>
      <c r="L1262" t="s">
        <v>31</v>
      </c>
      <c r="M1262" t="s">
        <v>24</v>
      </c>
      <c r="N1262" t="str">
        <f>VLOOKUP(M1262,lookups!A$9:B$17,2,FALSE)</f>
        <v>High school or less</v>
      </c>
      <c r="O1262" t="s">
        <v>25</v>
      </c>
      <c r="P1262" t="s">
        <v>48</v>
      </c>
      <c r="Q1262" t="s">
        <v>27</v>
      </c>
      <c r="R1262" t="s">
        <v>33</v>
      </c>
      <c r="S1262" s="14">
        <f>VLOOKUP(B1262,lookups!$A$2:$B$6,2,FALSE)</f>
        <v>5</v>
      </c>
      <c r="T1262" s="14">
        <f>VLOOKUP(C1262,lookups!$A$2:$B$6,2,FALSE)</f>
        <v>5</v>
      </c>
      <c r="U1262" s="14">
        <f>VLOOKUP(D1262,lookups!$A$2:$B$6,2,FALSE)</f>
        <v>2</v>
      </c>
      <c r="V1262" s="14">
        <f>VLOOKUP(E1262,lookups!$A$2:$B$6,2,FALSE)</f>
        <v>5</v>
      </c>
      <c r="W1262" s="14">
        <f>VLOOKUP(F1262,lookups!$A$2:$B$6,2,FALSE)</f>
        <v>5</v>
      </c>
      <c r="X1262" s="14">
        <f>VLOOKUP(G1262,lookups!$A$2:$B$6,2,FALSE)</f>
        <v>5</v>
      </c>
      <c r="Y1262" s="14">
        <f>VLOOKUP(H1262,lookups!$A$2:$B$6,2,FALSE)</f>
        <v>5</v>
      </c>
      <c r="Z1262" s="14">
        <f>VLOOKUP(I1262,lookups!$A$2:$B$6,2,FALSE)</f>
        <v>5</v>
      </c>
      <c r="AA1262">
        <f t="shared" si="195"/>
        <v>37</v>
      </c>
      <c r="AB1262" s="16">
        <f t="shared" ref="AB1262:AB1325" si="204">RANK(AA1262,AA$2:AA$1405,0)</f>
        <v>101</v>
      </c>
      <c r="AC1262" s="16">
        <f t="shared" si="203"/>
        <v>1277</v>
      </c>
      <c r="AD1262" s="17">
        <f t="shared" si="202"/>
        <v>0.90954415954415957</v>
      </c>
      <c r="AE1262" s="4">
        <f t="shared" si="196"/>
        <v>10</v>
      </c>
      <c r="AF1262" s="4">
        <f t="shared" si="197"/>
        <v>7</v>
      </c>
      <c r="AG1262" s="4">
        <f t="shared" si="198"/>
        <v>10</v>
      </c>
      <c r="AH1262" s="4">
        <f t="shared" si="199"/>
        <v>10</v>
      </c>
      <c r="AI1262" s="4">
        <f t="shared" si="200"/>
        <v>17</v>
      </c>
      <c r="AJ1262" s="4">
        <f t="shared" si="201"/>
        <v>20</v>
      </c>
      <c r="AK1262" s="4" t="s">
        <v>108</v>
      </c>
    </row>
    <row r="1263" spans="1:37" x14ac:dyDescent="0.2">
      <c r="A1263">
        <v>6498583225</v>
      </c>
      <c r="B1263" t="s">
        <v>7</v>
      </c>
      <c r="C1263" t="s">
        <v>7</v>
      </c>
      <c r="D1263" t="s">
        <v>7</v>
      </c>
      <c r="E1263" t="s">
        <v>3</v>
      </c>
      <c r="F1263" t="s">
        <v>3</v>
      </c>
      <c r="G1263" t="s">
        <v>3</v>
      </c>
      <c r="H1263" t="s">
        <v>3</v>
      </c>
      <c r="I1263" t="s">
        <v>3</v>
      </c>
      <c r="J1263" t="s">
        <v>8</v>
      </c>
      <c r="K1263" t="s">
        <v>62</v>
      </c>
      <c r="L1263" t="s">
        <v>10</v>
      </c>
      <c r="M1263" t="s">
        <v>44</v>
      </c>
      <c r="N1263" t="str">
        <f>VLOOKUP(M1263,lookups!A$9:B$17,2,FALSE)</f>
        <v>Post-graduate</v>
      </c>
      <c r="O1263" t="s">
        <v>47</v>
      </c>
      <c r="P1263" t="s">
        <v>58</v>
      </c>
      <c r="Q1263" t="s">
        <v>50</v>
      </c>
      <c r="S1263" s="14">
        <f>VLOOKUP(B1263,lookups!$A$2:$B$6,2,FALSE)</f>
        <v>4</v>
      </c>
      <c r="T1263" s="14">
        <f>VLOOKUP(C1263,lookups!$A$2:$B$6,2,FALSE)</f>
        <v>4</v>
      </c>
      <c r="U1263" s="14">
        <f>VLOOKUP(D1263,lookups!$A$2:$B$6,2,FALSE)</f>
        <v>4</v>
      </c>
      <c r="V1263" s="14">
        <f>VLOOKUP(E1263,lookups!$A$2:$B$6,2,FALSE)</f>
        <v>5</v>
      </c>
      <c r="W1263" s="14">
        <f>VLOOKUP(F1263,lookups!$A$2:$B$6,2,FALSE)</f>
        <v>5</v>
      </c>
      <c r="X1263" s="14">
        <f>VLOOKUP(G1263,lookups!$A$2:$B$6,2,FALSE)</f>
        <v>5</v>
      </c>
      <c r="Y1263" s="14">
        <f>VLOOKUP(H1263,lookups!$A$2:$B$6,2,FALSE)</f>
        <v>5</v>
      </c>
      <c r="Z1263" s="14">
        <f>VLOOKUP(I1263,lookups!$A$2:$B$6,2,FALSE)</f>
        <v>5</v>
      </c>
      <c r="AA1263">
        <f t="shared" si="195"/>
        <v>37</v>
      </c>
      <c r="AB1263" s="16">
        <f t="shared" si="204"/>
        <v>101</v>
      </c>
      <c r="AC1263" s="16">
        <f t="shared" si="203"/>
        <v>1277</v>
      </c>
      <c r="AD1263" s="17">
        <f t="shared" si="202"/>
        <v>0.90954415954415957</v>
      </c>
      <c r="AE1263" s="4">
        <f t="shared" si="196"/>
        <v>8</v>
      </c>
      <c r="AF1263" s="4">
        <f t="shared" si="197"/>
        <v>9</v>
      </c>
      <c r="AG1263" s="4">
        <f t="shared" si="198"/>
        <v>10</v>
      </c>
      <c r="AH1263" s="4">
        <f t="shared" si="199"/>
        <v>10</v>
      </c>
      <c r="AI1263" s="4">
        <f t="shared" si="200"/>
        <v>18</v>
      </c>
      <c r="AJ1263" s="4">
        <f t="shared" si="201"/>
        <v>19</v>
      </c>
      <c r="AK1263" s="4" t="s">
        <v>108</v>
      </c>
    </row>
    <row r="1264" spans="1:37" x14ac:dyDescent="0.2">
      <c r="A1264">
        <v>6498532534</v>
      </c>
      <c r="B1264" t="s">
        <v>7</v>
      </c>
      <c r="C1264" t="s">
        <v>7</v>
      </c>
      <c r="D1264" t="s">
        <v>3</v>
      </c>
      <c r="E1264" t="s">
        <v>3</v>
      </c>
      <c r="F1264" t="s">
        <v>3</v>
      </c>
      <c r="G1264" t="s">
        <v>3</v>
      </c>
      <c r="H1264" t="s">
        <v>3</v>
      </c>
      <c r="I1264" t="s">
        <v>7</v>
      </c>
      <c r="J1264" t="s">
        <v>8</v>
      </c>
      <c r="K1264" t="s">
        <v>41</v>
      </c>
      <c r="L1264" t="s">
        <v>10</v>
      </c>
      <c r="M1264" t="s">
        <v>32</v>
      </c>
      <c r="N1264" t="str">
        <f>VLOOKUP(M1264,lookups!A$9:B$17,2,FALSE)</f>
        <v>High school or less</v>
      </c>
      <c r="O1264" t="s">
        <v>17</v>
      </c>
      <c r="P1264" t="s">
        <v>13</v>
      </c>
      <c r="Q1264" t="s">
        <v>51</v>
      </c>
      <c r="R1264" t="s">
        <v>37</v>
      </c>
      <c r="S1264" s="14">
        <f>VLOOKUP(B1264,lookups!$A$2:$B$6,2,FALSE)</f>
        <v>4</v>
      </c>
      <c r="T1264" s="14">
        <f>VLOOKUP(C1264,lookups!$A$2:$B$6,2,FALSE)</f>
        <v>4</v>
      </c>
      <c r="U1264" s="14">
        <f>VLOOKUP(D1264,lookups!$A$2:$B$6,2,FALSE)</f>
        <v>5</v>
      </c>
      <c r="V1264" s="14">
        <f>VLOOKUP(E1264,lookups!$A$2:$B$6,2,FALSE)</f>
        <v>5</v>
      </c>
      <c r="W1264" s="14">
        <f>VLOOKUP(F1264,lookups!$A$2:$B$6,2,FALSE)</f>
        <v>5</v>
      </c>
      <c r="X1264" s="14">
        <f>VLOOKUP(G1264,lookups!$A$2:$B$6,2,FALSE)</f>
        <v>5</v>
      </c>
      <c r="Y1264" s="14">
        <f>VLOOKUP(H1264,lookups!$A$2:$B$6,2,FALSE)</f>
        <v>5</v>
      </c>
      <c r="Z1264" s="14">
        <f>VLOOKUP(I1264,lookups!$A$2:$B$6,2,FALSE)</f>
        <v>4</v>
      </c>
      <c r="AA1264">
        <f t="shared" si="195"/>
        <v>37</v>
      </c>
      <c r="AB1264" s="16">
        <f t="shared" si="204"/>
        <v>101</v>
      </c>
      <c r="AC1264" s="16">
        <f t="shared" si="203"/>
        <v>1277</v>
      </c>
      <c r="AD1264" s="17">
        <f t="shared" si="202"/>
        <v>0.90954415954415957</v>
      </c>
      <c r="AE1264" s="4">
        <f t="shared" si="196"/>
        <v>8</v>
      </c>
      <c r="AF1264" s="4">
        <f t="shared" si="197"/>
        <v>10</v>
      </c>
      <c r="AG1264" s="4">
        <f t="shared" si="198"/>
        <v>10</v>
      </c>
      <c r="AH1264" s="4">
        <f t="shared" si="199"/>
        <v>9</v>
      </c>
      <c r="AI1264" s="4">
        <f t="shared" si="200"/>
        <v>19</v>
      </c>
      <c r="AJ1264" s="4">
        <f t="shared" si="201"/>
        <v>18</v>
      </c>
      <c r="AK1264" s="4" t="s">
        <v>108</v>
      </c>
    </row>
    <row r="1265" spans="1:37" x14ac:dyDescent="0.2">
      <c r="A1265">
        <v>6498516034</v>
      </c>
      <c r="B1265" t="s">
        <v>3</v>
      </c>
      <c r="C1265" t="s">
        <v>3</v>
      </c>
      <c r="D1265" t="s">
        <v>7</v>
      </c>
      <c r="E1265" t="s">
        <v>3</v>
      </c>
      <c r="F1265" t="s">
        <v>7</v>
      </c>
      <c r="G1265" t="s">
        <v>3</v>
      </c>
      <c r="H1265" t="s">
        <v>3</v>
      </c>
      <c r="I1265" t="s">
        <v>7</v>
      </c>
      <c r="J1265" t="s">
        <v>53</v>
      </c>
      <c r="K1265" t="s">
        <v>55</v>
      </c>
      <c r="L1265" t="s">
        <v>10</v>
      </c>
      <c r="M1265" t="s">
        <v>32</v>
      </c>
      <c r="N1265" t="str">
        <f>VLOOKUP(M1265,lookups!A$9:B$17,2,FALSE)</f>
        <v>High school or less</v>
      </c>
      <c r="O1265" t="s">
        <v>17</v>
      </c>
      <c r="P1265" t="s">
        <v>58</v>
      </c>
      <c r="Q1265" t="s">
        <v>50</v>
      </c>
      <c r="R1265" t="s">
        <v>43</v>
      </c>
      <c r="S1265" s="14">
        <f>VLOOKUP(B1265,lookups!$A$2:$B$6,2,FALSE)</f>
        <v>5</v>
      </c>
      <c r="T1265" s="14">
        <f>VLOOKUP(C1265,lookups!$A$2:$B$6,2,FALSE)</f>
        <v>5</v>
      </c>
      <c r="U1265" s="14">
        <f>VLOOKUP(D1265,lookups!$A$2:$B$6,2,FALSE)</f>
        <v>4</v>
      </c>
      <c r="V1265" s="14">
        <f>VLOOKUP(E1265,lookups!$A$2:$B$6,2,FALSE)</f>
        <v>5</v>
      </c>
      <c r="W1265" s="14">
        <f>VLOOKUP(F1265,lookups!$A$2:$B$6,2,FALSE)</f>
        <v>4</v>
      </c>
      <c r="X1265" s="14">
        <f>VLOOKUP(G1265,lookups!$A$2:$B$6,2,FALSE)</f>
        <v>5</v>
      </c>
      <c r="Y1265" s="14">
        <f>VLOOKUP(H1265,lookups!$A$2:$B$6,2,FALSE)</f>
        <v>5</v>
      </c>
      <c r="Z1265" s="14">
        <f>VLOOKUP(I1265,lookups!$A$2:$B$6,2,FALSE)</f>
        <v>4</v>
      </c>
      <c r="AA1265">
        <f t="shared" si="195"/>
        <v>37</v>
      </c>
      <c r="AB1265" s="16">
        <f t="shared" si="204"/>
        <v>101</v>
      </c>
      <c r="AC1265" s="16">
        <f t="shared" si="203"/>
        <v>1277</v>
      </c>
      <c r="AD1265" s="17">
        <f t="shared" si="202"/>
        <v>0.90954415954415957</v>
      </c>
      <c r="AE1265" s="4">
        <f t="shared" si="196"/>
        <v>10</v>
      </c>
      <c r="AF1265" s="4">
        <f t="shared" si="197"/>
        <v>9</v>
      </c>
      <c r="AG1265" s="4">
        <f t="shared" si="198"/>
        <v>9</v>
      </c>
      <c r="AH1265" s="4">
        <f t="shared" si="199"/>
        <v>9</v>
      </c>
      <c r="AI1265" s="4">
        <f t="shared" si="200"/>
        <v>18</v>
      </c>
      <c r="AJ1265" s="4">
        <f t="shared" si="201"/>
        <v>19</v>
      </c>
      <c r="AK1265" s="4" t="s">
        <v>108</v>
      </c>
    </row>
    <row r="1266" spans="1:37" x14ac:dyDescent="0.2">
      <c r="A1266">
        <v>6498483775</v>
      </c>
      <c r="B1266" t="s">
        <v>3</v>
      </c>
      <c r="C1266" t="s">
        <v>3</v>
      </c>
      <c r="D1266" t="s">
        <v>6</v>
      </c>
      <c r="E1266" t="s">
        <v>3</v>
      </c>
      <c r="F1266" t="s">
        <v>3</v>
      </c>
      <c r="G1266" t="s">
        <v>3</v>
      </c>
      <c r="H1266" t="s">
        <v>3</v>
      </c>
      <c r="I1266" t="s">
        <v>3</v>
      </c>
      <c r="J1266" t="s">
        <v>8</v>
      </c>
      <c r="K1266" t="s">
        <v>9</v>
      </c>
      <c r="L1266" t="s">
        <v>1</v>
      </c>
      <c r="M1266" t="s">
        <v>24</v>
      </c>
      <c r="N1266" t="str">
        <f>VLOOKUP(M1266,lookups!A$9:B$17,2,FALSE)</f>
        <v>High school or less</v>
      </c>
      <c r="O1266" t="s">
        <v>17</v>
      </c>
      <c r="P1266" t="s">
        <v>29</v>
      </c>
      <c r="Q1266" t="s">
        <v>2</v>
      </c>
      <c r="R1266" t="s">
        <v>30</v>
      </c>
      <c r="S1266" s="14">
        <f>VLOOKUP(B1266,lookups!$A$2:$B$6,2,FALSE)</f>
        <v>5</v>
      </c>
      <c r="T1266" s="14">
        <f>VLOOKUP(C1266,lookups!$A$2:$B$6,2,FALSE)</f>
        <v>5</v>
      </c>
      <c r="U1266" s="14">
        <f>VLOOKUP(D1266,lookups!$A$2:$B$6,2,FALSE)</f>
        <v>2</v>
      </c>
      <c r="V1266" s="14">
        <f>VLOOKUP(E1266,lookups!$A$2:$B$6,2,FALSE)</f>
        <v>5</v>
      </c>
      <c r="W1266" s="14">
        <f>VLOOKUP(F1266,lookups!$A$2:$B$6,2,FALSE)</f>
        <v>5</v>
      </c>
      <c r="X1266" s="14">
        <f>VLOOKUP(G1266,lookups!$A$2:$B$6,2,FALSE)</f>
        <v>5</v>
      </c>
      <c r="Y1266" s="14">
        <f>VLOOKUP(H1266,lookups!$A$2:$B$6,2,FALSE)</f>
        <v>5</v>
      </c>
      <c r="Z1266" s="14">
        <f>VLOOKUP(I1266,lookups!$A$2:$B$6,2,FALSE)</f>
        <v>5</v>
      </c>
      <c r="AA1266">
        <f t="shared" si="195"/>
        <v>37</v>
      </c>
      <c r="AB1266" s="16">
        <f t="shared" si="204"/>
        <v>101</v>
      </c>
      <c r="AC1266" s="16">
        <f t="shared" si="203"/>
        <v>1277</v>
      </c>
      <c r="AD1266" s="17">
        <f t="shared" si="202"/>
        <v>0.90954415954415957</v>
      </c>
      <c r="AE1266" s="4">
        <f t="shared" si="196"/>
        <v>10</v>
      </c>
      <c r="AF1266" s="4">
        <f t="shared" si="197"/>
        <v>7</v>
      </c>
      <c r="AG1266" s="4">
        <f t="shared" si="198"/>
        <v>10</v>
      </c>
      <c r="AH1266" s="4">
        <f t="shared" si="199"/>
        <v>10</v>
      </c>
      <c r="AI1266" s="4">
        <f t="shared" si="200"/>
        <v>17</v>
      </c>
      <c r="AJ1266" s="4">
        <f t="shared" si="201"/>
        <v>20</v>
      </c>
      <c r="AK1266" s="4" t="s">
        <v>108</v>
      </c>
    </row>
    <row r="1267" spans="1:37" x14ac:dyDescent="0.2">
      <c r="A1267">
        <v>6498481983</v>
      </c>
      <c r="B1267" t="s">
        <v>3</v>
      </c>
      <c r="C1267" t="s">
        <v>3</v>
      </c>
      <c r="D1267" t="s">
        <v>3</v>
      </c>
      <c r="E1267" t="s">
        <v>3</v>
      </c>
      <c r="F1267" t="s">
        <v>3</v>
      </c>
      <c r="G1267" t="s">
        <v>6</v>
      </c>
      <c r="H1267" t="s">
        <v>3</v>
      </c>
      <c r="I1267" t="s">
        <v>3</v>
      </c>
      <c r="J1267" t="s">
        <v>8</v>
      </c>
      <c r="K1267" t="s">
        <v>9</v>
      </c>
      <c r="L1267" t="s">
        <v>10</v>
      </c>
      <c r="M1267" t="s">
        <v>44</v>
      </c>
      <c r="N1267" t="str">
        <f>VLOOKUP(M1267,lookups!A$9:B$17,2,FALSE)</f>
        <v>Post-graduate</v>
      </c>
      <c r="O1267" t="s">
        <v>12</v>
      </c>
      <c r="P1267" t="s">
        <v>29</v>
      </c>
      <c r="Q1267" t="s">
        <v>50</v>
      </c>
      <c r="R1267" t="s">
        <v>37</v>
      </c>
      <c r="S1267" s="14">
        <f>VLOOKUP(B1267,lookups!$A$2:$B$6,2,FALSE)</f>
        <v>5</v>
      </c>
      <c r="T1267" s="14">
        <f>VLOOKUP(C1267,lookups!$A$2:$B$6,2,FALSE)</f>
        <v>5</v>
      </c>
      <c r="U1267" s="14">
        <f>VLOOKUP(D1267,lookups!$A$2:$B$6,2,FALSE)</f>
        <v>5</v>
      </c>
      <c r="V1267" s="14">
        <f>VLOOKUP(E1267,lookups!$A$2:$B$6,2,FALSE)</f>
        <v>5</v>
      </c>
      <c r="W1267" s="14">
        <f>VLOOKUP(F1267,lookups!$A$2:$B$6,2,FALSE)</f>
        <v>5</v>
      </c>
      <c r="X1267" s="14">
        <f>VLOOKUP(G1267,lookups!$A$2:$B$6,2,FALSE)</f>
        <v>2</v>
      </c>
      <c r="Y1267" s="14">
        <f>VLOOKUP(H1267,lookups!$A$2:$B$6,2,FALSE)</f>
        <v>5</v>
      </c>
      <c r="Z1267" s="14">
        <f>VLOOKUP(I1267,lookups!$A$2:$B$6,2,FALSE)</f>
        <v>5</v>
      </c>
      <c r="AA1267">
        <f t="shared" si="195"/>
        <v>37</v>
      </c>
      <c r="AB1267" s="16">
        <f t="shared" si="204"/>
        <v>101</v>
      </c>
      <c r="AC1267" s="16">
        <f t="shared" si="203"/>
        <v>1277</v>
      </c>
      <c r="AD1267" s="17">
        <f t="shared" si="202"/>
        <v>0.90954415954415957</v>
      </c>
      <c r="AE1267" s="4">
        <f t="shared" si="196"/>
        <v>10</v>
      </c>
      <c r="AF1267" s="4">
        <f t="shared" si="197"/>
        <v>10</v>
      </c>
      <c r="AG1267" s="4">
        <f t="shared" si="198"/>
        <v>7</v>
      </c>
      <c r="AH1267" s="4">
        <f t="shared" si="199"/>
        <v>10</v>
      </c>
      <c r="AI1267" s="4">
        <f t="shared" si="200"/>
        <v>20</v>
      </c>
      <c r="AJ1267" s="4">
        <f t="shared" si="201"/>
        <v>17</v>
      </c>
      <c r="AK1267" s="4" t="s">
        <v>108</v>
      </c>
    </row>
    <row r="1268" spans="1:37" x14ac:dyDescent="0.2">
      <c r="A1268">
        <v>6498434899</v>
      </c>
      <c r="B1268" t="s">
        <v>3</v>
      </c>
      <c r="C1268" t="s">
        <v>3</v>
      </c>
      <c r="D1268" t="s">
        <v>7</v>
      </c>
      <c r="E1268" t="s">
        <v>3</v>
      </c>
      <c r="F1268" t="s">
        <v>3</v>
      </c>
      <c r="G1268" t="s">
        <v>7</v>
      </c>
      <c r="H1268" t="s">
        <v>3</v>
      </c>
      <c r="I1268" t="s">
        <v>7</v>
      </c>
      <c r="J1268" t="s">
        <v>53</v>
      </c>
      <c r="K1268" t="s">
        <v>9</v>
      </c>
      <c r="L1268" t="s">
        <v>10</v>
      </c>
      <c r="M1268" t="s">
        <v>11</v>
      </c>
      <c r="N1268" t="str">
        <f>VLOOKUP(M1268,lookups!A$9:B$17,2,FALSE)</f>
        <v>College-graduate</v>
      </c>
      <c r="O1268" t="s">
        <v>12</v>
      </c>
      <c r="P1268" t="s">
        <v>13</v>
      </c>
      <c r="Q1268" t="s">
        <v>45</v>
      </c>
      <c r="R1268" t="s">
        <v>28</v>
      </c>
      <c r="S1268" s="14">
        <f>VLOOKUP(B1268,lookups!$A$2:$B$6,2,FALSE)</f>
        <v>5</v>
      </c>
      <c r="T1268" s="14">
        <f>VLOOKUP(C1268,lookups!$A$2:$B$6,2,FALSE)</f>
        <v>5</v>
      </c>
      <c r="U1268" s="14">
        <f>VLOOKUP(D1268,lookups!$A$2:$B$6,2,FALSE)</f>
        <v>4</v>
      </c>
      <c r="V1268" s="14">
        <f>VLOOKUP(E1268,lookups!$A$2:$B$6,2,FALSE)</f>
        <v>5</v>
      </c>
      <c r="W1268" s="14">
        <f>VLOOKUP(F1268,lookups!$A$2:$B$6,2,FALSE)</f>
        <v>5</v>
      </c>
      <c r="X1268" s="14">
        <f>VLOOKUP(G1268,lookups!$A$2:$B$6,2,FALSE)</f>
        <v>4</v>
      </c>
      <c r="Y1268" s="14">
        <f>VLOOKUP(H1268,lookups!$A$2:$B$6,2,FALSE)</f>
        <v>5</v>
      </c>
      <c r="Z1268" s="14">
        <f>VLOOKUP(I1268,lookups!$A$2:$B$6,2,FALSE)</f>
        <v>4</v>
      </c>
      <c r="AA1268">
        <f t="shared" si="195"/>
        <v>37</v>
      </c>
      <c r="AB1268" s="16">
        <f t="shared" si="204"/>
        <v>101</v>
      </c>
      <c r="AC1268" s="16">
        <f t="shared" si="203"/>
        <v>1277</v>
      </c>
      <c r="AD1268" s="17">
        <f t="shared" si="202"/>
        <v>0.90954415954415957</v>
      </c>
      <c r="AE1268" s="4">
        <f t="shared" si="196"/>
        <v>10</v>
      </c>
      <c r="AF1268" s="4">
        <f t="shared" si="197"/>
        <v>9</v>
      </c>
      <c r="AG1268" s="4">
        <f t="shared" si="198"/>
        <v>9</v>
      </c>
      <c r="AH1268" s="4">
        <f t="shared" si="199"/>
        <v>9</v>
      </c>
      <c r="AI1268" s="4">
        <f t="shared" si="200"/>
        <v>19</v>
      </c>
      <c r="AJ1268" s="4">
        <f t="shared" si="201"/>
        <v>18</v>
      </c>
      <c r="AK1268" s="4" t="s">
        <v>108</v>
      </c>
    </row>
    <row r="1269" spans="1:37" x14ac:dyDescent="0.2">
      <c r="A1269">
        <v>6498429498</v>
      </c>
      <c r="B1269" t="s">
        <v>3</v>
      </c>
      <c r="C1269" t="s">
        <v>3</v>
      </c>
      <c r="D1269" t="s">
        <v>6</v>
      </c>
      <c r="E1269" t="s">
        <v>3</v>
      </c>
      <c r="F1269" t="s">
        <v>3</v>
      </c>
      <c r="G1269" t="s">
        <v>3</v>
      </c>
      <c r="H1269" t="s">
        <v>3</v>
      </c>
      <c r="I1269" t="s">
        <v>3</v>
      </c>
      <c r="J1269" t="s">
        <v>8</v>
      </c>
      <c r="K1269" t="s">
        <v>55</v>
      </c>
      <c r="L1269" t="s">
        <v>31</v>
      </c>
      <c r="M1269" t="s">
        <v>32</v>
      </c>
      <c r="N1269" t="str">
        <f>VLOOKUP(M1269,lookups!A$9:B$17,2,FALSE)</f>
        <v>High school or less</v>
      </c>
      <c r="O1269" t="s">
        <v>17</v>
      </c>
      <c r="P1269" t="s">
        <v>13</v>
      </c>
      <c r="Q1269" t="s">
        <v>51</v>
      </c>
      <c r="R1269" t="s">
        <v>15</v>
      </c>
      <c r="S1269" s="14">
        <f>VLOOKUP(B1269,lookups!$A$2:$B$6,2,FALSE)</f>
        <v>5</v>
      </c>
      <c r="T1269" s="14">
        <f>VLOOKUP(C1269,lookups!$A$2:$B$6,2,FALSE)</f>
        <v>5</v>
      </c>
      <c r="U1269" s="14">
        <f>VLOOKUP(D1269,lookups!$A$2:$B$6,2,FALSE)</f>
        <v>2</v>
      </c>
      <c r="V1269" s="14">
        <f>VLOOKUP(E1269,lookups!$A$2:$B$6,2,FALSE)</f>
        <v>5</v>
      </c>
      <c r="W1269" s="14">
        <f>VLOOKUP(F1269,lookups!$A$2:$B$6,2,FALSE)</f>
        <v>5</v>
      </c>
      <c r="X1269" s="14">
        <f>VLOOKUP(G1269,lookups!$A$2:$B$6,2,FALSE)</f>
        <v>5</v>
      </c>
      <c r="Y1269" s="14">
        <f>VLOOKUP(H1269,lookups!$A$2:$B$6,2,FALSE)</f>
        <v>5</v>
      </c>
      <c r="Z1269" s="14">
        <f>VLOOKUP(I1269,lookups!$A$2:$B$6,2,FALSE)</f>
        <v>5</v>
      </c>
      <c r="AA1269">
        <f t="shared" si="195"/>
        <v>37</v>
      </c>
      <c r="AB1269" s="16">
        <f t="shared" si="204"/>
        <v>101</v>
      </c>
      <c r="AC1269" s="16">
        <f t="shared" si="203"/>
        <v>1277</v>
      </c>
      <c r="AD1269" s="17">
        <f t="shared" si="202"/>
        <v>0.90954415954415957</v>
      </c>
      <c r="AE1269" s="4">
        <f t="shared" si="196"/>
        <v>10</v>
      </c>
      <c r="AF1269" s="4">
        <f t="shared" si="197"/>
        <v>7</v>
      </c>
      <c r="AG1269" s="4">
        <f t="shared" si="198"/>
        <v>10</v>
      </c>
      <c r="AH1269" s="4">
        <f t="shared" si="199"/>
        <v>10</v>
      </c>
      <c r="AI1269" s="4">
        <f t="shared" si="200"/>
        <v>17</v>
      </c>
      <c r="AJ1269" s="4">
        <f t="shared" si="201"/>
        <v>20</v>
      </c>
      <c r="AK1269" s="4" t="s">
        <v>108</v>
      </c>
    </row>
    <row r="1270" spans="1:37" x14ac:dyDescent="0.2">
      <c r="A1270">
        <v>6498424605</v>
      </c>
      <c r="B1270" t="s">
        <v>3</v>
      </c>
      <c r="C1270" t="s">
        <v>3</v>
      </c>
      <c r="D1270" t="s">
        <v>3</v>
      </c>
      <c r="E1270" t="s">
        <v>3</v>
      </c>
      <c r="F1270" t="s">
        <v>3</v>
      </c>
      <c r="G1270" t="s">
        <v>3</v>
      </c>
      <c r="H1270" t="s">
        <v>6</v>
      </c>
      <c r="I1270" t="s">
        <v>3</v>
      </c>
      <c r="J1270" t="s">
        <v>53</v>
      </c>
      <c r="K1270" t="s">
        <v>63</v>
      </c>
      <c r="L1270" t="s">
        <v>10</v>
      </c>
      <c r="M1270" t="s">
        <v>44</v>
      </c>
      <c r="N1270" t="str">
        <f>VLOOKUP(M1270,lookups!A$9:B$17,2,FALSE)</f>
        <v>Post-graduate</v>
      </c>
      <c r="O1270" t="s">
        <v>39</v>
      </c>
      <c r="P1270" t="s">
        <v>58</v>
      </c>
      <c r="Q1270" t="s">
        <v>2</v>
      </c>
      <c r="R1270" t="s">
        <v>43</v>
      </c>
      <c r="S1270" s="14">
        <f>VLOOKUP(B1270,lookups!$A$2:$B$6,2,FALSE)</f>
        <v>5</v>
      </c>
      <c r="T1270" s="14">
        <f>VLOOKUP(C1270,lookups!$A$2:$B$6,2,FALSE)</f>
        <v>5</v>
      </c>
      <c r="U1270" s="14">
        <f>VLOOKUP(D1270,lookups!$A$2:$B$6,2,FALSE)</f>
        <v>5</v>
      </c>
      <c r="V1270" s="14">
        <f>VLOOKUP(E1270,lookups!$A$2:$B$6,2,FALSE)</f>
        <v>5</v>
      </c>
      <c r="W1270" s="14">
        <f>VLOOKUP(F1270,lookups!$A$2:$B$6,2,FALSE)</f>
        <v>5</v>
      </c>
      <c r="X1270" s="14">
        <f>VLOOKUP(G1270,lookups!$A$2:$B$6,2,FALSE)</f>
        <v>5</v>
      </c>
      <c r="Y1270" s="14">
        <f>VLOOKUP(H1270,lookups!$A$2:$B$6,2,FALSE)</f>
        <v>2</v>
      </c>
      <c r="Z1270" s="14">
        <f>VLOOKUP(I1270,lookups!$A$2:$B$6,2,FALSE)</f>
        <v>5</v>
      </c>
      <c r="AA1270">
        <f t="shared" si="195"/>
        <v>37</v>
      </c>
      <c r="AB1270" s="16">
        <f t="shared" si="204"/>
        <v>101</v>
      </c>
      <c r="AC1270" s="16">
        <f t="shared" si="203"/>
        <v>1277</v>
      </c>
      <c r="AD1270" s="17">
        <f t="shared" si="202"/>
        <v>0.90954415954415957</v>
      </c>
      <c r="AE1270" s="4">
        <f t="shared" si="196"/>
        <v>10</v>
      </c>
      <c r="AF1270" s="4">
        <f t="shared" si="197"/>
        <v>10</v>
      </c>
      <c r="AG1270" s="4">
        <f t="shared" si="198"/>
        <v>10</v>
      </c>
      <c r="AH1270" s="4">
        <f t="shared" si="199"/>
        <v>7</v>
      </c>
      <c r="AI1270" s="4">
        <f t="shared" si="200"/>
        <v>17</v>
      </c>
      <c r="AJ1270" s="4">
        <f t="shared" si="201"/>
        <v>20</v>
      </c>
      <c r="AK1270" s="4" t="s">
        <v>108</v>
      </c>
    </row>
    <row r="1271" spans="1:37" x14ac:dyDescent="0.2">
      <c r="A1271">
        <v>6498385393</v>
      </c>
      <c r="B1271" t="s">
        <v>3</v>
      </c>
      <c r="C1271" t="s">
        <v>7</v>
      </c>
      <c r="D1271" t="s">
        <v>7</v>
      </c>
      <c r="E1271" t="s">
        <v>3</v>
      </c>
      <c r="F1271" t="s">
        <v>3</v>
      </c>
      <c r="G1271" t="s">
        <v>7</v>
      </c>
      <c r="H1271" t="s">
        <v>3</v>
      </c>
      <c r="I1271" t="s">
        <v>3</v>
      </c>
      <c r="J1271" t="s">
        <v>53</v>
      </c>
      <c r="K1271" t="s">
        <v>55</v>
      </c>
      <c r="L1271" t="s">
        <v>10</v>
      </c>
      <c r="M1271" t="s">
        <v>11</v>
      </c>
      <c r="N1271" t="str">
        <f>VLOOKUP(M1271,lookups!A$9:B$17,2,FALSE)</f>
        <v>College-graduate</v>
      </c>
      <c r="O1271" t="s">
        <v>47</v>
      </c>
      <c r="P1271" t="s">
        <v>58</v>
      </c>
      <c r="Q1271" t="s">
        <v>27</v>
      </c>
      <c r="R1271" t="s">
        <v>33</v>
      </c>
      <c r="S1271" s="14">
        <f>VLOOKUP(B1271,lookups!$A$2:$B$6,2,FALSE)</f>
        <v>5</v>
      </c>
      <c r="T1271" s="14">
        <f>VLOOKUP(C1271,lookups!$A$2:$B$6,2,FALSE)</f>
        <v>4</v>
      </c>
      <c r="U1271" s="14">
        <f>VLOOKUP(D1271,lookups!$A$2:$B$6,2,FALSE)</f>
        <v>4</v>
      </c>
      <c r="V1271" s="14">
        <f>VLOOKUP(E1271,lookups!$A$2:$B$6,2,FALSE)</f>
        <v>5</v>
      </c>
      <c r="W1271" s="14">
        <f>VLOOKUP(F1271,lookups!$A$2:$B$6,2,FALSE)</f>
        <v>5</v>
      </c>
      <c r="X1271" s="14">
        <f>VLOOKUP(G1271,lookups!$A$2:$B$6,2,FALSE)</f>
        <v>4</v>
      </c>
      <c r="Y1271" s="14">
        <f>VLOOKUP(H1271,lookups!$A$2:$B$6,2,FALSE)</f>
        <v>5</v>
      </c>
      <c r="Z1271" s="14">
        <f>VLOOKUP(I1271,lookups!$A$2:$B$6,2,FALSE)</f>
        <v>5</v>
      </c>
      <c r="AA1271">
        <f t="shared" si="195"/>
        <v>37</v>
      </c>
      <c r="AB1271" s="16">
        <f t="shared" si="204"/>
        <v>101</v>
      </c>
      <c r="AC1271" s="16">
        <f t="shared" si="203"/>
        <v>1277</v>
      </c>
      <c r="AD1271" s="17">
        <f t="shared" si="202"/>
        <v>0.90954415954415957</v>
      </c>
      <c r="AE1271" s="4">
        <f t="shared" si="196"/>
        <v>9</v>
      </c>
      <c r="AF1271" s="4">
        <f t="shared" si="197"/>
        <v>9</v>
      </c>
      <c r="AG1271" s="4">
        <f t="shared" si="198"/>
        <v>9</v>
      </c>
      <c r="AH1271" s="4">
        <f t="shared" si="199"/>
        <v>10</v>
      </c>
      <c r="AI1271" s="4">
        <f t="shared" si="200"/>
        <v>19</v>
      </c>
      <c r="AJ1271" s="4">
        <f t="shared" si="201"/>
        <v>18</v>
      </c>
      <c r="AK1271" s="4" t="s">
        <v>108</v>
      </c>
    </row>
    <row r="1272" spans="1:37" x14ac:dyDescent="0.2">
      <c r="A1272">
        <v>6498359667</v>
      </c>
      <c r="B1272" t="s">
        <v>3</v>
      </c>
      <c r="C1272" t="s">
        <v>3</v>
      </c>
      <c r="D1272" t="s">
        <v>7</v>
      </c>
      <c r="E1272" t="s">
        <v>3</v>
      </c>
      <c r="F1272" t="s">
        <v>3</v>
      </c>
      <c r="G1272" t="s">
        <v>7</v>
      </c>
      <c r="H1272" t="s">
        <v>3</v>
      </c>
      <c r="I1272" t="s">
        <v>7</v>
      </c>
      <c r="J1272" t="s">
        <v>8</v>
      </c>
      <c r="K1272" t="s">
        <v>59</v>
      </c>
      <c r="L1272" t="s">
        <v>10</v>
      </c>
      <c r="M1272" t="s">
        <v>52</v>
      </c>
      <c r="N1272" t="str">
        <f>VLOOKUP(M1272,lookups!A$9:B$17,2,FALSE)</f>
        <v>Post-graduate</v>
      </c>
      <c r="O1272" t="s">
        <v>47</v>
      </c>
      <c r="P1272" t="s">
        <v>13</v>
      </c>
      <c r="Q1272" t="s">
        <v>14</v>
      </c>
      <c r="R1272" t="s">
        <v>20</v>
      </c>
      <c r="S1272" s="14">
        <f>VLOOKUP(B1272,lookups!$A$2:$B$6,2,FALSE)</f>
        <v>5</v>
      </c>
      <c r="T1272" s="14">
        <f>VLOOKUP(C1272,lookups!$A$2:$B$6,2,FALSE)</f>
        <v>5</v>
      </c>
      <c r="U1272" s="14">
        <f>VLOOKUP(D1272,lookups!$A$2:$B$6,2,FALSE)</f>
        <v>4</v>
      </c>
      <c r="V1272" s="14">
        <f>VLOOKUP(E1272,lookups!$A$2:$B$6,2,FALSE)</f>
        <v>5</v>
      </c>
      <c r="W1272" s="14">
        <f>VLOOKUP(F1272,lookups!$A$2:$B$6,2,FALSE)</f>
        <v>5</v>
      </c>
      <c r="X1272" s="14">
        <f>VLOOKUP(G1272,lookups!$A$2:$B$6,2,FALSE)</f>
        <v>4</v>
      </c>
      <c r="Y1272" s="14">
        <f>VLOOKUP(H1272,lookups!$A$2:$B$6,2,FALSE)</f>
        <v>5</v>
      </c>
      <c r="Z1272" s="14">
        <f>VLOOKUP(I1272,lookups!$A$2:$B$6,2,FALSE)</f>
        <v>4</v>
      </c>
      <c r="AA1272">
        <f t="shared" si="195"/>
        <v>37</v>
      </c>
      <c r="AB1272" s="16">
        <f t="shared" si="204"/>
        <v>101</v>
      </c>
      <c r="AC1272" s="16">
        <f t="shared" si="203"/>
        <v>1277</v>
      </c>
      <c r="AD1272" s="17">
        <f t="shared" si="202"/>
        <v>0.90954415954415957</v>
      </c>
      <c r="AE1272" s="4">
        <f t="shared" si="196"/>
        <v>10</v>
      </c>
      <c r="AF1272" s="4">
        <f t="shared" si="197"/>
        <v>9</v>
      </c>
      <c r="AG1272" s="4">
        <f t="shared" si="198"/>
        <v>9</v>
      </c>
      <c r="AH1272" s="4">
        <f t="shared" si="199"/>
        <v>9</v>
      </c>
      <c r="AI1272" s="4">
        <f t="shared" si="200"/>
        <v>19</v>
      </c>
      <c r="AJ1272" s="4">
        <f t="shared" si="201"/>
        <v>18</v>
      </c>
      <c r="AK1272" s="4" t="s">
        <v>108</v>
      </c>
    </row>
    <row r="1273" spans="1:37" x14ac:dyDescent="0.2">
      <c r="A1273">
        <v>6498335962</v>
      </c>
      <c r="B1273" t="s">
        <v>3</v>
      </c>
      <c r="C1273" t="s">
        <v>3</v>
      </c>
      <c r="D1273" t="s">
        <v>7</v>
      </c>
      <c r="E1273" t="s">
        <v>3</v>
      </c>
      <c r="F1273" t="s">
        <v>3</v>
      </c>
      <c r="G1273" t="s">
        <v>7</v>
      </c>
      <c r="H1273" t="s">
        <v>3</v>
      </c>
      <c r="I1273" t="s">
        <v>7</v>
      </c>
      <c r="J1273" t="s">
        <v>53</v>
      </c>
      <c r="K1273" t="s">
        <v>21</v>
      </c>
      <c r="L1273" t="s">
        <v>35</v>
      </c>
      <c r="M1273" t="s">
        <v>11</v>
      </c>
      <c r="N1273" t="str">
        <f>VLOOKUP(M1273,lookups!A$9:B$17,2,FALSE)</f>
        <v>College-graduate</v>
      </c>
      <c r="O1273" t="s">
        <v>17</v>
      </c>
      <c r="P1273" t="s">
        <v>13</v>
      </c>
      <c r="Q1273" t="s">
        <v>45</v>
      </c>
      <c r="R1273" t="s">
        <v>40</v>
      </c>
      <c r="S1273" s="14">
        <f>VLOOKUP(B1273,lookups!$A$2:$B$6,2,FALSE)</f>
        <v>5</v>
      </c>
      <c r="T1273" s="14">
        <f>VLOOKUP(C1273,lookups!$A$2:$B$6,2,FALSE)</f>
        <v>5</v>
      </c>
      <c r="U1273" s="14">
        <f>VLOOKUP(D1273,lookups!$A$2:$B$6,2,FALSE)</f>
        <v>4</v>
      </c>
      <c r="V1273" s="14">
        <f>VLOOKUP(E1273,lookups!$A$2:$B$6,2,FALSE)</f>
        <v>5</v>
      </c>
      <c r="W1273" s="14">
        <f>VLOOKUP(F1273,lookups!$A$2:$B$6,2,FALSE)</f>
        <v>5</v>
      </c>
      <c r="X1273" s="14">
        <f>VLOOKUP(G1273,lookups!$A$2:$B$6,2,FALSE)</f>
        <v>4</v>
      </c>
      <c r="Y1273" s="14">
        <f>VLOOKUP(H1273,lookups!$A$2:$B$6,2,FALSE)</f>
        <v>5</v>
      </c>
      <c r="Z1273" s="14">
        <f>VLOOKUP(I1273,lookups!$A$2:$B$6,2,FALSE)</f>
        <v>4</v>
      </c>
      <c r="AA1273">
        <f t="shared" si="195"/>
        <v>37</v>
      </c>
      <c r="AB1273" s="16">
        <f t="shared" si="204"/>
        <v>101</v>
      </c>
      <c r="AC1273" s="16">
        <f t="shared" si="203"/>
        <v>1277</v>
      </c>
      <c r="AD1273" s="17">
        <f t="shared" si="202"/>
        <v>0.90954415954415957</v>
      </c>
      <c r="AE1273" s="4">
        <f t="shared" si="196"/>
        <v>10</v>
      </c>
      <c r="AF1273" s="4">
        <f t="shared" si="197"/>
        <v>9</v>
      </c>
      <c r="AG1273" s="4">
        <f t="shared" si="198"/>
        <v>9</v>
      </c>
      <c r="AH1273" s="4">
        <f t="shared" si="199"/>
        <v>9</v>
      </c>
      <c r="AI1273" s="4">
        <f t="shared" si="200"/>
        <v>19</v>
      </c>
      <c r="AJ1273" s="4">
        <f t="shared" si="201"/>
        <v>18</v>
      </c>
      <c r="AK1273" s="4" t="s">
        <v>108</v>
      </c>
    </row>
    <row r="1274" spans="1:37" x14ac:dyDescent="0.2">
      <c r="A1274">
        <v>6498329681</v>
      </c>
      <c r="B1274" t="s">
        <v>3</v>
      </c>
      <c r="C1274" t="s">
        <v>3</v>
      </c>
      <c r="D1274" t="s">
        <v>3</v>
      </c>
      <c r="E1274" t="s">
        <v>3</v>
      </c>
      <c r="F1274" t="s">
        <v>3</v>
      </c>
      <c r="G1274" t="s">
        <v>3</v>
      </c>
      <c r="H1274" t="s">
        <v>6</v>
      </c>
      <c r="I1274" t="s">
        <v>3</v>
      </c>
      <c r="J1274" t="s">
        <v>8</v>
      </c>
      <c r="K1274" t="s">
        <v>55</v>
      </c>
      <c r="L1274" t="s">
        <v>10</v>
      </c>
      <c r="M1274" t="s">
        <v>34</v>
      </c>
      <c r="N1274" t="str">
        <f>VLOOKUP(M1274,lookups!A$9:B$17,2,FALSE)</f>
        <v>Some college</v>
      </c>
      <c r="O1274" t="s">
        <v>38</v>
      </c>
      <c r="P1274" t="s">
        <v>48</v>
      </c>
      <c r="Q1274" t="s">
        <v>27</v>
      </c>
      <c r="R1274" t="s">
        <v>30</v>
      </c>
      <c r="S1274" s="14">
        <f>VLOOKUP(B1274,lookups!$A$2:$B$6,2,FALSE)</f>
        <v>5</v>
      </c>
      <c r="T1274" s="14">
        <f>VLOOKUP(C1274,lookups!$A$2:$B$6,2,FALSE)</f>
        <v>5</v>
      </c>
      <c r="U1274" s="14">
        <f>VLOOKUP(D1274,lookups!$A$2:$B$6,2,FALSE)</f>
        <v>5</v>
      </c>
      <c r="V1274" s="14">
        <f>VLOOKUP(E1274,lookups!$A$2:$B$6,2,FALSE)</f>
        <v>5</v>
      </c>
      <c r="W1274" s="14">
        <f>VLOOKUP(F1274,lookups!$A$2:$B$6,2,FALSE)</f>
        <v>5</v>
      </c>
      <c r="X1274" s="14">
        <f>VLOOKUP(G1274,lookups!$A$2:$B$6,2,FALSE)</f>
        <v>5</v>
      </c>
      <c r="Y1274" s="14">
        <f>VLOOKUP(H1274,lookups!$A$2:$B$6,2,FALSE)</f>
        <v>2</v>
      </c>
      <c r="Z1274" s="14">
        <f>VLOOKUP(I1274,lookups!$A$2:$B$6,2,FALSE)</f>
        <v>5</v>
      </c>
      <c r="AA1274">
        <f t="shared" si="195"/>
        <v>37</v>
      </c>
      <c r="AB1274" s="16">
        <f t="shared" si="204"/>
        <v>101</v>
      </c>
      <c r="AC1274" s="16">
        <f t="shared" si="203"/>
        <v>1277</v>
      </c>
      <c r="AD1274" s="17">
        <f t="shared" si="202"/>
        <v>0.90954415954415957</v>
      </c>
      <c r="AE1274" s="4">
        <f t="shared" si="196"/>
        <v>10</v>
      </c>
      <c r="AF1274" s="4">
        <f t="shared" si="197"/>
        <v>10</v>
      </c>
      <c r="AG1274" s="4">
        <f t="shared" si="198"/>
        <v>10</v>
      </c>
      <c r="AH1274" s="4">
        <f t="shared" si="199"/>
        <v>7</v>
      </c>
      <c r="AI1274" s="4">
        <f t="shared" si="200"/>
        <v>17</v>
      </c>
      <c r="AJ1274" s="4">
        <f t="shared" si="201"/>
        <v>20</v>
      </c>
      <c r="AK1274" s="4" t="s">
        <v>108</v>
      </c>
    </row>
    <row r="1275" spans="1:37" x14ac:dyDescent="0.2">
      <c r="A1275">
        <v>6498308933</v>
      </c>
      <c r="B1275" t="s">
        <v>3</v>
      </c>
      <c r="C1275" t="s">
        <v>3</v>
      </c>
      <c r="D1275" t="s">
        <v>3</v>
      </c>
      <c r="E1275" t="s">
        <v>7</v>
      </c>
      <c r="F1275" t="s">
        <v>3</v>
      </c>
      <c r="G1275" t="s">
        <v>3</v>
      </c>
      <c r="H1275" t="s">
        <v>7</v>
      </c>
      <c r="I1275" t="s">
        <v>7</v>
      </c>
      <c r="J1275" t="s">
        <v>53</v>
      </c>
      <c r="K1275" t="s">
        <v>55</v>
      </c>
      <c r="L1275" t="s">
        <v>10</v>
      </c>
      <c r="M1275" t="s">
        <v>44</v>
      </c>
      <c r="N1275" t="str">
        <f>VLOOKUP(M1275,lookups!A$9:B$17,2,FALSE)</f>
        <v>Post-graduate</v>
      </c>
      <c r="O1275" t="s">
        <v>25</v>
      </c>
      <c r="P1275" t="s">
        <v>58</v>
      </c>
      <c r="Q1275" t="s">
        <v>27</v>
      </c>
      <c r="R1275" t="s">
        <v>20</v>
      </c>
      <c r="S1275" s="14">
        <f>VLOOKUP(B1275,lookups!$A$2:$B$6,2,FALSE)</f>
        <v>5</v>
      </c>
      <c r="T1275" s="14">
        <f>VLOOKUP(C1275,lookups!$A$2:$B$6,2,FALSE)</f>
        <v>5</v>
      </c>
      <c r="U1275" s="14">
        <f>VLOOKUP(D1275,lookups!$A$2:$B$6,2,FALSE)</f>
        <v>5</v>
      </c>
      <c r="V1275" s="14">
        <f>VLOOKUP(E1275,lookups!$A$2:$B$6,2,FALSE)</f>
        <v>4</v>
      </c>
      <c r="W1275" s="14">
        <f>VLOOKUP(F1275,lookups!$A$2:$B$6,2,FALSE)</f>
        <v>5</v>
      </c>
      <c r="X1275" s="14">
        <f>VLOOKUP(G1275,lookups!$A$2:$B$6,2,FALSE)</f>
        <v>5</v>
      </c>
      <c r="Y1275" s="14">
        <f>VLOOKUP(H1275,lookups!$A$2:$B$6,2,FALSE)</f>
        <v>4</v>
      </c>
      <c r="Z1275" s="14">
        <f>VLOOKUP(I1275,lookups!$A$2:$B$6,2,FALSE)</f>
        <v>4</v>
      </c>
      <c r="AA1275">
        <f t="shared" si="195"/>
        <v>37</v>
      </c>
      <c r="AB1275" s="16">
        <f t="shared" si="204"/>
        <v>101</v>
      </c>
      <c r="AC1275" s="16">
        <f t="shared" si="203"/>
        <v>1277</v>
      </c>
      <c r="AD1275" s="17">
        <f t="shared" si="202"/>
        <v>0.90954415954415957</v>
      </c>
      <c r="AE1275" s="4">
        <f t="shared" si="196"/>
        <v>10</v>
      </c>
      <c r="AF1275" s="4">
        <f t="shared" si="197"/>
        <v>9</v>
      </c>
      <c r="AG1275" s="4">
        <f t="shared" si="198"/>
        <v>10</v>
      </c>
      <c r="AH1275" s="4">
        <f t="shared" si="199"/>
        <v>8</v>
      </c>
      <c r="AI1275" s="4">
        <f t="shared" si="200"/>
        <v>19</v>
      </c>
      <c r="AJ1275" s="4">
        <f t="shared" si="201"/>
        <v>18</v>
      </c>
      <c r="AK1275" s="4" t="s">
        <v>108</v>
      </c>
    </row>
    <row r="1276" spans="1:37" x14ac:dyDescent="0.2">
      <c r="A1276">
        <v>6498301248</v>
      </c>
      <c r="B1276" t="s">
        <v>3</v>
      </c>
      <c r="C1276" t="s">
        <v>3</v>
      </c>
      <c r="D1276" t="s">
        <v>3</v>
      </c>
      <c r="E1276" t="s">
        <v>3</v>
      </c>
      <c r="F1276" t="s">
        <v>3</v>
      </c>
      <c r="G1276" t="s">
        <v>6</v>
      </c>
      <c r="H1276" t="s">
        <v>3</v>
      </c>
      <c r="I1276" t="s">
        <v>3</v>
      </c>
      <c r="J1276" t="s">
        <v>53</v>
      </c>
      <c r="K1276" t="s">
        <v>21</v>
      </c>
      <c r="L1276" t="s">
        <v>31</v>
      </c>
      <c r="M1276" t="s">
        <v>32</v>
      </c>
      <c r="N1276" t="str">
        <f>VLOOKUP(M1276,lookups!A$9:B$17,2,FALSE)</f>
        <v>High school or less</v>
      </c>
      <c r="O1276" t="s">
        <v>25</v>
      </c>
      <c r="P1276" t="s">
        <v>29</v>
      </c>
      <c r="Q1276" t="s">
        <v>22</v>
      </c>
      <c r="R1276" t="s">
        <v>33</v>
      </c>
      <c r="S1276" s="14">
        <f>VLOOKUP(B1276,lookups!$A$2:$B$6,2,FALSE)</f>
        <v>5</v>
      </c>
      <c r="T1276" s="14">
        <f>VLOOKUP(C1276,lookups!$A$2:$B$6,2,FALSE)</f>
        <v>5</v>
      </c>
      <c r="U1276" s="14">
        <f>VLOOKUP(D1276,lookups!$A$2:$B$6,2,FALSE)</f>
        <v>5</v>
      </c>
      <c r="V1276" s="14">
        <f>VLOOKUP(E1276,lookups!$A$2:$B$6,2,FALSE)</f>
        <v>5</v>
      </c>
      <c r="W1276" s="14">
        <f>VLOOKUP(F1276,lookups!$A$2:$B$6,2,FALSE)</f>
        <v>5</v>
      </c>
      <c r="X1276" s="14">
        <f>VLOOKUP(G1276,lookups!$A$2:$B$6,2,FALSE)</f>
        <v>2</v>
      </c>
      <c r="Y1276" s="14">
        <f>VLOOKUP(H1276,lookups!$A$2:$B$6,2,FALSE)</f>
        <v>5</v>
      </c>
      <c r="Z1276" s="14">
        <f>VLOOKUP(I1276,lookups!$A$2:$B$6,2,FALSE)</f>
        <v>5</v>
      </c>
      <c r="AA1276">
        <f t="shared" si="195"/>
        <v>37</v>
      </c>
      <c r="AB1276" s="16">
        <f t="shared" si="204"/>
        <v>101</v>
      </c>
      <c r="AC1276" s="16">
        <f t="shared" si="203"/>
        <v>1277</v>
      </c>
      <c r="AD1276" s="17">
        <f t="shared" si="202"/>
        <v>0.90954415954415957</v>
      </c>
      <c r="AE1276" s="4">
        <f t="shared" si="196"/>
        <v>10</v>
      </c>
      <c r="AF1276" s="4">
        <f t="shared" si="197"/>
        <v>10</v>
      </c>
      <c r="AG1276" s="4">
        <f t="shared" si="198"/>
        <v>7</v>
      </c>
      <c r="AH1276" s="4">
        <f t="shared" si="199"/>
        <v>10</v>
      </c>
      <c r="AI1276" s="4">
        <f t="shared" si="200"/>
        <v>20</v>
      </c>
      <c r="AJ1276" s="4">
        <f t="shared" si="201"/>
        <v>17</v>
      </c>
      <c r="AK1276" s="4" t="s">
        <v>108</v>
      </c>
    </row>
    <row r="1277" spans="1:37" x14ac:dyDescent="0.2">
      <c r="A1277">
        <v>6498283408</v>
      </c>
      <c r="B1277" t="s">
        <v>3</v>
      </c>
      <c r="C1277" t="s">
        <v>3</v>
      </c>
      <c r="D1277" t="s">
        <v>3</v>
      </c>
      <c r="E1277" t="s">
        <v>3</v>
      </c>
      <c r="F1277" t="s">
        <v>3</v>
      </c>
      <c r="G1277" t="s">
        <v>3</v>
      </c>
      <c r="H1277" t="s">
        <v>6</v>
      </c>
      <c r="I1277" t="s">
        <v>3</v>
      </c>
      <c r="J1277" t="s">
        <v>8</v>
      </c>
      <c r="K1277" t="s">
        <v>55</v>
      </c>
      <c r="L1277" t="s">
        <v>10</v>
      </c>
      <c r="M1277" t="s">
        <v>44</v>
      </c>
      <c r="N1277" t="str">
        <f>VLOOKUP(M1277,lookups!A$9:B$17,2,FALSE)</f>
        <v>Post-graduate</v>
      </c>
      <c r="O1277" t="s">
        <v>47</v>
      </c>
      <c r="P1277" t="s">
        <v>13</v>
      </c>
      <c r="Q1277" t="s">
        <v>2</v>
      </c>
      <c r="R1277" t="s">
        <v>28</v>
      </c>
      <c r="S1277" s="14">
        <f>VLOOKUP(B1277,lookups!$A$2:$B$6,2,FALSE)</f>
        <v>5</v>
      </c>
      <c r="T1277" s="14">
        <f>VLOOKUP(C1277,lookups!$A$2:$B$6,2,FALSE)</f>
        <v>5</v>
      </c>
      <c r="U1277" s="14">
        <f>VLOOKUP(D1277,lookups!$A$2:$B$6,2,FALSE)</f>
        <v>5</v>
      </c>
      <c r="V1277" s="14">
        <f>VLOOKUP(E1277,lookups!$A$2:$B$6,2,FALSE)</f>
        <v>5</v>
      </c>
      <c r="W1277" s="14">
        <f>VLOOKUP(F1277,lookups!$A$2:$B$6,2,FALSE)</f>
        <v>5</v>
      </c>
      <c r="X1277" s="14">
        <f>VLOOKUP(G1277,lookups!$A$2:$B$6,2,FALSE)</f>
        <v>5</v>
      </c>
      <c r="Y1277" s="14">
        <f>VLOOKUP(H1277,lookups!$A$2:$B$6,2,FALSE)</f>
        <v>2</v>
      </c>
      <c r="Z1277" s="14">
        <f>VLOOKUP(I1277,lookups!$A$2:$B$6,2,FALSE)</f>
        <v>5</v>
      </c>
      <c r="AA1277">
        <f t="shared" si="195"/>
        <v>37</v>
      </c>
      <c r="AB1277" s="16">
        <f t="shared" si="204"/>
        <v>101</v>
      </c>
      <c r="AC1277" s="16">
        <f t="shared" si="203"/>
        <v>1277</v>
      </c>
      <c r="AD1277" s="17">
        <f t="shared" si="202"/>
        <v>0.90954415954415957</v>
      </c>
      <c r="AE1277" s="4">
        <f t="shared" si="196"/>
        <v>10</v>
      </c>
      <c r="AF1277" s="4">
        <f t="shared" si="197"/>
        <v>10</v>
      </c>
      <c r="AG1277" s="4">
        <f t="shared" si="198"/>
        <v>10</v>
      </c>
      <c r="AH1277" s="4">
        <f t="shared" si="199"/>
        <v>7</v>
      </c>
      <c r="AI1277" s="4">
        <f t="shared" si="200"/>
        <v>17</v>
      </c>
      <c r="AJ1277" s="4">
        <f t="shared" si="201"/>
        <v>20</v>
      </c>
      <c r="AK1277" s="4" t="s">
        <v>108</v>
      </c>
    </row>
    <row r="1278" spans="1:37" x14ac:dyDescent="0.2">
      <c r="A1278">
        <v>6498273629</v>
      </c>
      <c r="B1278" t="s">
        <v>3</v>
      </c>
      <c r="C1278" t="s">
        <v>3</v>
      </c>
      <c r="D1278" t="s">
        <v>3</v>
      </c>
      <c r="E1278" t="s">
        <v>7</v>
      </c>
      <c r="F1278" t="s">
        <v>3</v>
      </c>
      <c r="G1278" t="s">
        <v>3</v>
      </c>
      <c r="H1278" t="s">
        <v>7</v>
      </c>
      <c r="I1278" t="s">
        <v>7</v>
      </c>
      <c r="J1278" t="s">
        <v>53</v>
      </c>
      <c r="K1278" t="s">
        <v>9</v>
      </c>
      <c r="L1278" t="s">
        <v>10</v>
      </c>
      <c r="M1278" t="s">
        <v>11</v>
      </c>
      <c r="N1278" t="str">
        <f>VLOOKUP(M1278,lookups!A$9:B$17,2,FALSE)</f>
        <v>College-graduate</v>
      </c>
      <c r="O1278" t="s">
        <v>47</v>
      </c>
      <c r="P1278" t="s">
        <v>13</v>
      </c>
      <c r="Q1278" t="s">
        <v>14</v>
      </c>
      <c r="R1278" t="s">
        <v>28</v>
      </c>
      <c r="S1278" s="14">
        <f>VLOOKUP(B1278,lookups!$A$2:$B$6,2,FALSE)</f>
        <v>5</v>
      </c>
      <c r="T1278" s="14">
        <f>VLOOKUP(C1278,lookups!$A$2:$B$6,2,FALSE)</f>
        <v>5</v>
      </c>
      <c r="U1278" s="14">
        <f>VLOOKUP(D1278,lookups!$A$2:$B$6,2,FALSE)</f>
        <v>5</v>
      </c>
      <c r="V1278" s="14">
        <f>VLOOKUP(E1278,lookups!$A$2:$B$6,2,FALSE)</f>
        <v>4</v>
      </c>
      <c r="W1278" s="14">
        <f>VLOOKUP(F1278,lookups!$A$2:$B$6,2,FALSE)</f>
        <v>5</v>
      </c>
      <c r="X1278" s="14">
        <f>VLOOKUP(G1278,lookups!$A$2:$B$6,2,FALSE)</f>
        <v>5</v>
      </c>
      <c r="Y1278" s="14">
        <f>VLOOKUP(H1278,lookups!$A$2:$B$6,2,FALSE)</f>
        <v>4</v>
      </c>
      <c r="Z1278" s="14">
        <f>VLOOKUP(I1278,lookups!$A$2:$B$6,2,FALSE)</f>
        <v>4</v>
      </c>
      <c r="AA1278">
        <f t="shared" si="195"/>
        <v>37</v>
      </c>
      <c r="AB1278" s="16">
        <f t="shared" si="204"/>
        <v>101</v>
      </c>
      <c r="AC1278" s="16">
        <f t="shared" si="203"/>
        <v>1277</v>
      </c>
      <c r="AD1278" s="17">
        <f t="shared" si="202"/>
        <v>0.90954415954415957</v>
      </c>
      <c r="AE1278" s="4">
        <f t="shared" si="196"/>
        <v>10</v>
      </c>
      <c r="AF1278" s="4">
        <f t="shared" si="197"/>
        <v>9</v>
      </c>
      <c r="AG1278" s="4">
        <f t="shared" si="198"/>
        <v>10</v>
      </c>
      <c r="AH1278" s="4">
        <f t="shared" si="199"/>
        <v>8</v>
      </c>
      <c r="AI1278" s="4">
        <f t="shared" si="200"/>
        <v>19</v>
      </c>
      <c r="AJ1278" s="4">
        <f t="shared" si="201"/>
        <v>18</v>
      </c>
      <c r="AK1278" s="4" t="s">
        <v>108</v>
      </c>
    </row>
    <row r="1279" spans="1:37" x14ac:dyDescent="0.2">
      <c r="A1279">
        <v>6498264724</v>
      </c>
      <c r="B1279" t="s">
        <v>3</v>
      </c>
      <c r="C1279" t="s">
        <v>3</v>
      </c>
      <c r="D1279" t="s">
        <v>7</v>
      </c>
      <c r="E1279" t="s">
        <v>3</v>
      </c>
      <c r="F1279" t="s">
        <v>3</v>
      </c>
      <c r="G1279" t="s">
        <v>7</v>
      </c>
      <c r="H1279" t="s">
        <v>3</v>
      </c>
      <c r="I1279" t="s">
        <v>7</v>
      </c>
      <c r="J1279" t="s">
        <v>8</v>
      </c>
      <c r="K1279" t="s">
        <v>55</v>
      </c>
      <c r="L1279" t="s">
        <v>10</v>
      </c>
      <c r="M1279" t="s">
        <v>44</v>
      </c>
      <c r="N1279" t="str">
        <f>VLOOKUP(M1279,lookups!A$9:B$17,2,FALSE)</f>
        <v>Post-graduate</v>
      </c>
      <c r="O1279" t="s">
        <v>17</v>
      </c>
      <c r="P1279" t="s">
        <v>58</v>
      </c>
      <c r="Q1279" t="s">
        <v>27</v>
      </c>
      <c r="R1279" t="s">
        <v>15</v>
      </c>
      <c r="S1279" s="14">
        <f>VLOOKUP(B1279,lookups!$A$2:$B$6,2,FALSE)</f>
        <v>5</v>
      </c>
      <c r="T1279" s="14">
        <f>VLOOKUP(C1279,lookups!$A$2:$B$6,2,FALSE)</f>
        <v>5</v>
      </c>
      <c r="U1279" s="14">
        <f>VLOOKUP(D1279,lookups!$A$2:$B$6,2,FALSE)</f>
        <v>4</v>
      </c>
      <c r="V1279" s="14">
        <f>VLOOKUP(E1279,lookups!$A$2:$B$6,2,FALSE)</f>
        <v>5</v>
      </c>
      <c r="W1279" s="14">
        <f>VLOOKUP(F1279,lookups!$A$2:$B$6,2,FALSE)</f>
        <v>5</v>
      </c>
      <c r="X1279" s="14">
        <f>VLOOKUP(G1279,lookups!$A$2:$B$6,2,FALSE)</f>
        <v>4</v>
      </c>
      <c r="Y1279" s="14">
        <f>VLOOKUP(H1279,lookups!$A$2:$B$6,2,FALSE)</f>
        <v>5</v>
      </c>
      <c r="Z1279" s="14">
        <f>VLOOKUP(I1279,lookups!$A$2:$B$6,2,FALSE)</f>
        <v>4</v>
      </c>
      <c r="AA1279">
        <f t="shared" si="195"/>
        <v>37</v>
      </c>
      <c r="AB1279" s="16">
        <f t="shared" si="204"/>
        <v>101</v>
      </c>
      <c r="AC1279" s="16">
        <f t="shared" si="203"/>
        <v>1277</v>
      </c>
      <c r="AD1279" s="17">
        <f t="shared" si="202"/>
        <v>0.90954415954415957</v>
      </c>
      <c r="AE1279" s="4">
        <f t="shared" si="196"/>
        <v>10</v>
      </c>
      <c r="AF1279" s="4">
        <f t="shared" si="197"/>
        <v>9</v>
      </c>
      <c r="AG1279" s="4">
        <f t="shared" si="198"/>
        <v>9</v>
      </c>
      <c r="AH1279" s="4">
        <f t="shared" si="199"/>
        <v>9</v>
      </c>
      <c r="AI1279" s="4">
        <f t="shared" si="200"/>
        <v>19</v>
      </c>
      <c r="AJ1279" s="4">
        <f t="shared" si="201"/>
        <v>18</v>
      </c>
      <c r="AK1279" s="4" t="s">
        <v>108</v>
      </c>
    </row>
    <row r="1280" spans="1:37" x14ac:dyDescent="0.2">
      <c r="A1280">
        <v>6498260191</v>
      </c>
      <c r="B1280" t="s">
        <v>3</v>
      </c>
      <c r="C1280" t="s">
        <v>3</v>
      </c>
      <c r="D1280" t="s">
        <v>7</v>
      </c>
      <c r="E1280" t="s">
        <v>7</v>
      </c>
      <c r="F1280" t="s">
        <v>3</v>
      </c>
      <c r="G1280" t="s">
        <v>3</v>
      </c>
      <c r="H1280" t="s">
        <v>7</v>
      </c>
      <c r="I1280" t="s">
        <v>3</v>
      </c>
      <c r="J1280" t="s">
        <v>8</v>
      </c>
      <c r="K1280" t="s">
        <v>21</v>
      </c>
      <c r="L1280" t="s">
        <v>10</v>
      </c>
      <c r="M1280" t="s">
        <v>34</v>
      </c>
      <c r="N1280" t="str">
        <f>VLOOKUP(M1280,lookups!A$9:B$17,2,FALSE)</f>
        <v>Some college</v>
      </c>
      <c r="O1280" t="s">
        <v>38</v>
      </c>
      <c r="P1280" t="s">
        <v>13</v>
      </c>
      <c r="Q1280" t="s">
        <v>2</v>
      </c>
      <c r="R1280" t="s">
        <v>43</v>
      </c>
      <c r="S1280" s="14">
        <f>VLOOKUP(B1280,lookups!$A$2:$B$6,2,FALSE)</f>
        <v>5</v>
      </c>
      <c r="T1280" s="14">
        <f>VLOOKUP(C1280,lookups!$A$2:$B$6,2,FALSE)</f>
        <v>5</v>
      </c>
      <c r="U1280" s="14">
        <f>VLOOKUP(D1280,lookups!$A$2:$B$6,2,FALSE)</f>
        <v>4</v>
      </c>
      <c r="V1280" s="14">
        <f>VLOOKUP(E1280,lookups!$A$2:$B$6,2,FALSE)</f>
        <v>4</v>
      </c>
      <c r="W1280" s="14">
        <f>VLOOKUP(F1280,lookups!$A$2:$B$6,2,FALSE)</f>
        <v>5</v>
      </c>
      <c r="X1280" s="14">
        <f>VLOOKUP(G1280,lookups!$A$2:$B$6,2,FALSE)</f>
        <v>5</v>
      </c>
      <c r="Y1280" s="14">
        <f>VLOOKUP(H1280,lookups!$A$2:$B$6,2,FALSE)</f>
        <v>4</v>
      </c>
      <c r="Z1280" s="14">
        <f>VLOOKUP(I1280,lookups!$A$2:$B$6,2,FALSE)</f>
        <v>5</v>
      </c>
      <c r="AA1280">
        <f t="shared" si="195"/>
        <v>37</v>
      </c>
      <c r="AB1280" s="16">
        <f t="shared" si="204"/>
        <v>101</v>
      </c>
      <c r="AC1280" s="16">
        <f t="shared" si="203"/>
        <v>1277</v>
      </c>
      <c r="AD1280" s="17">
        <f t="shared" si="202"/>
        <v>0.90954415954415957</v>
      </c>
      <c r="AE1280" s="4">
        <f t="shared" si="196"/>
        <v>10</v>
      </c>
      <c r="AF1280" s="4">
        <f t="shared" si="197"/>
        <v>8</v>
      </c>
      <c r="AG1280" s="4">
        <f t="shared" si="198"/>
        <v>10</v>
      </c>
      <c r="AH1280" s="4">
        <f t="shared" si="199"/>
        <v>9</v>
      </c>
      <c r="AI1280" s="4">
        <f t="shared" si="200"/>
        <v>18</v>
      </c>
      <c r="AJ1280" s="4">
        <f t="shared" si="201"/>
        <v>19</v>
      </c>
      <c r="AK1280" s="4" t="s">
        <v>108</v>
      </c>
    </row>
    <row r="1281" spans="1:37" x14ac:dyDescent="0.2">
      <c r="A1281">
        <v>6498256088</v>
      </c>
      <c r="B1281" t="s">
        <v>3</v>
      </c>
      <c r="C1281" t="s">
        <v>6</v>
      </c>
      <c r="D1281" t="s">
        <v>3</v>
      </c>
      <c r="E1281" t="s">
        <v>3</v>
      </c>
      <c r="F1281" t="s">
        <v>3</v>
      </c>
      <c r="G1281" t="s">
        <v>3</v>
      </c>
      <c r="H1281" t="s">
        <v>3</v>
      </c>
      <c r="I1281" t="s">
        <v>3</v>
      </c>
      <c r="J1281" t="s">
        <v>53</v>
      </c>
      <c r="K1281" t="s">
        <v>62</v>
      </c>
      <c r="L1281" t="s">
        <v>10</v>
      </c>
      <c r="M1281" t="s">
        <v>44</v>
      </c>
      <c r="N1281" t="str">
        <f>VLOOKUP(M1281,lookups!A$9:B$17,2,FALSE)</f>
        <v>Post-graduate</v>
      </c>
      <c r="O1281" t="s">
        <v>39</v>
      </c>
      <c r="P1281" t="s">
        <v>13</v>
      </c>
      <c r="Q1281" t="s">
        <v>2</v>
      </c>
      <c r="R1281" t="s">
        <v>20</v>
      </c>
      <c r="S1281" s="14">
        <f>VLOOKUP(B1281,lookups!$A$2:$B$6,2,FALSE)</f>
        <v>5</v>
      </c>
      <c r="T1281" s="14">
        <f>VLOOKUP(C1281,lookups!$A$2:$B$6,2,FALSE)</f>
        <v>2</v>
      </c>
      <c r="U1281" s="14">
        <f>VLOOKUP(D1281,lookups!$A$2:$B$6,2,FALSE)</f>
        <v>5</v>
      </c>
      <c r="V1281" s="14">
        <f>VLOOKUP(E1281,lookups!$A$2:$B$6,2,FALSE)</f>
        <v>5</v>
      </c>
      <c r="W1281" s="14">
        <f>VLOOKUP(F1281,lookups!$A$2:$B$6,2,FALSE)</f>
        <v>5</v>
      </c>
      <c r="X1281" s="14">
        <f>VLOOKUP(G1281,lookups!$A$2:$B$6,2,FALSE)</f>
        <v>5</v>
      </c>
      <c r="Y1281" s="14">
        <f>VLOOKUP(H1281,lookups!$A$2:$B$6,2,FALSE)</f>
        <v>5</v>
      </c>
      <c r="Z1281" s="14">
        <f>VLOOKUP(I1281,lookups!$A$2:$B$6,2,FALSE)</f>
        <v>5</v>
      </c>
      <c r="AA1281">
        <f t="shared" si="195"/>
        <v>37</v>
      </c>
      <c r="AB1281" s="16">
        <f t="shared" si="204"/>
        <v>101</v>
      </c>
      <c r="AC1281" s="16">
        <f t="shared" si="203"/>
        <v>1277</v>
      </c>
      <c r="AD1281" s="17">
        <f t="shared" si="202"/>
        <v>0.90954415954415957</v>
      </c>
      <c r="AE1281" s="4">
        <f t="shared" si="196"/>
        <v>7</v>
      </c>
      <c r="AF1281" s="4">
        <f t="shared" si="197"/>
        <v>10</v>
      </c>
      <c r="AG1281" s="4">
        <f t="shared" si="198"/>
        <v>10</v>
      </c>
      <c r="AH1281" s="4">
        <f t="shared" si="199"/>
        <v>10</v>
      </c>
      <c r="AI1281" s="4">
        <f t="shared" si="200"/>
        <v>20</v>
      </c>
      <c r="AJ1281" s="4">
        <f t="shared" si="201"/>
        <v>17</v>
      </c>
      <c r="AK1281" s="4" t="s">
        <v>108</v>
      </c>
    </row>
    <row r="1282" spans="1:37" x14ac:dyDescent="0.2">
      <c r="A1282">
        <v>6498246667</v>
      </c>
      <c r="B1282" t="s">
        <v>3</v>
      </c>
      <c r="C1282" t="s">
        <v>3</v>
      </c>
      <c r="D1282" t="s">
        <v>3</v>
      </c>
      <c r="E1282" t="s">
        <v>3</v>
      </c>
      <c r="F1282" t="s">
        <v>3</v>
      </c>
      <c r="G1282" t="s">
        <v>3</v>
      </c>
      <c r="H1282" t="s">
        <v>6</v>
      </c>
      <c r="I1282" t="s">
        <v>3</v>
      </c>
      <c r="J1282" t="s">
        <v>53</v>
      </c>
      <c r="K1282" t="s">
        <v>59</v>
      </c>
      <c r="L1282" t="s">
        <v>10</v>
      </c>
      <c r="M1282" t="s">
        <v>34</v>
      </c>
      <c r="N1282" t="str">
        <f>VLOOKUP(M1282,lookups!A$9:B$17,2,FALSE)</f>
        <v>Some college</v>
      </c>
      <c r="O1282" t="s">
        <v>12</v>
      </c>
      <c r="P1282" t="s">
        <v>48</v>
      </c>
      <c r="Q1282" t="s">
        <v>2</v>
      </c>
      <c r="R1282" t="s">
        <v>30</v>
      </c>
      <c r="S1282" s="14">
        <f>VLOOKUP(B1282,lookups!$A$2:$B$6,2,FALSE)</f>
        <v>5</v>
      </c>
      <c r="T1282" s="14">
        <f>VLOOKUP(C1282,lookups!$A$2:$B$6,2,FALSE)</f>
        <v>5</v>
      </c>
      <c r="U1282" s="14">
        <f>VLOOKUP(D1282,lookups!$A$2:$B$6,2,FALSE)</f>
        <v>5</v>
      </c>
      <c r="V1282" s="14">
        <f>VLOOKUP(E1282,lookups!$A$2:$B$6,2,FALSE)</f>
        <v>5</v>
      </c>
      <c r="W1282" s="14">
        <f>VLOOKUP(F1282,lookups!$A$2:$B$6,2,FALSE)</f>
        <v>5</v>
      </c>
      <c r="X1282" s="14">
        <f>VLOOKUP(G1282,lookups!$A$2:$B$6,2,FALSE)</f>
        <v>5</v>
      </c>
      <c r="Y1282" s="14">
        <f>VLOOKUP(H1282,lookups!$A$2:$B$6,2,FALSE)</f>
        <v>2</v>
      </c>
      <c r="Z1282" s="14">
        <f>VLOOKUP(I1282,lookups!$A$2:$B$6,2,FALSE)</f>
        <v>5</v>
      </c>
      <c r="AA1282">
        <f t="shared" ref="AA1282:AA1345" si="205">SUM(S1282:Z1282)</f>
        <v>37</v>
      </c>
      <c r="AB1282" s="16">
        <f t="shared" si="204"/>
        <v>101</v>
      </c>
      <c r="AC1282" s="16">
        <f t="shared" si="203"/>
        <v>1277</v>
      </c>
      <c r="AD1282" s="17">
        <f t="shared" si="202"/>
        <v>0.90954415954415957</v>
      </c>
      <c r="AE1282" s="4">
        <f t="shared" ref="AE1282:AE1345" si="206">S1282+T1282</f>
        <v>10</v>
      </c>
      <c r="AF1282" s="4">
        <f t="shared" ref="AF1282:AF1345" si="207">U1282+V1282</f>
        <v>10</v>
      </c>
      <c r="AG1282" s="4">
        <f t="shared" ref="AG1282:AG1345" si="208">W1282+X1282</f>
        <v>10</v>
      </c>
      <c r="AH1282" s="4">
        <f t="shared" ref="AH1282:AH1345" si="209">Y1282+Z1282</f>
        <v>7</v>
      </c>
      <c r="AI1282" s="4">
        <f t="shared" ref="AI1282:AI1345" si="210">S1282+U1282+W1282+Y1282</f>
        <v>17</v>
      </c>
      <c r="AJ1282" s="4">
        <f t="shared" ref="AJ1282:AJ1345" si="211">T1282+V1282+X1282+Z1282</f>
        <v>20</v>
      </c>
      <c r="AK1282" s="4" t="s">
        <v>108</v>
      </c>
    </row>
    <row r="1283" spans="1:37" x14ac:dyDescent="0.2">
      <c r="A1283">
        <v>6498239327</v>
      </c>
      <c r="B1283" t="s">
        <v>7</v>
      </c>
      <c r="C1283" t="s">
        <v>3</v>
      </c>
      <c r="D1283" t="s">
        <v>7</v>
      </c>
      <c r="E1283" t="s">
        <v>3</v>
      </c>
      <c r="F1283" t="s">
        <v>3</v>
      </c>
      <c r="G1283" t="s">
        <v>3</v>
      </c>
      <c r="H1283" t="s">
        <v>7</v>
      </c>
      <c r="I1283" t="s">
        <v>3</v>
      </c>
      <c r="J1283" t="s">
        <v>53</v>
      </c>
      <c r="K1283" t="s">
        <v>9</v>
      </c>
      <c r="L1283" t="s">
        <v>35</v>
      </c>
      <c r="M1283" t="s">
        <v>44</v>
      </c>
      <c r="N1283" t="str">
        <f>VLOOKUP(M1283,lookups!A$9:B$17,2,FALSE)</f>
        <v>Post-graduate</v>
      </c>
      <c r="O1283" t="s">
        <v>38</v>
      </c>
      <c r="P1283" t="s">
        <v>13</v>
      </c>
      <c r="Q1283" t="s">
        <v>42</v>
      </c>
      <c r="R1283" t="s">
        <v>20</v>
      </c>
      <c r="S1283" s="14">
        <f>VLOOKUP(B1283,lookups!$A$2:$B$6,2,FALSE)</f>
        <v>4</v>
      </c>
      <c r="T1283" s="14">
        <f>VLOOKUP(C1283,lookups!$A$2:$B$6,2,FALSE)</f>
        <v>5</v>
      </c>
      <c r="U1283" s="14">
        <f>VLOOKUP(D1283,lookups!$A$2:$B$6,2,FALSE)</f>
        <v>4</v>
      </c>
      <c r="V1283" s="14">
        <f>VLOOKUP(E1283,lookups!$A$2:$B$6,2,FALSE)</f>
        <v>5</v>
      </c>
      <c r="W1283" s="14">
        <f>VLOOKUP(F1283,lookups!$A$2:$B$6,2,FALSE)</f>
        <v>5</v>
      </c>
      <c r="X1283" s="14">
        <f>VLOOKUP(G1283,lookups!$A$2:$B$6,2,FALSE)</f>
        <v>5</v>
      </c>
      <c r="Y1283" s="14">
        <f>VLOOKUP(H1283,lookups!$A$2:$B$6,2,FALSE)</f>
        <v>4</v>
      </c>
      <c r="Z1283" s="14">
        <f>VLOOKUP(I1283,lookups!$A$2:$B$6,2,FALSE)</f>
        <v>5</v>
      </c>
      <c r="AA1283">
        <f t="shared" si="205"/>
        <v>37</v>
      </c>
      <c r="AB1283" s="16">
        <f t="shared" si="204"/>
        <v>101</v>
      </c>
      <c r="AC1283" s="16">
        <f t="shared" si="203"/>
        <v>1277</v>
      </c>
      <c r="AD1283" s="17">
        <f t="shared" ref="AD1283:AD1346" si="212">AC1283/1404</f>
        <v>0.90954415954415957</v>
      </c>
      <c r="AE1283" s="4">
        <f t="shared" si="206"/>
        <v>9</v>
      </c>
      <c r="AF1283" s="4">
        <f t="shared" si="207"/>
        <v>9</v>
      </c>
      <c r="AG1283" s="4">
        <f t="shared" si="208"/>
        <v>10</v>
      </c>
      <c r="AH1283" s="4">
        <f t="shared" si="209"/>
        <v>9</v>
      </c>
      <c r="AI1283" s="4">
        <f t="shared" si="210"/>
        <v>17</v>
      </c>
      <c r="AJ1283" s="4">
        <f t="shared" si="211"/>
        <v>20</v>
      </c>
      <c r="AK1283" s="4" t="s">
        <v>108</v>
      </c>
    </row>
    <row r="1284" spans="1:37" x14ac:dyDescent="0.2">
      <c r="A1284">
        <v>6498212443</v>
      </c>
      <c r="B1284" t="s">
        <v>3</v>
      </c>
      <c r="C1284" t="s">
        <v>3</v>
      </c>
      <c r="D1284" t="s">
        <v>3</v>
      </c>
      <c r="E1284" t="s">
        <v>3</v>
      </c>
      <c r="F1284" t="s">
        <v>3</v>
      </c>
      <c r="G1284" t="s">
        <v>7</v>
      </c>
      <c r="H1284" t="s">
        <v>7</v>
      </c>
      <c r="I1284" t="s">
        <v>7</v>
      </c>
      <c r="J1284" t="s">
        <v>53</v>
      </c>
      <c r="K1284" t="s">
        <v>55</v>
      </c>
      <c r="L1284" t="s">
        <v>10</v>
      </c>
      <c r="M1284" t="s">
        <v>11</v>
      </c>
      <c r="N1284" t="str">
        <f>VLOOKUP(M1284,lookups!A$9:B$17,2,FALSE)</f>
        <v>College-graduate</v>
      </c>
      <c r="O1284" t="s">
        <v>47</v>
      </c>
      <c r="P1284" t="s">
        <v>13</v>
      </c>
      <c r="Q1284" t="s">
        <v>42</v>
      </c>
      <c r="R1284" t="s">
        <v>20</v>
      </c>
      <c r="S1284" s="14">
        <f>VLOOKUP(B1284,lookups!$A$2:$B$6,2,FALSE)</f>
        <v>5</v>
      </c>
      <c r="T1284" s="14">
        <f>VLOOKUP(C1284,lookups!$A$2:$B$6,2,FALSE)</f>
        <v>5</v>
      </c>
      <c r="U1284" s="14">
        <f>VLOOKUP(D1284,lookups!$A$2:$B$6,2,FALSE)</f>
        <v>5</v>
      </c>
      <c r="V1284" s="14">
        <f>VLOOKUP(E1284,lookups!$A$2:$B$6,2,FALSE)</f>
        <v>5</v>
      </c>
      <c r="W1284" s="14">
        <f>VLOOKUP(F1284,lookups!$A$2:$B$6,2,FALSE)</f>
        <v>5</v>
      </c>
      <c r="X1284" s="14">
        <f>VLOOKUP(G1284,lookups!$A$2:$B$6,2,FALSE)</f>
        <v>4</v>
      </c>
      <c r="Y1284" s="14">
        <f>VLOOKUP(H1284,lookups!$A$2:$B$6,2,FALSE)</f>
        <v>4</v>
      </c>
      <c r="Z1284" s="14">
        <f>VLOOKUP(I1284,lookups!$A$2:$B$6,2,FALSE)</f>
        <v>4</v>
      </c>
      <c r="AA1284">
        <f t="shared" si="205"/>
        <v>37</v>
      </c>
      <c r="AB1284" s="16">
        <f t="shared" si="204"/>
        <v>101</v>
      </c>
      <c r="AC1284" s="16">
        <f t="shared" si="203"/>
        <v>1277</v>
      </c>
      <c r="AD1284" s="17">
        <f t="shared" si="212"/>
        <v>0.90954415954415957</v>
      </c>
      <c r="AE1284" s="4">
        <f t="shared" si="206"/>
        <v>10</v>
      </c>
      <c r="AF1284" s="4">
        <f t="shared" si="207"/>
        <v>10</v>
      </c>
      <c r="AG1284" s="4">
        <f t="shared" si="208"/>
        <v>9</v>
      </c>
      <c r="AH1284" s="4">
        <f t="shared" si="209"/>
        <v>8</v>
      </c>
      <c r="AI1284" s="4">
        <f t="shared" si="210"/>
        <v>19</v>
      </c>
      <c r="AJ1284" s="4">
        <f t="shared" si="211"/>
        <v>18</v>
      </c>
      <c r="AK1284" s="4" t="s">
        <v>108</v>
      </c>
    </row>
    <row r="1285" spans="1:37" x14ac:dyDescent="0.2">
      <c r="A1285">
        <v>6498190446</v>
      </c>
      <c r="B1285" t="s">
        <v>3</v>
      </c>
      <c r="C1285" t="s">
        <v>3</v>
      </c>
      <c r="D1285" t="s">
        <v>7</v>
      </c>
      <c r="E1285" t="s">
        <v>3</v>
      </c>
      <c r="F1285" t="s">
        <v>3</v>
      </c>
      <c r="G1285" t="s">
        <v>3</v>
      </c>
      <c r="H1285" t="s">
        <v>7</v>
      </c>
      <c r="I1285" t="s">
        <v>7</v>
      </c>
      <c r="J1285" t="s">
        <v>53</v>
      </c>
      <c r="K1285" t="s">
        <v>55</v>
      </c>
      <c r="L1285" t="s">
        <v>10</v>
      </c>
      <c r="M1285" t="s">
        <v>34</v>
      </c>
      <c r="N1285" t="str">
        <f>VLOOKUP(M1285,lookups!A$9:B$17,2,FALSE)</f>
        <v>Some college</v>
      </c>
      <c r="O1285" t="s">
        <v>17</v>
      </c>
      <c r="P1285" t="s">
        <v>58</v>
      </c>
      <c r="Q1285" t="s">
        <v>27</v>
      </c>
      <c r="R1285" t="s">
        <v>33</v>
      </c>
      <c r="S1285" s="14">
        <f>VLOOKUP(B1285,lookups!$A$2:$B$6,2,FALSE)</f>
        <v>5</v>
      </c>
      <c r="T1285" s="14">
        <f>VLOOKUP(C1285,lookups!$A$2:$B$6,2,FALSE)</f>
        <v>5</v>
      </c>
      <c r="U1285" s="14">
        <f>VLOOKUP(D1285,lookups!$A$2:$B$6,2,FALSE)</f>
        <v>4</v>
      </c>
      <c r="V1285" s="14">
        <f>VLOOKUP(E1285,lookups!$A$2:$B$6,2,FALSE)</f>
        <v>5</v>
      </c>
      <c r="W1285" s="14">
        <f>VLOOKUP(F1285,lookups!$A$2:$B$6,2,FALSE)</f>
        <v>5</v>
      </c>
      <c r="X1285" s="14">
        <f>VLOOKUP(G1285,lookups!$A$2:$B$6,2,FALSE)</f>
        <v>5</v>
      </c>
      <c r="Y1285" s="14">
        <f>VLOOKUP(H1285,lookups!$A$2:$B$6,2,FALSE)</f>
        <v>4</v>
      </c>
      <c r="Z1285" s="14">
        <f>VLOOKUP(I1285,lookups!$A$2:$B$6,2,FALSE)</f>
        <v>4</v>
      </c>
      <c r="AA1285">
        <f t="shared" si="205"/>
        <v>37</v>
      </c>
      <c r="AB1285" s="16">
        <f t="shared" si="204"/>
        <v>101</v>
      </c>
      <c r="AC1285" s="16">
        <f t="shared" si="203"/>
        <v>1277</v>
      </c>
      <c r="AD1285" s="17">
        <f t="shared" si="212"/>
        <v>0.90954415954415957</v>
      </c>
      <c r="AE1285" s="4">
        <f t="shared" si="206"/>
        <v>10</v>
      </c>
      <c r="AF1285" s="4">
        <f t="shared" si="207"/>
        <v>9</v>
      </c>
      <c r="AG1285" s="4">
        <f t="shared" si="208"/>
        <v>10</v>
      </c>
      <c r="AH1285" s="4">
        <f t="shared" si="209"/>
        <v>8</v>
      </c>
      <c r="AI1285" s="4">
        <f t="shared" si="210"/>
        <v>18</v>
      </c>
      <c r="AJ1285" s="4">
        <f t="shared" si="211"/>
        <v>19</v>
      </c>
      <c r="AK1285" s="4" t="s">
        <v>108</v>
      </c>
    </row>
    <row r="1286" spans="1:37" x14ac:dyDescent="0.2">
      <c r="A1286">
        <v>6498153518</v>
      </c>
      <c r="B1286" t="s">
        <v>3</v>
      </c>
      <c r="C1286" t="s">
        <v>7</v>
      </c>
      <c r="D1286" t="s">
        <v>7</v>
      </c>
      <c r="E1286" t="s">
        <v>7</v>
      </c>
      <c r="F1286" t="s">
        <v>3</v>
      </c>
      <c r="G1286" t="s">
        <v>3</v>
      </c>
      <c r="H1286" t="s">
        <v>3</v>
      </c>
      <c r="I1286" t="s">
        <v>3</v>
      </c>
      <c r="J1286" t="s">
        <v>8</v>
      </c>
      <c r="K1286" t="s">
        <v>59</v>
      </c>
      <c r="L1286" t="s">
        <v>35</v>
      </c>
      <c r="M1286" t="s">
        <v>11</v>
      </c>
      <c r="N1286" t="str">
        <f>VLOOKUP(M1286,lookups!A$9:B$17,2,FALSE)</f>
        <v>College-graduate</v>
      </c>
      <c r="O1286" t="s">
        <v>39</v>
      </c>
      <c r="P1286" t="s">
        <v>13</v>
      </c>
      <c r="Q1286" t="s">
        <v>45</v>
      </c>
      <c r="R1286" t="s">
        <v>33</v>
      </c>
      <c r="S1286" s="14">
        <f>VLOOKUP(B1286,lookups!$A$2:$B$6,2,FALSE)</f>
        <v>5</v>
      </c>
      <c r="T1286" s="14">
        <f>VLOOKUP(C1286,lookups!$A$2:$B$6,2,FALSE)</f>
        <v>4</v>
      </c>
      <c r="U1286" s="14">
        <f>VLOOKUP(D1286,lookups!$A$2:$B$6,2,FALSE)</f>
        <v>4</v>
      </c>
      <c r="V1286" s="14">
        <f>VLOOKUP(E1286,lookups!$A$2:$B$6,2,FALSE)</f>
        <v>4</v>
      </c>
      <c r="W1286" s="14">
        <f>VLOOKUP(F1286,lookups!$A$2:$B$6,2,FALSE)</f>
        <v>5</v>
      </c>
      <c r="X1286" s="14">
        <f>VLOOKUP(G1286,lookups!$A$2:$B$6,2,FALSE)</f>
        <v>5</v>
      </c>
      <c r="Y1286" s="14">
        <f>VLOOKUP(H1286,lookups!$A$2:$B$6,2,FALSE)</f>
        <v>5</v>
      </c>
      <c r="Z1286" s="14">
        <f>VLOOKUP(I1286,lookups!$A$2:$B$6,2,FALSE)</f>
        <v>5</v>
      </c>
      <c r="AA1286">
        <f t="shared" si="205"/>
        <v>37</v>
      </c>
      <c r="AB1286" s="16">
        <f t="shared" si="204"/>
        <v>101</v>
      </c>
      <c r="AC1286" s="16">
        <f t="shared" ref="AC1286:AC1349" si="213">_xlfn.RANK.AVG(AA1286,AA$2:AA$1405,1)</f>
        <v>1277</v>
      </c>
      <c r="AD1286" s="17">
        <f t="shared" si="212"/>
        <v>0.90954415954415957</v>
      </c>
      <c r="AE1286" s="4">
        <f t="shared" si="206"/>
        <v>9</v>
      </c>
      <c r="AF1286" s="4">
        <f t="shared" si="207"/>
        <v>8</v>
      </c>
      <c r="AG1286" s="4">
        <f t="shared" si="208"/>
        <v>10</v>
      </c>
      <c r="AH1286" s="4">
        <f t="shared" si="209"/>
        <v>10</v>
      </c>
      <c r="AI1286" s="4">
        <f t="shared" si="210"/>
        <v>19</v>
      </c>
      <c r="AJ1286" s="4">
        <f t="shared" si="211"/>
        <v>18</v>
      </c>
      <c r="AK1286" s="4" t="s">
        <v>108</v>
      </c>
    </row>
    <row r="1287" spans="1:37" x14ac:dyDescent="0.2">
      <c r="A1287">
        <v>6498088637</v>
      </c>
      <c r="B1287" t="s">
        <v>3</v>
      </c>
      <c r="C1287" t="s">
        <v>3</v>
      </c>
      <c r="D1287" t="s">
        <v>3</v>
      </c>
      <c r="E1287" t="s">
        <v>3</v>
      </c>
      <c r="F1287" t="s">
        <v>3</v>
      </c>
      <c r="G1287" t="s">
        <v>3</v>
      </c>
      <c r="H1287" t="s">
        <v>3</v>
      </c>
      <c r="I1287" t="s">
        <v>6</v>
      </c>
      <c r="J1287" t="s">
        <v>53</v>
      </c>
      <c r="K1287" t="s">
        <v>55</v>
      </c>
      <c r="L1287" t="s">
        <v>10</v>
      </c>
      <c r="M1287" t="s">
        <v>44</v>
      </c>
      <c r="N1287" t="str">
        <f>VLOOKUP(M1287,lookups!A$9:B$17,2,FALSE)</f>
        <v>Post-graduate</v>
      </c>
      <c r="O1287" t="s">
        <v>38</v>
      </c>
      <c r="P1287" t="s">
        <v>13</v>
      </c>
      <c r="Q1287" t="s">
        <v>42</v>
      </c>
      <c r="R1287" t="s">
        <v>30</v>
      </c>
      <c r="S1287" s="14">
        <f>VLOOKUP(B1287,lookups!$A$2:$B$6,2,FALSE)</f>
        <v>5</v>
      </c>
      <c r="T1287" s="14">
        <f>VLOOKUP(C1287,lookups!$A$2:$B$6,2,FALSE)</f>
        <v>5</v>
      </c>
      <c r="U1287" s="14">
        <f>VLOOKUP(D1287,lookups!$A$2:$B$6,2,FALSE)</f>
        <v>5</v>
      </c>
      <c r="V1287" s="14">
        <f>VLOOKUP(E1287,lookups!$A$2:$B$6,2,FALSE)</f>
        <v>5</v>
      </c>
      <c r="W1287" s="14">
        <f>VLOOKUP(F1287,lookups!$A$2:$B$6,2,FALSE)</f>
        <v>5</v>
      </c>
      <c r="X1287" s="14">
        <f>VLOOKUP(G1287,lookups!$A$2:$B$6,2,FALSE)</f>
        <v>5</v>
      </c>
      <c r="Y1287" s="14">
        <f>VLOOKUP(H1287,lookups!$A$2:$B$6,2,FALSE)</f>
        <v>5</v>
      </c>
      <c r="Z1287" s="14">
        <f>VLOOKUP(I1287,lookups!$A$2:$B$6,2,FALSE)</f>
        <v>2</v>
      </c>
      <c r="AA1287">
        <f t="shared" si="205"/>
        <v>37</v>
      </c>
      <c r="AB1287" s="16">
        <f t="shared" si="204"/>
        <v>101</v>
      </c>
      <c r="AC1287" s="16">
        <f t="shared" si="213"/>
        <v>1277</v>
      </c>
      <c r="AD1287" s="17">
        <f t="shared" si="212"/>
        <v>0.90954415954415957</v>
      </c>
      <c r="AE1287" s="4">
        <f t="shared" si="206"/>
        <v>10</v>
      </c>
      <c r="AF1287" s="4">
        <f t="shared" si="207"/>
        <v>10</v>
      </c>
      <c r="AG1287" s="4">
        <f t="shared" si="208"/>
        <v>10</v>
      </c>
      <c r="AH1287" s="4">
        <f t="shared" si="209"/>
        <v>7</v>
      </c>
      <c r="AI1287" s="4">
        <f t="shared" si="210"/>
        <v>20</v>
      </c>
      <c r="AJ1287" s="4">
        <f t="shared" si="211"/>
        <v>17</v>
      </c>
      <c r="AK1287" s="4" t="s">
        <v>108</v>
      </c>
    </row>
    <row r="1288" spans="1:37" x14ac:dyDescent="0.2">
      <c r="A1288">
        <v>6497967312</v>
      </c>
      <c r="B1288" t="s">
        <v>3</v>
      </c>
      <c r="C1288" t="s">
        <v>3</v>
      </c>
      <c r="D1288" t="s">
        <v>6</v>
      </c>
      <c r="E1288" t="s">
        <v>3</v>
      </c>
      <c r="F1288" t="s">
        <v>3</v>
      </c>
      <c r="G1288" t="s">
        <v>3</v>
      </c>
      <c r="H1288" t="s">
        <v>3</v>
      </c>
      <c r="I1288" t="s">
        <v>3</v>
      </c>
      <c r="J1288" t="s">
        <v>8</v>
      </c>
      <c r="K1288" t="s">
        <v>21</v>
      </c>
      <c r="L1288" t="s">
        <v>54</v>
      </c>
      <c r="M1288" t="s">
        <v>44</v>
      </c>
      <c r="N1288" t="str">
        <f>VLOOKUP(M1288,lookups!A$9:B$17,2,FALSE)</f>
        <v>Post-graduate</v>
      </c>
      <c r="O1288" t="s">
        <v>17</v>
      </c>
      <c r="P1288" t="s">
        <v>18</v>
      </c>
      <c r="Q1288" t="s">
        <v>14</v>
      </c>
      <c r="R1288" t="s">
        <v>20</v>
      </c>
      <c r="S1288" s="14">
        <f>VLOOKUP(B1288,lookups!$A$2:$B$6,2,FALSE)</f>
        <v>5</v>
      </c>
      <c r="T1288" s="14">
        <f>VLOOKUP(C1288,lookups!$A$2:$B$6,2,FALSE)</f>
        <v>5</v>
      </c>
      <c r="U1288" s="14">
        <f>VLOOKUP(D1288,lookups!$A$2:$B$6,2,FALSE)</f>
        <v>2</v>
      </c>
      <c r="V1288" s="14">
        <f>VLOOKUP(E1288,lookups!$A$2:$B$6,2,FALSE)</f>
        <v>5</v>
      </c>
      <c r="W1288" s="14">
        <f>VLOOKUP(F1288,lookups!$A$2:$B$6,2,FALSE)</f>
        <v>5</v>
      </c>
      <c r="X1288" s="14">
        <f>VLOOKUP(G1288,lookups!$A$2:$B$6,2,FALSE)</f>
        <v>5</v>
      </c>
      <c r="Y1288" s="14">
        <f>VLOOKUP(H1288,lookups!$A$2:$B$6,2,FALSE)</f>
        <v>5</v>
      </c>
      <c r="Z1288" s="14">
        <f>VLOOKUP(I1288,lookups!$A$2:$B$6,2,FALSE)</f>
        <v>5</v>
      </c>
      <c r="AA1288">
        <f t="shared" si="205"/>
        <v>37</v>
      </c>
      <c r="AB1288" s="16">
        <f t="shared" si="204"/>
        <v>101</v>
      </c>
      <c r="AC1288" s="16">
        <f t="shared" si="213"/>
        <v>1277</v>
      </c>
      <c r="AD1288" s="17">
        <f t="shared" si="212"/>
        <v>0.90954415954415957</v>
      </c>
      <c r="AE1288" s="4">
        <f t="shared" si="206"/>
        <v>10</v>
      </c>
      <c r="AF1288" s="4">
        <f t="shared" si="207"/>
        <v>7</v>
      </c>
      <c r="AG1288" s="4">
        <f t="shared" si="208"/>
        <v>10</v>
      </c>
      <c r="AH1288" s="4">
        <f t="shared" si="209"/>
        <v>10</v>
      </c>
      <c r="AI1288" s="4">
        <f t="shared" si="210"/>
        <v>17</v>
      </c>
      <c r="AJ1288" s="4">
        <f t="shared" si="211"/>
        <v>20</v>
      </c>
      <c r="AK1288" s="4" t="s">
        <v>108</v>
      </c>
    </row>
    <row r="1289" spans="1:37" x14ac:dyDescent="0.2">
      <c r="A1289">
        <v>6497938072</v>
      </c>
      <c r="B1289" t="s">
        <v>3</v>
      </c>
      <c r="C1289" t="s">
        <v>7</v>
      </c>
      <c r="D1289" t="s">
        <v>3</v>
      </c>
      <c r="E1289" t="s">
        <v>3</v>
      </c>
      <c r="F1289" t="s">
        <v>3</v>
      </c>
      <c r="G1289" t="s">
        <v>3</v>
      </c>
      <c r="H1289" t="s">
        <v>7</v>
      </c>
      <c r="I1289" t="s">
        <v>7</v>
      </c>
      <c r="J1289" t="s">
        <v>53</v>
      </c>
      <c r="K1289" t="s">
        <v>59</v>
      </c>
      <c r="L1289" t="s">
        <v>10</v>
      </c>
      <c r="M1289" t="s">
        <v>32</v>
      </c>
      <c r="N1289" t="str">
        <f>VLOOKUP(M1289,lookups!A$9:B$17,2,FALSE)</f>
        <v>High school or less</v>
      </c>
      <c r="O1289" t="s">
        <v>38</v>
      </c>
      <c r="P1289" t="s">
        <v>29</v>
      </c>
      <c r="Q1289" t="s">
        <v>14</v>
      </c>
      <c r="R1289" t="s">
        <v>28</v>
      </c>
      <c r="S1289" s="14">
        <f>VLOOKUP(B1289,lookups!$A$2:$B$6,2,FALSE)</f>
        <v>5</v>
      </c>
      <c r="T1289" s="14">
        <f>VLOOKUP(C1289,lookups!$A$2:$B$6,2,FALSE)</f>
        <v>4</v>
      </c>
      <c r="U1289" s="14">
        <f>VLOOKUP(D1289,lookups!$A$2:$B$6,2,FALSE)</f>
        <v>5</v>
      </c>
      <c r="V1289" s="14">
        <f>VLOOKUP(E1289,lookups!$A$2:$B$6,2,FALSE)</f>
        <v>5</v>
      </c>
      <c r="W1289" s="14">
        <f>VLOOKUP(F1289,lookups!$A$2:$B$6,2,FALSE)</f>
        <v>5</v>
      </c>
      <c r="X1289" s="14">
        <f>VLOOKUP(G1289,lookups!$A$2:$B$6,2,FALSE)</f>
        <v>5</v>
      </c>
      <c r="Y1289" s="14">
        <f>VLOOKUP(H1289,lookups!$A$2:$B$6,2,FALSE)</f>
        <v>4</v>
      </c>
      <c r="Z1289" s="14">
        <f>VLOOKUP(I1289,lookups!$A$2:$B$6,2,FALSE)</f>
        <v>4</v>
      </c>
      <c r="AA1289">
        <f t="shared" si="205"/>
        <v>37</v>
      </c>
      <c r="AB1289" s="16">
        <f t="shared" si="204"/>
        <v>101</v>
      </c>
      <c r="AC1289" s="16">
        <f t="shared" si="213"/>
        <v>1277</v>
      </c>
      <c r="AD1289" s="17">
        <f t="shared" si="212"/>
        <v>0.90954415954415957</v>
      </c>
      <c r="AE1289" s="4">
        <f t="shared" si="206"/>
        <v>9</v>
      </c>
      <c r="AF1289" s="4">
        <f t="shared" si="207"/>
        <v>10</v>
      </c>
      <c r="AG1289" s="4">
        <f t="shared" si="208"/>
        <v>10</v>
      </c>
      <c r="AH1289" s="4">
        <f t="shared" si="209"/>
        <v>8</v>
      </c>
      <c r="AI1289" s="4">
        <f t="shared" si="210"/>
        <v>19</v>
      </c>
      <c r="AJ1289" s="4">
        <f t="shared" si="211"/>
        <v>18</v>
      </c>
      <c r="AK1289" s="4" t="s">
        <v>108</v>
      </c>
    </row>
    <row r="1290" spans="1:37" x14ac:dyDescent="0.2">
      <c r="A1290">
        <v>6497915183</v>
      </c>
      <c r="B1290" t="s">
        <v>3</v>
      </c>
      <c r="C1290" t="s">
        <v>3</v>
      </c>
      <c r="D1290" t="s">
        <v>3</v>
      </c>
      <c r="E1290" t="s">
        <v>3</v>
      </c>
      <c r="F1290" t="s">
        <v>3</v>
      </c>
      <c r="G1290" t="s">
        <v>3</v>
      </c>
      <c r="H1290" t="s">
        <v>6</v>
      </c>
      <c r="I1290" t="s">
        <v>3</v>
      </c>
      <c r="J1290" t="s">
        <v>8</v>
      </c>
      <c r="K1290" t="s">
        <v>55</v>
      </c>
      <c r="L1290" t="s">
        <v>10</v>
      </c>
      <c r="M1290" t="s">
        <v>32</v>
      </c>
      <c r="N1290" t="str">
        <f>VLOOKUP(M1290,lookups!A$9:B$17,2,FALSE)</f>
        <v>High school or less</v>
      </c>
      <c r="O1290" t="s">
        <v>47</v>
      </c>
      <c r="P1290" t="s">
        <v>18</v>
      </c>
      <c r="Q1290" t="s">
        <v>45</v>
      </c>
      <c r="R1290" t="s">
        <v>30</v>
      </c>
      <c r="S1290" s="14">
        <f>VLOOKUP(B1290,lookups!$A$2:$B$6,2,FALSE)</f>
        <v>5</v>
      </c>
      <c r="T1290" s="14">
        <f>VLOOKUP(C1290,lookups!$A$2:$B$6,2,FALSE)</f>
        <v>5</v>
      </c>
      <c r="U1290" s="14">
        <f>VLOOKUP(D1290,lookups!$A$2:$B$6,2,FALSE)</f>
        <v>5</v>
      </c>
      <c r="V1290" s="14">
        <f>VLOOKUP(E1290,lookups!$A$2:$B$6,2,FALSE)</f>
        <v>5</v>
      </c>
      <c r="W1290" s="14">
        <f>VLOOKUP(F1290,lookups!$A$2:$B$6,2,FALSE)</f>
        <v>5</v>
      </c>
      <c r="X1290" s="14">
        <f>VLOOKUP(G1290,lookups!$A$2:$B$6,2,FALSE)</f>
        <v>5</v>
      </c>
      <c r="Y1290" s="14">
        <f>VLOOKUP(H1290,lookups!$A$2:$B$6,2,FALSE)</f>
        <v>2</v>
      </c>
      <c r="Z1290" s="14">
        <f>VLOOKUP(I1290,lookups!$A$2:$B$6,2,FALSE)</f>
        <v>5</v>
      </c>
      <c r="AA1290">
        <f t="shared" si="205"/>
        <v>37</v>
      </c>
      <c r="AB1290" s="16">
        <f t="shared" si="204"/>
        <v>101</v>
      </c>
      <c r="AC1290" s="16">
        <f t="shared" si="213"/>
        <v>1277</v>
      </c>
      <c r="AD1290" s="17">
        <f t="shared" si="212"/>
        <v>0.90954415954415957</v>
      </c>
      <c r="AE1290" s="4">
        <f t="shared" si="206"/>
        <v>10</v>
      </c>
      <c r="AF1290" s="4">
        <f t="shared" si="207"/>
        <v>10</v>
      </c>
      <c r="AG1290" s="4">
        <f t="shared" si="208"/>
        <v>10</v>
      </c>
      <c r="AH1290" s="4">
        <f t="shared" si="209"/>
        <v>7</v>
      </c>
      <c r="AI1290" s="4">
        <f t="shared" si="210"/>
        <v>17</v>
      </c>
      <c r="AJ1290" s="4">
        <f t="shared" si="211"/>
        <v>20</v>
      </c>
      <c r="AK1290" s="4" t="s">
        <v>108</v>
      </c>
    </row>
    <row r="1291" spans="1:37" x14ac:dyDescent="0.2">
      <c r="A1291">
        <v>6497914829</v>
      </c>
      <c r="B1291" t="s">
        <v>3</v>
      </c>
      <c r="C1291" t="s">
        <v>3</v>
      </c>
      <c r="D1291" t="s">
        <v>7</v>
      </c>
      <c r="E1291" t="s">
        <v>7</v>
      </c>
      <c r="F1291" t="s">
        <v>3</v>
      </c>
      <c r="G1291" t="s">
        <v>7</v>
      </c>
      <c r="H1291" t="s">
        <v>3</v>
      </c>
      <c r="I1291" t="s">
        <v>3</v>
      </c>
      <c r="J1291" t="s">
        <v>53</v>
      </c>
      <c r="K1291" t="s">
        <v>21</v>
      </c>
      <c r="L1291" t="s">
        <v>10</v>
      </c>
      <c r="M1291" t="s">
        <v>34</v>
      </c>
      <c r="N1291" t="str">
        <f>VLOOKUP(M1291,lookups!A$9:B$17,2,FALSE)</f>
        <v>Some college</v>
      </c>
      <c r="O1291" t="s">
        <v>38</v>
      </c>
      <c r="P1291" t="s">
        <v>36</v>
      </c>
      <c r="Q1291" t="s">
        <v>19</v>
      </c>
      <c r="R1291" t="s">
        <v>20</v>
      </c>
      <c r="S1291" s="14">
        <f>VLOOKUP(B1291,lookups!$A$2:$B$6,2,FALSE)</f>
        <v>5</v>
      </c>
      <c r="T1291" s="14">
        <f>VLOOKUP(C1291,lookups!$A$2:$B$6,2,FALSE)</f>
        <v>5</v>
      </c>
      <c r="U1291" s="14">
        <f>VLOOKUP(D1291,lookups!$A$2:$B$6,2,FALSE)</f>
        <v>4</v>
      </c>
      <c r="V1291" s="14">
        <f>VLOOKUP(E1291,lookups!$A$2:$B$6,2,FALSE)</f>
        <v>4</v>
      </c>
      <c r="W1291" s="14">
        <f>VLOOKUP(F1291,lookups!$A$2:$B$6,2,FALSE)</f>
        <v>5</v>
      </c>
      <c r="X1291" s="14">
        <f>VLOOKUP(G1291,lookups!$A$2:$B$6,2,FALSE)</f>
        <v>4</v>
      </c>
      <c r="Y1291" s="14">
        <f>VLOOKUP(H1291,lookups!$A$2:$B$6,2,FALSE)</f>
        <v>5</v>
      </c>
      <c r="Z1291" s="14">
        <f>VLOOKUP(I1291,lookups!$A$2:$B$6,2,FALSE)</f>
        <v>5</v>
      </c>
      <c r="AA1291">
        <f t="shared" si="205"/>
        <v>37</v>
      </c>
      <c r="AB1291" s="16">
        <f t="shared" si="204"/>
        <v>101</v>
      </c>
      <c r="AC1291" s="16">
        <f t="shared" si="213"/>
        <v>1277</v>
      </c>
      <c r="AD1291" s="17">
        <f t="shared" si="212"/>
        <v>0.90954415954415957</v>
      </c>
      <c r="AE1291" s="4">
        <f t="shared" si="206"/>
        <v>10</v>
      </c>
      <c r="AF1291" s="4">
        <f t="shared" si="207"/>
        <v>8</v>
      </c>
      <c r="AG1291" s="4">
        <f t="shared" si="208"/>
        <v>9</v>
      </c>
      <c r="AH1291" s="4">
        <f t="shared" si="209"/>
        <v>10</v>
      </c>
      <c r="AI1291" s="4">
        <f t="shared" si="210"/>
        <v>19</v>
      </c>
      <c r="AJ1291" s="4">
        <f t="shared" si="211"/>
        <v>18</v>
      </c>
      <c r="AK1291" s="4" t="s">
        <v>108</v>
      </c>
    </row>
    <row r="1292" spans="1:37" x14ac:dyDescent="0.2">
      <c r="A1292">
        <v>6497910950</v>
      </c>
      <c r="B1292" t="s">
        <v>3</v>
      </c>
      <c r="C1292" t="s">
        <v>3</v>
      </c>
      <c r="D1292" t="s">
        <v>6</v>
      </c>
      <c r="E1292" t="s">
        <v>3</v>
      </c>
      <c r="F1292" t="s">
        <v>3</v>
      </c>
      <c r="G1292" t="s">
        <v>3</v>
      </c>
      <c r="H1292" t="s">
        <v>3</v>
      </c>
      <c r="I1292" t="s">
        <v>3</v>
      </c>
      <c r="J1292" t="s">
        <v>53</v>
      </c>
      <c r="K1292" t="s">
        <v>62</v>
      </c>
      <c r="L1292" t="s">
        <v>10</v>
      </c>
      <c r="M1292" t="s">
        <v>44</v>
      </c>
      <c r="N1292" t="str">
        <f>VLOOKUP(M1292,lookups!A$9:B$17,2,FALSE)</f>
        <v>Post-graduate</v>
      </c>
      <c r="O1292" t="s">
        <v>17</v>
      </c>
      <c r="P1292" t="s">
        <v>58</v>
      </c>
      <c r="Q1292" t="s">
        <v>2</v>
      </c>
      <c r="R1292" t="s">
        <v>15</v>
      </c>
      <c r="S1292" s="14">
        <f>VLOOKUP(B1292,lookups!$A$2:$B$6,2,FALSE)</f>
        <v>5</v>
      </c>
      <c r="T1292" s="14">
        <f>VLOOKUP(C1292,lookups!$A$2:$B$6,2,FALSE)</f>
        <v>5</v>
      </c>
      <c r="U1292" s="14">
        <f>VLOOKUP(D1292,lookups!$A$2:$B$6,2,FALSE)</f>
        <v>2</v>
      </c>
      <c r="V1292" s="14">
        <f>VLOOKUP(E1292,lookups!$A$2:$B$6,2,FALSE)</f>
        <v>5</v>
      </c>
      <c r="W1292" s="14">
        <f>VLOOKUP(F1292,lookups!$A$2:$B$6,2,FALSE)</f>
        <v>5</v>
      </c>
      <c r="X1292" s="14">
        <f>VLOOKUP(G1292,lookups!$A$2:$B$6,2,FALSE)</f>
        <v>5</v>
      </c>
      <c r="Y1292" s="14">
        <f>VLOOKUP(H1292,lookups!$A$2:$B$6,2,FALSE)</f>
        <v>5</v>
      </c>
      <c r="Z1292" s="14">
        <f>VLOOKUP(I1292,lookups!$A$2:$B$6,2,FALSE)</f>
        <v>5</v>
      </c>
      <c r="AA1292">
        <f t="shared" si="205"/>
        <v>37</v>
      </c>
      <c r="AB1292" s="16">
        <f t="shared" si="204"/>
        <v>101</v>
      </c>
      <c r="AC1292" s="16">
        <f t="shared" si="213"/>
        <v>1277</v>
      </c>
      <c r="AD1292" s="17">
        <f t="shared" si="212"/>
        <v>0.90954415954415957</v>
      </c>
      <c r="AE1292" s="4">
        <f t="shared" si="206"/>
        <v>10</v>
      </c>
      <c r="AF1292" s="4">
        <f t="shared" si="207"/>
        <v>7</v>
      </c>
      <c r="AG1292" s="4">
        <f t="shared" si="208"/>
        <v>10</v>
      </c>
      <c r="AH1292" s="4">
        <f t="shared" si="209"/>
        <v>10</v>
      </c>
      <c r="AI1292" s="4">
        <f t="shared" si="210"/>
        <v>17</v>
      </c>
      <c r="AJ1292" s="4">
        <f t="shared" si="211"/>
        <v>20</v>
      </c>
      <c r="AK1292" s="4" t="s">
        <v>108</v>
      </c>
    </row>
    <row r="1293" spans="1:37" x14ac:dyDescent="0.2">
      <c r="A1293">
        <v>6497908777</v>
      </c>
      <c r="B1293" t="s">
        <v>3</v>
      </c>
      <c r="C1293" t="s">
        <v>3</v>
      </c>
      <c r="D1293" t="s">
        <v>3</v>
      </c>
      <c r="E1293" t="s">
        <v>3</v>
      </c>
      <c r="F1293" t="s">
        <v>3</v>
      </c>
      <c r="G1293" t="s">
        <v>3</v>
      </c>
      <c r="H1293" t="s">
        <v>3</v>
      </c>
      <c r="I1293" t="s">
        <v>6</v>
      </c>
      <c r="J1293" t="s">
        <v>53</v>
      </c>
      <c r="K1293" t="s">
        <v>21</v>
      </c>
      <c r="L1293" t="s">
        <v>10</v>
      </c>
      <c r="M1293" t="s">
        <v>34</v>
      </c>
      <c r="N1293" t="str">
        <f>VLOOKUP(M1293,lookups!A$9:B$17,2,FALSE)</f>
        <v>Some college</v>
      </c>
      <c r="O1293" t="s">
        <v>25</v>
      </c>
      <c r="P1293" t="s">
        <v>18</v>
      </c>
      <c r="Q1293" t="s">
        <v>22</v>
      </c>
      <c r="R1293" t="s">
        <v>43</v>
      </c>
      <c r="S1293" s="14">
        <f>VLOOKUP(B1293,lookups!$A$2:$B$6,2,FALSE)</f>
        <v>5</v>
      </c>
      <c r="T1293" s="14">
        <f>VLOOKUP(C1293,lookups!$A$2:$B$6,2,FALSE)</f>
        <v>5</v>
      </c>
      <c r="U1293" s="14">
        <f>VLOOKUP(D1293,lookups!$A$2:$B$6,2,FALSE)</f>
        <v>5</v>
      </c>
      <c r="V1293" s="14">
        <f>VLOOKUP(E1293,lookups!$A$2:$B$6,2,FALSE)</f>
        <v>5</v>
      </c>
      <c r="W1293" s="14">
        <f>VLOOKUP(F1293,lookups!$A$2:$B$6,2,FALSE)</f>
        <v>5</v>
      </c>
      <c r="X1293" s="14">
        <f>VLOOKUP(G1293,lookups!$A$2:$B$6,2,FALSE)</f>
        <v>5</v>
      </c>
      <c r="Y1293" s="14">
        <f>VLOOKUP(H1293,lookups!$A$2:$B$6,2,FALSE)</f>
        <v>5</v>
      </c>
      <c r="Z1293" s="14">
        <f>VLOOKUP(I1293,lookups!$A$2:$B$6,2,FALSE)</f>
        <v>2</v>
      </c>
      <c r="AA1293">
        <f t="shared" si="205"/>
        <v>37</v>
      </c>
      <c r="AB1293" s="16">
        <f t="shared" si="204"/>
        <v>101</v>
      </c>
      <c r="AC1293" s="16">
        <f t="shared" si="213"/>
        <v>1277</v>
      </c>
      <c r="AD1293" s="17">
        <f t="shared" si="212"/>
        <v>0.90954415954415957</v>
      </c>
      <c r="AE1293" s="4">
        <f t="shared" si="206"/>
        <v>10</v>
      </c>
      <c r="AF1293" s="4">
        <f t="shared" si="207"/>
        <v>10</v>
      </c>
      <c r="AG1293" s="4">
        <f t="shared" si="208"/>
        <v>10</v>
      </c>
      <c r="AH1293" s="4">
        <f t="shared" si="209"/>
        <v>7</v>
      </c>
      <c r="AI1293" s="4">
        <f t="shared" si="210"/>
        <v>20</v>
      </c>
      <c r="AJ1293" s="4">
        <f t="shared" si="211"/>
        <v>17</v>
      </c>
      <c r="AK1293" s="4" t="s">
        <v>108</v>
      </c>
    </row>
    <row r="1294" spans="1:37" x14ac:dyDescent="0.2">
      <c r="A1294">
        <v>6497887062</v>
      </c>
      <c r="B1294" t="s">
        <v>7</v>
      </c>
      <c r="C1294" t="s">
        <v>3</v>
      </c>
      <c r="D1294" t="s">
        <v>3</v>
      </c>
      <c r="E1294" t="s">
        <v>3</v>
      </c>
      <c r="F1294" t="s">
        <v>7</v>
      </c>
      <c r="G1294" t="s">
        <v>7</v>
      </c>
      <c r="H1294" t="s">
        <v>3</v>
      </c>
      <c r="I1294" t="s">
        <v>3</v>
      </c>
      <c r="J1294" t="s">
        <v>53</v>
      </c>
      <c r="K1294" t="s">
        <v>21</v>
      </c>
      <c r="L1294" t="s">
        <v>10</v>
      </c>
      <c r="M1294" t="s">
        <v>11</v>
      </c>
      <c r="N1294" t="str">
        <f>VLOOKUP(M1294,lookups!A$9:B$17,2,FALSE)</f>
        <v>College-graduate</v>
      </c>
      <c r="O1294" t="s">
        <v>25</v>
      </c>
      <c r="P1294" t="s">
        <v>29</v>
      </c>
      <c r="Q1294" t="s">
        <v>50</v>
      </c>
      <c r="R1294" t="s">
        <v>43</v>
      </c>
      <c r="S1294" s="14">
        <f>VLOOKUP(B1294,lookups!$A$2:$B$6,2,FALSE)</f>
        <v>4</v>
      </c>
      <c r="T1294" s="14">
        <f>VLOOKUP(C1294,lookups!$A$2:$B$6,2,FALSE)</f>
        <v>5</v>
      </c>
      <c r="U1294" s="14">
        <f>VLOOKUP(D1294,lookups!$A$2:$B$6,2,FALSE)</f>
        <v>5</v>
      </c>
      <c r="V1294" s="14">
        <f>VLOOKUP(E1294,lookups!$A$2:$B$6,2,FALSE)</f>
        <v>5</v>
      </c>
      <c r="W1294" s="14">
        <f>VLOOKUP(F1294,lookups!$A$2:$B$6,2,FALSE)</f>
        <v>4</v>
      </c>
      <c r="X1294" s="14">
        <f>VLOOKUP(G1294,lookups!$A$2:$B$6,2,FALSE)</f>
        <v>4</v>
      </c>
      <c r="Y1294" s="14">
        <f>VLOOKUP(H1294,lookups!$A$2:$B$6,2,FALSE)</f>
        <v>5</v>
      </c>
      <c r="Z1294" s="14">
        <f>VLOOKUP(I1294,lookups!$A$2:$B$6,2,FALSE)</f>
        <v>5</v>
      </c>
      <c r="AA1294">
        <f t="shared" si="205"/>
        <v>37</v>
      </c>
      <c r="AB1294" s="16">
        <f t="shared" si="204"/>
        <v>101</v>
      </c>
      <c r="AC1294" s="16">
        <f t="shared" si="213"/>
        <v>1277</v>
      </c>
      <c r="AD1294" s="17">
        <f t="shared" si="212"/>
        <v>0.90954415954415957</v>
      </c>
      <c r="AE1294" s="4">
        <f t="shared" si="206"/>
        <v>9</v>
      </c>
      <c r="AF1294" s="4">
        <f t="shared" si="207"/>
        <v>10</v>
      </c>
      <c r="AG1294" s="4">
        <f t="shared" si="208"/>
        <v>8</v>
      </c>
      <c r="AH1294" s="4">
        <f t="shared" si="209"/>
        <v>10</v>
      </c>
      <c r="AI1294" s="4">
        <f t="shared" si="210"/>
        <v>18</v>
      </c>
      <c r="AJ1294" s="4">
        <f t="shared" si="211"/>
        <v>19</v>
      </c>
      <c r="AK1294" s="4" t="s">
        <v>108</v>
      </c>
    </row>
    <row r="1295" spans="1:37" x14ac:dyDescent="0.2">
      <c r="A1295">
        <v>6497877419</v>
      </c>
      <c r="B1295" t="s">
        <v>3</v>
      </c>
      <c r="C1295" t="s">
        <v>3</v>
      </c>
      <c r="D1295" t="s">
        <v>6</v>
      </c>
      <c r="E1295" t="s">
        <v>3</v>
      </c>
      <c r="F1295" t="s">
        <v>3</v>
      </c>
      <c r="G1295" t="s">
        <v>3</v>
      </c>
      <c r="H1295" t="s">
        <v>3</v>
      </c>
      <c r="I1295" t="s">
        <v>3</v>
      </c>
      <c r="J1295" t="s">
        <v>53</v>
      </c>
      <c r="K1295" t="s">
        <v>21</v>
      </c>
      <c r="L1295" t="s">
        <v>31</v>
      </c>
      <c r="M1295" t="s">
        <v>34</v>
      </c>
      <c r="N1295" t="str">
        <f>VLOOKUP(M1295,lookups!A$9:B$17,2,FALSE)</f>
        <v>Some college</v>
      </c>
      <c r="O1295" t="s">
        <v>17</v>
      </c>
      <c r="P1295" t="s">
        <v>13</v>
      </c>
      <c r="Q1295" t="s">
        <v>22</v>
      </c>
      <c r="R1295" t="s">
        <v>15</v>
      </c>
      <c r="S1295" s="14">
        <f>VLOOKUP(B1295,lookups!$A$2:$B$6,2,FALSE)</f>
        <v>5</v>
      </c>
      <c r="T1295" s="14">
        <f>VLOOKUP(C1295,lookups!$A$2:$B$6,2,FALSE)</f>
        <v>5</v>
      </c>
      <c r="U1295" s="14">
        <f>VLOOKUP(D1295,lookups!$A$2:$B$6,2,FALSE)</f>
        <v>2</v>
      </c>
      <c r="V1295" s="14">
        <f>VLOOKUP(E1295,lookups!$A$2:$B$6,2,FALSE)</f>
        <v>5</v>
      </c>
      <c r="W1295" s="14">
        <f>VLOOKUP(F1295,lookups!$A$2:$B$6,2,FALSE)</f>
        <v>5</v>
      </c>
      <c r="X1295" s="14">
        <f>VLOOKUP(G1295,lookups!$A$2:$B$6,2,FALSE)</f>
        <v>5</v>
      </c>
      <c r="Y1295" s="14">
        <f>VLOOKUP(H1295,lookups!$A$2:$B$6,2,FALSE)</f>
        <v>5</v>
      </c>
      <c r="Z1295" s="14">
        <f>VLOOKUP(I1295,lookups!$A$2:$B$6,2,FALSE)</f>
        <v>5</v>
      </c>
      <c r="AA1295">
        <f t="shared" si="205"/>
        <v>37</v>
      </c>
      <c r="AB1295" s="16">
        <f t="shared" si="204"/>
        <v>101</v>
      </c>
      <c r="AC1295" s="16">
        <f t="shared" si="213"/>
        <v>1277</v>
      </c>
      <c r="AD1295" s="17">
        <f t="shared" si="212"/>
        <v>0.90954415954415957</v>
      </c>
      <c r="AE1295" s="4">
        <f t="shared" si="206"/>
        <v>10</v>
      </c>
      <c r="AF1295" s="4">
        <f t="shared" si="207"/>
        <v>7</v>
      </c>
      <c r="AG1295" s="4">
        <f t="shared" si="208"/>
        <v>10</v>
      </c>
      <c r="AH1295" s="4">
        <f t="shared" si="209"/>
        <v>10</v>
      </c>
      <c r="AI1295" s="4">
        <f t="shared" si="210"/>
        <v>17</v>
      </c>
      <c r="AJ1295" s="4">
        <f t="shared" si="211"/>
        <v>20</v>
      </c>
      <c r="AK1295" s="4" t="s">
        <v>108</v>
      </c>
    </row>
    <row r="1296" spans="1:37" x14ac:dyDescent="0.2">
      <c r="A1296">
        <v>6497873469</v>
      </c>
      <c r="B1296" t="s">
        <v>3</v>
      </c>
      <c r="C1296" t="s">
        <v>7</v>
      </c>
      <c r="D1296" t="s">
        <v>7</v>
      </c>
      <c r="E1296" t="s">
        <v>3</v>
      </c>
      <c r="F1296" t="s">
        <v>3</v>
      </c>
      <c r="G1296" t="s">
        <v>3</v>
      </c>
      <c r="H1296" t="s">
        <v>3</v>
      </c>
      <c r="I1296" t="s">
        <v>7</v>
      </c>
      <c r="J1296" t="s">
        <v>53</v>
      </c>
      <c r="K1296" t="s">
        <v>21</v>
      </c>
      <c r="L1296" t="s">
        <v>1</v>
      </c>
      <c r="M1296" t="s">
        <v>11</v>
      </c>
      <c r="N1296" t="str">
        <f>VLOOKUP(M1296,lookups!A$9:B$17,2,FALSE)</f>
        <v>College-graduate</v>
      </c>
      <c r="O1296" t="s">
        <v>17</v>
      </c>
      <c r="P1296" t="s">
        <v>13</v>
      </c>
      <c r="Q1296" t="s">
        <v>2</v>
      </c>
      <c r="R1296" t="s">
        <v>30</v>
      </c>
      <c r="S1296" s="14">
        <f>VLOOKUP(B1296,lookups!$A$2:$B$6,2,FALSE)</f>
        <v>5</v>
      </c>
      <c r="T1296" s="14">
        <f>VLOOKUP(C1296,lookups!$A$2:$B$6,2,FALSE)</f>
        <v>4</v>
      </c>
      <c r="U1296" s="14">
        <f>VLOOKUP(D1296,lookups!$A$2:$B$6,2,FALSE)</f>
        <v>4</v>
      </c>
      <c r="V1296" s="14">
        <f>VLOOKUP(E1296,lookups!$A$2:$B$6,2,FALSE)</f>
        <v>5</v>
      </c>
      <c r="W1296" s="14">
        <f>VLOOKUP(F1296,lookups!$A$2:$B$6,2,FALSE)</f>
        <v>5</v>
      </c>
      <c r="X1296" s="14">
        <f>VLOOKUP(G1296,lookups!$A$2:$B$6,2,FALSE)</f>
        <v>5</v>
      </c>
      <c r="Y1296" s="14">
        <f>VLOOKUP(H1296,lookups!$A$2:$B$6,2,FALSE)</f>
        <v>5</v>
      </c>
      <c r="Z1296" s="14">
        <f>VLOOKUP(I1296,lookups!$A$2:$B$6,2,FALSE)</f>
        <v>4</v>
      </c>
      <c r="AA1296">
        <f t="shared" si="205"/>
        <v>37</v>
      </c>
      <c r="AB1296" s="16">
        <f t="shared" si="204"/>
        <v>101</v>
      </c>
      <c r="AC1296" s="16">
        <f t="shared" si="213"/>
        <v>1277</v>
      </c>
      <c r="AD1296" s="17">
        <f t="shared" si="212"/>
        <v>0.90954415954415957</v>
      </c>
      <c r="AE1296" s="4">
        <f t="shared" si="206"/>
        <v>9</v>
      </c>
      <c r="AF1296" s="4">
        <f t="shared" si="207"/>
        <v>9</v>
      </c>
      <c r="AG1296" s="4">
        <f t="shared" si="208"/>
        <v>10</v>
      </c>
      <c r="AH1296" s="4">
        <f t="shared" si="209"/>
        <v>9</v>
      </c>
      <c r="AI1296" s="4">
        <f t="shared" si="210"/>
        <v>19</v>
      </c>
      <c r="AJ1296" s="4">
        <f t="shared" si="211"/>
        <v>18</v>
      </c>
      <c r="AK1296" s="4" t="s">
        <v>108</v>
      </c>
    </row>
    <row r="1297" spans="1:37" x14ac:dyDescent="0.2">
      <c r="A1297">
        <v>6497868671</v>
      </c>
      <c r="B1297" t="s">
        <v>3</v>
      </c>
      <c r="C1297" t="s">
        <v>3</v>
      </c>
      <c r="D1297" t="s">
        <v>7</v>
      </c>
      <c r="E1297" t="s">
        <v>7</v>
      </c>
      <c r="F1297" t="s">
        <v>3</v>
      </c>
      <c r="G1297" t="s">
        <v>3</v>
      </c>
      <c r="H1297" t="s">
        <v>3</v>
      </c>
      <c r="I1297" t="s">
        <v>7</v>
      </c>
      <c r="J1297" t="s">
        <v>8</v>
      </c>
      <c r="K1297" t="s">
        <v>55</v>
      </c>
      <c r="L1297" t="s">
        <v>10</v>
      </c>
      <c r="M1297" t="s">
        <v>44</v>
      </c>
      <c r="N1297" t="str">
        <f>VLOOKUP(M1297,lookups!A$9:B$17,2,FALSE)</f>
        <v>Post-graduate</v>
      </c>
      <c r="O1297" t="s">
        <v>38</v>
      </c>
      <c r="P1297" t="s">
        <v>58</v>
      </c>
      <c r="Q1297" t="s">
        <v>27</v>
      </c>
      <c r="R1297" t="s">
        <v>37</v>
      </c>
      <c r="S1297" s="14">
        <f>VLOOKUP(B1297,lookups!$A$2:$B$6,2,FALSE)</f>
        <v>5</v>
      </c>
      <c r="T1297" s="14">
        <f>VLOOKUP(C1297,lookups!$A$2:$B$6,2,FALSE)</f>
        <v>5</v>
      </c>
      <c r="U1297" s="14">
        <f>VLOOKUP(D1297,lookups!$A$2:$B$6,2,FALSE)</f>
        <v>4</v>
      </c>
      <c r="V1297" s="14">
        <f>VLOOKUP(E1297,lookups!$A$2:$B$6,2,FALSE)</f>
        <v>4</v>
      </c>
      <c r="W1297" s="14">
        <f>VLOOKUP(F1297,lookups!$A$2:$B$6,2,FALSE)</f>
        <v>5</v>
      </c>
      <c r="X1297" s="14">
        <f>VLOOKUP(G1297,lookups!$A$2:$B$6,2,FALSE)</f>
        <v>5</v>
      </c>
      <c r="Y1297" s="14">
        <f>VLOOKUP(H1297,lookups!$A$2:$B$6,2,FALSE)</f>
        <v>5</v>
      </c>
      <c r="Z1297" s="14">
        <f>VLOOKUP(I1297,lookups!$A$2:$B$6,2,FALSE)</f>
        <v>4</v>
      </c>
      <c r="AA1297">
        <f t="shared" si="205"/>
        <v>37</v>
      </c>
      <c r="AB1297" s="16">
        <f t="shared" si="204"/>
        <v>101</v>
      </c>
      <c r="AC1297" s="16">
        <f t="shared" si="213"/>
        <v>1277</v>
      </c>
      <c r="AD1297" s="17">
        <f t="shared" si="212"/>
        <v>0.90954415954415957</v>
      </c>
      <c r="AE1297" s="4">
        <f t="shared" si="206"/>
        <v>10</v>
      </c>
      <c r="AF1297" s="4">
        <f t="shared" si="207"/>
        <v>8</v>
      </c>
      <c r="AG1297" s="4">
        <f t="shared" si="208"/>
        <v>10</v>
      </c>
      <c r="AH1297" s="4">
        <f t="shared" si="209"/>
        <v>9</v>
      </c>
      <c r="AI1297" s="4">
        <f t="shared" si="210"/>
        <v>19</v>
      </c>
      <c r="AJ1297" s="4">
        <f t="shared" si="211"/>
        <v>18</v>
      </c>
      <c r="AK1297" s="4" t="s">
        <v>108</v>
      </c>
    </row>
    <row r="1298" spans="1:37" x14ac:dyDescent="0.2">
      <c r="A1298">
        <v>6497830970</v>
      </c>
      <c r="B1298" t="s">
        <v>3</v>
      </c>
      <c r="C1298" t="s">
        <v>3</v>
      </c>
      <c r="D1298" t="s">
        <v>3</v>
      </c>
      <c r="E1298" t="s">
        <v>3</v>
      </c>
      <c r="F1298" t="s">
        <v>3</v>
      </c>
      <c r="G1298" t="s">
        <v>3</v>
      </c>
      <c r="H1298" t="s">
        <v>3</v>
      </c>
      <c r="I1298" t="s">
        <v>6</v>
      </c>
      <c r="J1298" t="s">
        <v>53</v>
      </c>
      <c r="K1298" t="s">
        <v>59</v>
      </c>
      <c r="L1298" t="s">
        <v>31</v>
      </c>
      <c r="M1298" t="s">
        <v>44</v>
      </c>
      <c r="N1298" t="str">
        <f>VLOOKUP(M1298,lookups!A$9:B$17,2,FALSE)</f>
        <v>Post-graduate</v>
      </c>
      <c r="O1298" t="s">
        <v>47</v>
      </c>
      <c r="P1298" t="s">
        <v>13</v>
      </c>
      <c r="Q1298" t="s">
        <v>42</v>
      </c>
      <c r="R1298" t="s">
        <v>23</v>
      </c>
      <c r="S1298" s="14">
        <f>VLOOKUP(B1298,lookups!$A$2:$B$6,2,FALSE)</f>
        <v>5</v>
      </c>
      <c r="T1298" s="14">
        <f>VLOOKUP(C1298,lookups!$A$2:$B$6,2,FALSE)</f>
        <v>5</v>
      </c>
      <c r="U1298" s="14">
        <f>VLOOKUP(D1298,lookups!$A$2:$B$6,2,FALSE)</f>
        <v>5</v>
      </c>
      <c r="V1298" s="14">
        <f>VLOOKUP(E1298,lookups!$A$2:$B$6,2,FALSE)</f>
        <v>5</v>
      </c>
      <c r="W1298" s="14">
        <f>VLOOKUP(F1298,lookups!$A$2:$B$6,2,FALSE)</f>
        <v>5</v>
      </c>
      <c r="X1298" s="14">
        <f>VLOOKUP(G1298,lookups!$A$2:$B$6,2,FALSE)</f>
        <v>5</v>
      </c>
      <c r="Y1298" s="14">
        <f>VLOOKUP(H1298,lookups!$A$2:$B$6,2,FALSE)</f>
        <v>5</v>
      </c>
      <c r="Z1298" s="14">
        <f>VLOOKUP(I1298,lookups!$A$2:$B$6,2,FALSE)</f>
        <v>2</v>
      </c>
      <c r="AA1298">
        <f t="shared" si="205"/>
        <v>37</v>
      </c>
      <c r="AB1298" s="16">
        <f t="shared" si="204"/>
        <v>101</v>
      </c>
      <c r="AC1298" s="16">
        <f t="shared" si="213"/>
        <v>1277</v>
      </c>
      <c r="AD1298" s="17">
        <f t="shared" si="212"/>
        <v>0.90954415954415957</v>
      </c>
      <c r="AE1298" s="4">
        <f t="shared" si="206"/>
        <v>10</v>
      </c>
      <c r="AF1298" s="4">
        <f t="shared" si="207"/>
        <v>10</v>
      </c>
      <c r="AG1298" s="4">
        <f t="shared" si="208"/>
        <v>10</v>
      </c>
      <c r="AH1298" s="4">
        <f t="shared" si="209"/>
        <v>7</v>
      </c>
      <c r="AI1298" s="4">
        <f t="shared" si="210"/>
        <v>20</v>
      </c>
      <c r="AJ1298" s="4">
        <f t="shared" si="211"/>
        <v>17</v>
      </c>
      <c r="AK1298" s="4" t="s">
        <v>108</v>
      </c>
    </row>
    <row r="1299" spans="1:37" x14ac:dyDescent="0.2">
      <c r="A1299">
        <v>6497822754</v>
      </c>
      <c r="B1299" t="s">
        <v>3</v>
      </c>
      <c r="C1299" t="s">
        <v>3</v>
      </c>
      <c r="D1299" t="s">
        <v>7</v>
      </c>
      <c r="E1299" t="s">
        <v>3</v>
      </c>
      <c r="F1299" t="s">
        <v>7</v>
      </c>
      <c r="G1299" t="s">
        <v>3</v>
      </c>
      <c r="H1299" t="s">
        <v>7</v>
      </c>
      <c r="I1299" t="s">
        <v>3</v>
      </c>
      <c r="J1299" t="s">
        <v>53</v>
      </c>
      <c r="K1299" t="s">
        <v>62</v>
      </c>
      <c r="L1299" t="s">
        <v>10</v>
      </c>
      <c r="M1299" t="s">
        <v>11</v>
      </c>
      <c r="N1299" t="str">
        <f>VLOOKUP(M1299,lookups!A$9:B$17,2,FALSE)</f>
        <v>College-graduate</v>
      </c>
      <c r="O1299" t="s">
        <v>39</v>
      </c>
      <c r="P1299" t="s">
        <v>58</v>
      </c>
      <c r="Q1299" t="s">
        <v>2</v>
      </c>
      <c r="R1299" t="s">
        <v>28</v>
      </c>
      <c r="S1299" s="14">
        <f>VLOOKUP(B1299,lookups!$A$2:$B$6,2,FALSE)</f>
        <v>5</v>
      </c>
      <c r="T1299" s="14">
        <f>VLOOKUP(C1299,lookups!$A$2:$B$6,2,FALSE)</f>
        <v>5</v>
      </c>
      <c r="U1299" s="14">
        <f>VLOOKUP(D1299,lookups!$A$2:$B$6,2,FALSE)</f>
        <v>4</v>
      </c>
      <c r="V1299" s="14">
        <f>VLOOKUP(E1299,lookups!$A$2:$B$6,2,FALSE)</f>
        <v>5</v>
      </c>
      <c r="W1299" s="14">
        <f>VLOOKUP(F1299,lookups!$A$2:$B$6,2,FALSE)</f>
        <v>4</v>
      </c>
      <c r="X1299" s="14">
        <f>VLOOKUP(G1299,lookups!$A$2:$B$6,2,FALSE)</f>
        <v>5</v>
      </c>
      <c r="Y1299" s="14">
        <f>VLOOKUP(H1299,lookups!$A$2:$B$6,2,FALSE)</f>
        <v>4</v>
      </c>
      <c r="Z1299" s="14">
        <f>VLOOKUP(I1299,lookups!$A$2:$B$6,2,FALSE)</f>
        <v>5</v>
      </c>
      <c r="AA1299">
        <f t="shared" si="205"/>
        <v>37</v>
      </c>
      <c r="AB1299" s="16">
        <f t="shared" si="204"/>
        <v>101</v>
      </c>
      <c r="AC1299" s="16">
        <f t="shared" si="213"/>
        <v>1277</v>
      </c>
      <c r="AD1299" s="17">
        <f t="shared" si="212"/>
        <v>0.90954415954415957</v>
      </c>
      <c r="AE1299" s="4">
        <f t="shared" si="206"/>
        <v>10</v>
      </c>
      <c r="AF1299" s="4">
        <f t="shared" si="207"/>
        <v>9</v>
      </c>
      <c r="AG1299" s="4">
        <f t="shared" si="208"/>
        <v>9</v>
      </c>
      <c r="AH1299" s="4">
        <f t="shared" si="209"/>
        <v>9</v>
      </c>
      <c r="AI1299" s="4">
        <f t="shared" si="210"/>
        <v>17</v>
      </c>
      <c r="AJ1299" s="4">
        <f t="shared" si="211"/>
        <v>20</v>
      </c>
      <c r="AK1299" s="4" t="s">
        <v>108</v>
      </c>
    </row>
    <row r="1300" spans="1:37" x14ac:dyDescent="0.2">
      <c r="A1300">
        <v>6497821400</v>
      </c>
      <c r="B1300" t="s">
        <v>3</v>
      </c>
      <c r="C1300" t="s">
        <v>3</v>
      </c>
      <c r="D1300" t="s">
        <v>7</v>
      </c>
      <c r="E1300" t="s">
        <v>3</v>
      </c>
      <c r="F1300" t="s">
        <v>7</v>
      </c>
      <c r="G1300" t="s">
        <v>3</v>
      </c>
      <c r="H1300" t="s">
        <v>3</v>
      </c>
      <c r="I1300" t="s">
        <v>7</v>
      </c>
      <c r="J1300" t="s">
        <v>53</v>
      </c>
      <c r="K1300" t="s">
        <v>55</v>
      </c>
      <c r="L1300" t="s">
        <v>10</v>
      </c>
      <c r="M1300" t="s">
        <v>11</v>
      </c>
      <c r="N1300" t="str">
        <f>VLOOKUP(M1300,lookups!A$9:B$17,2,FALSE)</f>
        <v>College-graduate</v>
      </c>
      <c r="O1300" t="s">
        <v>17</v>
      </c>
      <c r="P1300" t="s">
        <v>58</v>
      </c>
      <c r="Q1300" t="s">
        <v>27</v>
      </c>
      <c r="R1300" t="s">
        <v>33</v>
      </c>
      <c r="S1300" s="14">
        <f>VLOOKUP(B1300,lookups!$A$2:$B$6,2,FALSE)</f>
        <v>5</v>
      </c>
      <c r="T1300" s="14">
        <f>VLOOKUP(C1300,lookups!$A$2:$B$6,2,FALSE)</f>
        <v>5</v>
      </c>
      <c r="U1300" s="14">
        <f>VLOOKUP(D1300,lookups!$A$2:$B$6,2,FALSE)</f>
        <v>4</v>
      </c>
      <c r="V1300" s="14">
        <f>VLOOKUP(E1300,lookups!$A$2:$B$6,2,FALSE)</f>
        <v>5</v>
      </c>
      <c r="W1300" s="14">
        <f>VLOOKUP(F1300,lookups!$A$2:$B$6,2,FALSE)</f>
        <v>4</v>
      </c>
      <c r="X1300" s="14">
        <f>VLOOKUP(G1300,lookups!$A$2:$B$6,2,FALSE)</f>
        <v>5</v>
      </c>
      <c r="Y1300" s="14">
        <f>VLOOKUP(H1300,lookups!$A$2:$B$6,2,FALSE)</f>
        <v>5</v>
      </c>
      <c r="Z1300" s="14">
        <f>VLOOKUP(I1300,lookups!$A$2:$B$6,2,FALSE)</f>
        <v>4</v>
      </c>
      <c r="AA1300">
        <f t="shared" si="205"/>
        <v>37</v>
      </c>
      <c r="AB1300" s="16">
        <f t="shared" si="204"/>
        <v>101</v>
      </c>
      <c r="AC1300" s="16">
        <f t="shared" si="213"/>
        <v>1277</v>
      </c>
      <c r="AD1300" s="17">
        <f t="shared" si="212"/>
        <v>0.90954415954415957</v>
      </c>
      <c r="AE1300" s="4">
        <f t="shared" si="206"/>
        <v>10</v>
      </c>
      <c r="AF1300" s="4">
        <f t="shared" si="207"/>
        <v>9</v>
      </c>
      <c r="AG1300" s="4">
        <f t="shared" si="208"/>
        <v>9</v>
      </c>
      <c r="AH1300" s="4">
        <f t="shared" si="209"/>
        <v>9</v>
      </c>
      <c r="AI1300" s="4">
        <f t="shared" si="210"/>
        <v>18</v>
      </c>
      <c r="AJ1300" s="4">
        <f t="shared" si="211"/>
        <v>19</v>
      </c>
      <c r="AK1300" s="4" t="s">
        <v>108</v>
      </c>
    </row>
    <row r="1301" spans="1:37" x14ac:dyDescent="0.2">
      <c r="A1301">
        <v>6497818919</v>
      </c>
      <c r="B1301" t="s">
        <v>3</v>
      </c>
      <c r="C1301" t="s">
        <v>3</v>
      </c>
      <c r="D1301" t="s">
        <v>3</v>
      </c>
      <c r="E1301" t="s">
        <v>3</v>
      </c>
      <c r="F1301" t="s">
        <v>3</v>
      </c>
      <c r="G1301" t="s">
        <v>3</v>
      </c>
      <c r="H1301" t="s">
        <v>6</v>
      </c>
      <c r="I1301" t="s">
        <v>3</v>
      </c>
      <c r="J1301" t="s">
        <v>53</v>
      </c>
      <c r="K1301" t="s">
        <v>9</v>
      </c>
      <c r="L1301" t="s">
        <v>10</v>
      </c>
      <c r="M1301" t="s">
        <v>52</v>
      </c>
      <c r="N1301" t="str">
        <f>VLOOKUP(M1301,lookups!A$9:B$17,2,FALSE)</f>
        <v>Post-graduate</v>
      </c>
      <c r="O1301" t="s">
        <v>12</v>
      </c>
      <c r="P1301" t="s">
        <v>48</v>
      </c>
      <c r="Q1301" t="s">
        <v>27</v>
      </c>
      <c r="R1301" t="s">
        <v>28</v>
      </c>
      <c r="S1301" s="14">
        <f>VLOOKUP(B1301,lookups!$A$2:$B$6,2,FALSE)</f>
        <v>5</v>
      </c>
      <c r="T1301" s="14">
        <f>VLOOKUP(C1301,lookups!$A$2:$B$6,2,FALSE)</f>
        <v>5</v>
      </c>
      <c r="U1301" s="14">
        <f>VLOOKUP(D1301,lookups!$A$2:$B$6,2,FALSE)</f>
        <v>5</v>
      </c>
      <c r="V1301" s="14">
        <f>VLOOKUP(E1301,lookups!$A$2:$B$6,2,FALSE)</f>
        <v>5</v>
      </c>
      <c r="W1301" s="14">
        <f>VLOOKUP(F1301,lookups!$A$2:$B$6,2,FALSE)</f>
        <v>5</v>
      </c>
      <c r="X1301" s="14">
        <f>VLOOKUP(G1301,lookups!$A$2:$B$6,2,FALSE)</f>
        <v>5</v>
      </c>
      <c r="Y1301" s="14">
        <f>VLOOKUP(H1301,lookups!$A$2:$B$6,2,FALSE)</f>
        <v>2</v>
      </c>
      <c r="Z1301" s="14">
        <f>VLOOKUP(I1301,lookups!$A$2:$B$6,2,FALSE)</f>
        <v>5</v>
      </c>
      <c r="AA1301">
        <f t="shared" si="205"/>
        <v>37</v>
      </c>
      <c r="AB1301" s="16">
        <f t="shared" si="204"/>
        <v>101</v>
      </c>
      <c r="AC1301" s="16">
        <f t="shared" si="213"/>
        <v>1277</v>
      </c>
      <c r="AD1301" s="17">
        <f t="shared" si="212"/>
        <v>0.90954415954415957</v>
      </c>
      <c r="AE1301" s="4">
        <f t="shared" si="206"/>
        <v>10</v>
      </c>
      <c r="AF1301" s="4">
        <f t="shared" si="207"/>
        <v>10</v>
      </c>
      <c r="AG1301" s="4">
        <f t="shared" si="208"/>
        <v>10</v>
      </c>
      <c r="AH1301" s="4">
        <f t="shared" si="209"/>
        <v>7</v>
      </c>
      <c r="AI1301" s="4">
        <f t="shared" si="210"/>
        <v>17</v>
      </c>
      <c r="AJ1301" s="4">
        <f t="shared" si="211"/>
        <v>20</v>
      </c>
      <c r="AK1301" s="4" t="s">
        <v>108</v>
      </c>
    </row>
    <row r="1302" spans="1:37" x14ac:dyDescent="0.2">
      <c r="A1302">
        <v>6497816065</v>
      </c>
      <c r="B1302" t="s">
        <v>3</v>
      </c>
      <c r="C1302" t="s">
        <v>7</v>
      </c>
      <c r="D1302" t="s">
        <v>3</v>
      </c>
      <c r="E1302" t="s">
        <v>3</v>
      </c>
      <c r="F1302" t="s">
        <v>3</v>
      </c>
      <c r="G1302" t="s">
        <v>3</v>
      </c>
      <c r="H1302" t="s">
        <v>7</v>
      </c>
      <c r="I1302" t="s">
        <v>7</v>
      </c>
      <c r="J1302" t="s">
        <v>53</v>
      </c>
      <c r="K1302" t="s">
        <v>21</v>
      </c>
      <c r="L1302" t="s">
        <v>10</v>
      </c>
      <c r="M1302" t="s">
        <v>34</v>
      </c>
      <c r="N1302" t="str">
        <f>VLOOKUP(M1302,lookups!A$9:B$17,2,FALSE)</f>
        <v>Some college</v>
      </c>
      <c r="O1302" t="s">
        <v>38</v>
      </c>
      <c r="P1302" t="s">
        <v>13</v>
      </c>
      <c r="Q1302" t="s">
        <v>19</v>
      </c>
      <c r="R1302" t="s">
        <v>20</v>
      </c>
      <c r="S1302" s="14">
        <f>VLOOKUP(B1302,lookups!$A$2:$B$6,2,FALSE)</f>
        <v>5</v>
      </c>
      <c r="T1302" s="14">
        <f>VLOOKUP(C1302,lookups!$A$2:$B$6,2,FALSE)</f>
        <v>4</v>
      </c>
      <c r="U1302" s="14">
        <f>VLOOKUP(D1302,lookups!$A$2:$B$6,2,FALSE)</f>
        <v>5</v>
      </c>
      <c r="V1302" s="14">
        <f>VLOOKUP(E1302,lookups!$A$2:$B$6,2,FALSE)</f>
        <v>5</v>
      </c>
      <c r="W1302" s="14">
        <f>VLOOKUP(F1302,lookups!$A$2:$B$6,2,FALSE)</f>
        <v>5</v>
      </c>
      <c r="X1302" s="14">
        <f>VLOOKUP(G1302,lookups!$A$2:$B$6,2,FALSE)</f>
        <v>5</v>
      </c>
      <c r="Y1302" s="14">
        <f>VLOOKUP(H1302,lookups!$A$2:$B$6,2,FALSE)</f>
        <v>4</v>
      </c>
      <c r="Z1302" s="14">
        <f>VLOOKUP(I1302,lookups!$A$2:$B$6,2,FALSE)</f>
        <v>4</v>
      </c>
      <c r="AA1302">
        <f t="shared" si="205"/>
        <v>37</v>
      </c>
      <c r="AB1302" s="16">
        <f t="shared" si="204"/>
        <v>101</v>
      </c>
      <c r="AC1302" s="16">
        <f t="shared" si="213"/>
        <v>1277</v>
      </c>
      <c r="AD1302" s="17">
        <f t="shared" si="212"/>
        <v>0.90954415954415957</v>
      </c>
      <c r="AE1302" s="4">
        <f t="shared" si="206"/>
        <v>9</v>
      </c>
      <c r="AF1302" s="4">
        <f t="shared" si="207"/>
        <v>10</v>
      </c>
      <c r="AG1302" s="4">
        <f t="shared" si="208"/>
        <v>10</v>
      </c>
      <c r="AH1302" s="4">
        <f t="shared" si="209"/>
        <v>8</v>
      </c>
      <c r="AI1302" s="4">
        <f t="shared" si="210"/>
        <v>19</v>
      </c>
      <c r="AJ1302" s="4">
        <f t="shared" si="211"/>
        <v>18</v>
      </c>
      <c r="AK1302" s="4" t="s">
        <v>108</v>
      </c>
    </row>
    <row r="1303" spans="1:37" x14ac:dyDescent="0.2">
      <c r="A1303">
        <v>6497808617</v>
      </c>
      <c r="B1303" t="s">
        <v>3</v>
      </c>
      <c r="C1303" t="s">
        <v>3</v>
      </c>
      <c r="D1303" t="s">
        <v>3</v>
      </c>
      <c r="E1303" t="s">
        <v>7</v>
      </c>
      <c r="F1303" t="s">
        <v>3</v>
      </c>
      <c r="G1303" t="s">
        <v>7</v>
      </c>
      <c r="H1303" t="s">
        <v>3</v>
      </c>
      <c r="I1303" t="s">
        <v>7</v>
      </c>
      <c r="J1303" t="s">
        <v>53</v>
      </c>
      <c r="K1303" t="s">
        <v>62</v>
      </c>
      <c r="L1303" t="s">
        <v>31</v>
      </c>
      <c r="M1303" t="s">
        <v>34</v>
      </c>
      <c r="N1303" t="str">
        <f>VLOOKUP(M1303,lookups!A$9:B$17,2,FALSE)</f>
        <v>Some college</v>
      </c>
      <c r="O1303" t="s">
        <v>25</v>
      </c>
      <c r="P1303" t="s">
        <v>58</v>
      </c>
      <c r="Q1303" t="s">
        <v>27</v>
      </c>
      <c r="R1303" t="s">
        <v>23</v>
      </c>
      <c r="S1303" s="14">
        <f>VLOOKUP(B1303,lookups!$A$2:$B$6,2,FALSE)</f>
        <v>5</v>
      </c>
      <c r="T1303" s="14">
        <f>VLOOKUP(C1303,lookups!$A$2:$B$6,2,FALSE)</f>
        <v>5</v>
      </c>
      <c r="U1303" s="14">
        <f>VLOOKUP(D1303,lookups!$A$2:$B$6,2,FALSE)</f>
        <v>5</v>
      </c>
      <c r="V1303" s="14">
        <f>VLOOKUP(E1303,lookups!$A$2:$B$6,2,FALSE)</f>
        <v>4</v>
      </c>
      <c r="W1303" s="14">
        <f>VLOOKUP(F1303,lookups!$A$2:$B$6,2,FALSE)</f>
        <v>5</v>
      </c>
      <c r="X1303" s="14">
        <f>VLOOKUP(G1303,lookups!$A$2:$B$6,2,FALSE)</f>
        <v>4</v>
      </c>
      <c r="Y1303" s="14">
        <f>VLOOKUP(H1303,lookups!$A$2:$B$6,2,FALSE)</f>
        <v>5</v>
      </c>
      <c r="Z1303" s="14">
        <f>VLOOKUP(I1303,lookups!$A$2:$B$6,2,FALSE)</f>
        <v>4</v>
      </c>
      <c r="AA1303">
        <f t="shared" si="205"/>
        <v>37</v>
      </c>
      <c r="AB1303" s="16">
        <f t="shared" si="204"/>
        <v>101</v>
      </c>
      <c r="AC1303" s="16">
        <f t="shared" si="213"/>
        <v>1277</v>
      </c>
      <c r="AD1303" s="17">
        <f t="shared" si="212"/>
        <v>0.90954415954415957</v>
      </c>
      <c r="AE1303" s="4">
        <f t="shared" si="206"/>
        <v>10</v>
      </c>
      <c r="AF1303" s="4">
        <f t="shared" si="207"/>
        <v>9</v>
      </c>
      <c r="AG1303" s="4">
        <f t="shared" si="208"/>
        <v>9</v>
      </c>
      <c r="AH1303" s="4">
        <f t="shared" si="209"/>
        <v>9</v>
      </c>
      <c r="AI1303" s="4">
        <f t="shared" si="210"/>
        <v>20</v>
      </c>
      <c r="AJ1303" s="4">
        <f t="shared" si="211"/>
        <v>17</v>
      </c>
      <c r="AK1303" s="4" t="s">
        <v>108</v>
      </c>
    </row>
    <row r="1304" spans="1:37" x14ac:dyDescent="0.2">
      <c r="A1304">
        <v>6497799954</v>
      </c>
      <c r="B1304" t="s">
        <v>3</v>
      </c>
      <c r="C1304" t="s">
        <v>7</v>
      </c>
      <c r="D1304" t="s">
        <v>7</v>
      </c>
      <c r="E1304" t="s">
        <v>3</v>
      </c>
      <c r="F1304" t="s">
        <v>3</v>
      </c>
      <c r="G1304" t="s">
        <v>3</v>
      </c>
      <c r="H1304" t="s">
        <v>7</v>
      </c>
      <c r="I1304" t="s">
        <v>3</v>
      </c>
      <c r="J1304" t="s">
        <v>8</v>
      </c>
      <c r="K1304" t="s">
        <v>62</v>
      </c>
      <c r="L1304" t="s">
        <v>10</v>
      </c>
      <c r="M1304" t="s">
        <v>44</v>
      </c>
      <c r="N1304" t="str">
        <f>VLOOKUP(M1304,lookups!A$9:B$17,2,FALSE)</f>
        <v>Post-graduate</v>
      </c>
      <c r="O1304" t="s">
        <v>39</v>
      </c>
      <c r="P1304" t="s">
        <v>58</v>
      </c>
      <c r="Q1304" t="s">
        <v>14</v>
      </c>
      <c r="R1304" t="s">
        <v>33</v>
      </c>
      <c r="S1304" s="14">
        <f>VLOOKUP(B1304,lookups!$A$2:$B$6,2,FALSE)</f>
        <v>5</v>
      </c>
      <c r="T1304" s="14">
        <f>VLOOKUP(C1304,lookups!$A$2:$B$6,2,FALSE)</f>
        <v>4</v>
      </c>
      <c r="U1304" s="14">
        <f>VLOOKUP(D1304,lookups!$A$2:$B$6,2,FALSE)</f>
        <v>4</v>
      </c>
      <c r="V1304" s="14">
        <f>VLOOKUP(E1304,lookups!$A$2:$B$6,2,FALSE)</f>
        <v>5</v>
      </c>
      <c r="W1304" s="14">
        <f>VLOOKUP(F1304,lookups!$A$2:$B$6,2,FALSE)</f>
        <v>5</v>
      </c>
      <c r="X1304" s="14">
        <f>VLOOKUP(G1304,lookups!$A$2:$B$6,2,FALSE)</f>
        <v>5</v>
      </c>
      <c r="Y1304" s="14">
        <f>VLOOKUP(H1304,lookups!$A$2:$B$6,2,FALSE)</f>
        <v>4</v>
      </c>
      <c r="Z1304" s="14">
        <f>VLOOKUP(I1304,lookups!$A$2:$B$6,2,FALSE)</f>
        <v>5</v>
      </c>
      <c r="AA1304">
        <f t="shared" si="205"/>
        <v>37</v>
      </c>
      <c r="AB1304" s="16">
        <f t="shared" si="204"/>
        <v>101</v>
      </c>
      <c r="AC1304" s="16">
        <f t="shared" si="213"/>
        <v>1277</v>
      </c>
      <c r="AD1304" s="17">
        <f t="shared" si="212"/>
        <v>0.90954415954415957</v>
      </c>
      <c r="AE1304" s="4">
        <f t="shared" si="206"/>
        <v>9</v>
      </c>
      <c r="AF1304" s="4">
        <f t="shared" si="207"/>
        <v>9</v>
      </c>
      <c r="AG1304" s="4">
        <f t="shared" si="208"/>
        <v>10</v>
      </c>
      <c r="AH1304" s="4">
        <f t="shared" si="209"/>
        <v>9</v>
      </c>
      <c r="AI1304" s="4">
        <f t="shared" si="210"/>
        <v>18</v>
      </c>
      <c r="AJ1304" s="4">
        <f t="shared" si="211"/>
        <v>19</v>
      </c>
      <c r="AK1304" s="4" t="s">
        <v>108</v>
      </c>
    </row>
    <row r="1305" spans="1:37" x14ac:dyDescent="0.2">
      <c r="A1305">
        <v>6497795859</v>
      </c>
      <c r="B1305" t="s">
        <v>3</v>
      </c>
      <c r="C1305" t="s">
        <v>7</v>
      </c>
      <c r="D1305" t="s">
        <v>7</v>
      </c>
      <c r="E1305" t="s">
        <v>7</v>
      </c>
      <c r="F1305" t="s">
        <v>3</v>
      </c>
      <c r="G1305" t="s">
        <v>3</v>
      </c>
      <c r="H1305" t="s">
        <v>3</v>
      </c>
      <c r="I1305" t="s">
        <v>3</v>
      </c>
      <c r="J1305" t="s">
        <v>8</v>
      </c>
      <c r="K1305" t="s">
        <v>63</v>
      </c>
      <c r="L1305" t="s">
        <v>10</v>
      </c>
      <c r="M1305" t="s">
        <v>44</v>
      </c>
      <c r="N1305" t="str">
        <f>VLOOKUP(M1305,lookups!A$9:B$17,2,FALSE)</f>
        <v>Post-graduate</v>
      </c>
      <c r="O1305" t="s">
        <v>39</v>
      </c>
      <c r="P1305" t="s">
        <v>58</v>
      </c>
      <c r="Q1305" t="s">
        <v>14</v>
      </c>
      <c r="R1305" t="s">
        <v>20</v>
      </c>
      <c r="S1305" s="14">
        <f>VLOOKUP(B1305,lookups!$A$2:$B$6,2,FALSE)</f>
        <v>5</v>
      </c>
      <c r="T1305" s="14">
        <f>VLOOKUP(C1305,lookups!$A$2:$B$6,2,FALSE)</f>
        <v>4</v>
      </c>
      <c r="U1305" s="14">
        <f>VLOOKUP(D1305,lookups!$A$2:$B$6,2,FALSE)</f>
        <v>4</v>
      </c>
      <c r="V1305" s="14">
        <f>VLOOKUP(E1305,lookups!$A$2:$B$6,2,FALSE)</f>
        <v>4</v>
      </c>
      <c r="W1305" s="14">
        <f>VLOOKUP(F1305,lookups!$A$2:$B$6,2,FALSE)</f>
        <v>5</v>
      </c>
      <c r="X1305" s="14">
        <f>VLOOKUP(G1305,lookups!$A$2:$B$6,2,FALSE)</f>
        <v>5</v>
      </c>
      <c r="Y1305" s="14">
        <f>VLOOKUP(H1305,lookups!$A$2:$B$6,2,FALSE)</f>
        <v>5</v>
      </c>
      <c r="Z1305" s="14">
        <f>VLOOKUP(I1305,lookups!$A$2:$B$6,2,FALSE)</f>
        <v>5</v>
      </c>
      <c r="AA1305">
        <f t="shared" si="205"/>
        <v>37</v>
      </c>
      <c r="AB1305" s="16">
        <f t="shared" si="204"/>
        <v>101</v>
      </c>
      <c r="AC1305" s="16">
        <f t="shared" si="213"/>
        <v>1277</v>
      </c>
      <c r="AD1305" s="17">
        <f t="shared" si="212"/>
        <v>0.90954415954415957</v>
      </c>
      <c r="AE1305" s="4">
        <f t="shared" si="206"/>
        <v>9</v>
      </c>
      <c r="AF1305" s="4">
        <f t="shared" si="207"/>
        <v>8</v>
      </c>
      <c r="AG1305" s="4">
        <f t="shared" si="208"/>
        <v>10</v>
      </c>
      <c r="AH1305" s="4">
        <f t="shared" si="209"/>
        <v>10</v>
      </c>
      <c r="AI1305" s="4">
        <f t="shared" si="210"/>
        <v>19</v>
      </c>
      <c r="AJ1305" s="4">
        <f t="shared" si="211"/>
        <v>18</v>
      </c>
      <c r="AK1305" s="4" t="s">
        <v>108</v>
      </c>
    </row>
    <row r="1306" spans="1:37" x14ac:dyDescent="0.2">
      <c r="A1306">
        <v>6500432851</v>
      </c>
      <c r="B1306" t="s">
        <v>3</v>
      </c>
      <c r="C1306" t="s">
        <v>3</v>
      </c>
      <c r="D1306" t="s">
        <v>7</v>
      </c>
      <c r="E1306" t="s">
        <v>3</v>
      </c>
      <c r="F1306" t="s">
        <v>3</v>
      </c>
      <c r="G1306" t="s">
        <v>7</v>
      </c>
      <c r="H1306" t="s">
        <v>3</v>
      </c>
      <c r="I1306" t="s">
        <v>3</v>
      </c>
      <c r="J1306" t="s">
        <v>8</v>
      </c>
      <c r="K1306" t="s">
        <v>21</v>
      </c>
      <c r="L1306" t="s">
        <v>10</v>
      </c>
      <c r="M1306" t="s">
        <v>34</v>
      </c>
      <c r="N1306" t="str">
        <f>VLOOKUP(M1306,lookups!A$9:B$17,2,FALSE)</f>
        <v>Some college</v>
      </c>
      <c r="O1306" t="s">
        <v>17</v>
      </c>
      <c r="P1306" t="s">
        <v>13</v>
      </c>
      <c r="Q1306" t="s">
        <v>45</v>
      </c>
      <c r="R1306" t="s">
        <v>15</v>
      </c>
      <c r="S1306" s="14">
        <f>VLOOKUP(B1306,lookups!$A$2:$B$6,2,FALSE)</f>
        <v>5</v>
      </c>
      <c r="T1306" s="14">
        <f>VLOOKUP(C1306,lookups!$A$2:$B$6,2,FALSE)</f>
        <v>5</v>
      </c>
      <c r="U1306" s="14">
        <f>VLOOKUP(D1306,lookups!$A$2:$B$6,2,FALSE)</f>
        <v>4</v>
      </c>
      <c r="V1306" s="14">
        <f>VLOOKUP(E1306,lookups!$A$2:$B$6,2,FALSE)</f>
        <v>5</v>
      </c>
      <c r="W1306" s="14">
        <f>VLOOKUP(F1306,lookups!$A$2:$B$6,2,FALSE)</f>
        <v>5</v>
      </c>
      <c r="X1306" s="14">
        <f>VLOOKUP(G1306,lookups!$A$2:$B$6,2,FALSE)</f>
        <v>4</v>
      </c>
      <c r="Y1306" s="14">
        <f>VLOOKUP(H1306,lookups!$A$2:$B$6,2,FALSE)</f>
        <v>5</v>
      </c>
      <c r="Z1306" s="14">
        <f>VLOOKUP(I1306,lookups!$A$2:$B$6,2,FALSE)</f>
        <v>5</v>
      </c>
      <c r="AA1306">
        <f t="shared" si="205"/>
        <v>38</v>
      </c>
      <c r="AB1306" s="16">
        <f t="shared" si="204"/>
        <v>67</v>
      </c>
      <c r="AC1306" s="16">
        <f t="shared" si="213"/>
        <v>1321.5</v>
      </c>
      <c r="AD1306" s="17">
        <f t="shared" si="212"/>
        <v>0.94123931623931623</v>
      </c>
      <c r="AE1306" s="4">
        <f t="shared" si="206"/>
        <v>10</v>
      </c>
      <c r="AF1306" s="4">
        <f t="shared" si="207"/>
        <v>9</v>
      </c>
      <c r="AG1306" s="4">
        <f t="shared" si="208"/>
        <v>9</v>
      </c>
      <c r="AH1306" s="4">
        <f t="shared" si="209"/>
        <v>10</v>
      </c>
      <c r="AI1306" s="4">
        <f t="shared" si="210"/>
        <v>19</v>
      </c>
      <c r="AJ1306" s="4">
        <f t="shared" si="211"/>
        <v>19</v>
      </c>
      <c r="AK1306" s="4" t="s">
        <v>108</v>
      </c>
    </row>
    <row r="1307" spans="1:37" x14ac:dyDescent="0.2">
      <c r="A1307">
        <v>6500093495</v>
      </c>
      <c r="B1307" t="s">
        <v>3</v>
      </c>
      <c r="C1307" t="s">
        <v>3</v>
      </c>
      <c r="D1307" t="s">
        <v>7</v>
      </c>
      <c r="E1307" t="s">
        <v>3</v>
      </c>
      <c r="F1307" t="s">
        <v>3</v>
      </c>
      <c r="G1307" t="s">
        <v>7</v>
      </c>
      <c r="H1307" t="s">
        <v>3</v>
      </c>
      <c r="I1307" t="s">
        <v>3</v>
      </c>
      <c r="J1307" t="s">
        <v>8</v>
      </c>
      <c r="K1307" t="s">
        <v>9</v>
      </c>
      <c r="L1307" t="s">
        <v>1</v>
      </c>
      <c r="M1307" t="s">
        <v>34</v>
      </c>
      <c r="N1307" t="str">
        <f>VLOOKUP(M1307,lookups!A$9:B$17,2,FALSE)</f>
        <v>Some college</v>
      </c>
      <c r="O1307" t="s">
        <v>17</v>
      </c>
      <c r="P1307" t="s">
        <v>13</v>
      </c>
      <c r="Q1307" t="s">
        <v>45</v>
      </c>
      <c r="R1307" t="s">
        <v>33</v>
      </c>
      <c r="S1307" s="14">
        <f>VLOOKUP(B1307,lookups!$A$2:$B$6,2,FALSE)</f>
        <v>5</v>
      </c>
      <c r="T1307" s="14">
        <f>VLOOKUP(C1307,lookups!$A$2:$B$6,2,FALSE)</f>
        <v>5</v>
      </c>
      <c r="U1307" s="14">
        <f>VLOOKUP(D1307,lookups!$A$2:$B$6,2,FALSE)</f>
        <v>4</v>
      </c>
      <c r="V1307" s="14">
        <f>VLOOKUP(E1307,lookups!$A$2:$B$6,2,FALSE)</f>
        <v>5</v>
      </c>
      <c r="W1307" s="14">
        <f>VLOOKUP(F1307,lookups!$A$2:$B$6,2,FALSE)</f>
        <v>5</v>
      </c>
      <c r="X1307" s="14">
        <f>VLOOKUP(G1307,lookups!$A$2:$B$6,2,FALSE)</f>
        <v>4</v>
      </c>
      <c r="Y1307" s="14">
        <f>VLOOKUP(H1307,lookups!$A$2:$B$6,2,FALSE)</f>
        <v>5</v>
      </c>
      <c r="Z1307" s="14">
        <f>VLOOKUP(I1307,lookups!$A$2:$B$6,2,FALSE)</f>
        <v>5</v>
      </c>
      <c r="AA1307">
        <f t="shared" si="205"/>
        <v>38</v>
      </c>
      <c r="AB1307" s="16">
        <f t="shared" si="204"/>
        <v>67</v>
      </c>
      <c r="AC1307" s="16">
        <f t="shared" si="213"/>
        <v>1321.5</v>
      </c>
      <c r="AD1307" s="17">
        <f t="shared" si="212"/>
        <v>0.94123931623931623</v>
      </c>
      <c r="AE1307" s="4">
        <f t="shared" si="206"/>
        <v>10</v>
      </c>
      <c r="AF1307" s="4">
        <f t="shared" si="207"/>
        <v>9</v>
      </c>
      <c r="AG1307" s="4">
        <f t="shared" si="208"/>
        <v>9</v>
      </c>
      <c r="AH1307" s="4">
        <f t="shared" si="209"/>
        <v>10</v>
      </c>
      <c r="AI1307" s="4">
        <f t="shared" si="210"/>
        <v>19</v>
      </c>
      <c r="AJ1307" s="4">
        <f t="shared" si="211"/>
        <v>19</v>
      </c>
      <c r="AK1307" s="4" t="s">
        <v>108</v>
      </c>
    </row>
    <row r="1308" spans="1:37" x14ac:dyDescent="0.2">
      <c r="A1308">
        <v>6498880763</v>
      </c>
      <c r="B1308" t="s">
        <v>3</v>
      </c>
      <c r="C1308" t="s">
        <v>3</v>
      </c>
      <c r="D1308" t="s">
        <v>3</v>
      </c>
      <c r="E1308" t="s">
        <v>3</v>
      </c>
      <c r="F1308" t="s">
        <v>3</v>
      </c>
      <c r="G1308" t="s">
        <v>3</v>
      </c>
      <c r="H1308" t="s">
        <v>7</v>
      </c>
      <c r="I1308" t="s">
        <v>7</v>
      </c>
      <c r="J1308" t="s">
        <v>8</v>
      </c>
      <c r="K1308" t="s">
        <v>59</v>
      </c>
      <c r="L1308" t="s">
        <v>1</v>
      </c>
      <c r="M1308" t="s">
        <v>34</v>
      </c>
      <c r="N1308" t="str">
        <f>VLOOKUP(M1308,lookups!A$9:B$17,2,FALSE)</f>
        <v>Some college</v>
      </c>
      <c r="O1308" t="s">
        <v>39</v>
      </c>
      <c r="P1308" t="s">
        <v>13</v>
      </c>
      <c r="Q1308" t="s">
        <v>22</v>
      </c>
      <c r="S1308" s="14">
        <f>VLOOKUP(B1308,lookups!$A$2:$B$6,2,FALSE)</f>
        <v>5</v>
      </c>
      <c r="T1308" s="14">
        <f>VLOOKUP(C1308,lookups!$A$2:$B$6,2,FALSE)</f>
        <v>5</v>
      </c>
      <c r="U1308" s="14">
        <f>VLOOKUP(D1308,lookups!$A$2:$B$6,2,FALSE)</f>
        <v>5</v>
      </c>
      <c r="V1308" s="14">
        <f>VLOOKUP(E1308,lookups!$A$2:$B$6,2,FALSE)</f>
        <v>5</v>
      </c>
      <c r="W1308" s="14">
        <f>VLOOKUP(F1308,lookups!$A$2:$B$6,2,FALSE)</f>
        <v>5</v>
      </c>
      <c r="X1308" s="14">
        <f>VLOOKUP(G1308,lookups!$A$2:$B$6,2,FALSE)</f>
        <v>5</v>
      </c>
      <c r="Y1308" s="14">
        <f>VLOOKUP(H1308,lookups!$A$2:$B$6,2,FALSE)</f>
        <v>4</v>
      </c>
      <c r="Z1308" s="14">
        <f>VLOOKUP(I1308,lookups!$A$2:$B$6,2,FALSE)</f>
        <v>4</v>
      </c>
      <c r="AA1308">
        <f t="shared" si="205"/>
        <v>38</v>
      </c>
      <c r="AB1308" s="16">
        <f t="shared" si="204"/>
        <v>67</v>
      </c>
      <c r="AC1308" s="16">
        <f t="shared" si="213"/>
        <v>1321.5</v>
      </c>
      <c r="AD1308" s="17">
        <f t="shared" si="212"/>
        <v>0.94123931623931623</v>
      </c>
      <c r="AE1308" s="4">
        <f t="shared" si="206"/>
        <v>10</v>
      </c>
      <c r="AF1308" s="4">
        <f t="shared" si="207"/>
        <v>10</v>
      </c>
      <c r="AG1308" s="4">
        <f t="shared" si="208"/>
        <v>10</v>
      </c>
      <c r="AH1308" s="4">
        <f t="shared" si="209"/>
        <v>8</v>
      </c>
      <c r="AI1308" s="4">
        <f t="shared" si="210"/>
        <v>19</v>
      </c>
      <c r="AJ1308" s="4">
        <f t="shared" si="211"/>
        <v>19</v>
      </c>
      <c r="AK1308" s="4" t="s">
        <v>108</v>
      </c>
    </row>
    <row r="1309" spans="1:37" x14ac:dyDescent="0.2">
      <c r="A1309">
        <v>6498790648</v>
      </c>
      <c r="B1309" t="s">
        <v>3</v>
      </c>
      <c r="C1309" t="s">
        <v>3</v>
      </c>
      <c r="D1309" t="s">
        <v>3</v>
      </c>
      <c r="E1309" t="s">
        <v>3</v>
      </c>
      <c r="F1309" t="s">
        <v>7</v>
      </c>
      <c r="G1309" t="s">
        <v>3</v>
      </c>
      <c r="H1309" t="s">
        <v>3</v>
      </c>
      <c r="I1309" t="s">
        <v>7</v>
      </c>
      <c r="J1309" t="s">
        <v>8</v>
      </c>
      <c r="K1309" t="s">
        <v>59</v>
      </c>
      <c r="L1309" t="s">
        <v>10</v>
      </c>
      <c r="M1309" t="s">
        <v>34</v>
      </c>
      <c r="N1309" t="str">
        <f>VLOOKUP(M1309,lookups!A$9:B$17,2,FALSE)</f>
        <v>Some college</v>
      </c>
      <c r="O1309" t="s">
        <v>25</v>
      </c>
      <c r="P1309" t="s">
        <v>13</v>
      </c>
      <c r="Q1309" t="s">
        <v>22</v>
      </c>
      <c r="R1309" t="s">
        <v>30</v>
      </c>
      <c r="S1309" s="14">
        <f>VLOOKUP(B1309,lookups!$A$2:$B$6,2,FALSE)</f>
        <v>5</v>
      </c>
      <c r="T1309" s="14">
        <f>VLOOKUP(C1309,lookups!$A$2:$B$6,2,FALSE)</f>
        <v>5</v>
      </c>
      <c r="U1309" s="14">
        <f>VLOOKUP(D1309,lookups!$A$2:$B$6,2,FALSE)</f>
        <v>5</v>
      </c>
      <c r="V1309" s="14">
        <f>VLOOKUP(E1309,lookups!$A$2:$B$6,2,FALSE)</f>
        <v>5</v>
      </c>
      <c r="W1309" s="14">
        <f>VLOOKUP(F1309,lookups!$A$2:$B$6,2,FALSE)</f>
        <v>4</v>
      </c>
      <c r="X1309" s="14">
        <f>VLOOKUP(G1309,lookups!$A$2:$B$6,2,FALSE)</f>
        <v>5</v>
      </c>
      <c r="Y1309" s="14">
        <f>VLOOKUP(H1309,lookups!$A$2:$B$6,2,FALSE)</f>
        <v>5</v>
      </c>
      <c r="Z1309" s="14">
        <f>VLOOKUP(I1309,lookups!$A$2:$B$6,2,FALSE)</f>
        <v>4</v>
      </c>
      <c r="AA1309">
        <f t="shared" si="205"/>
        <v>38</v>
      </c>
      <c r="AB1309" s="16">
        <f t="shared" si="204"/>
        <v>67</v>
      </c>
      <c r="AC1309" s="16">
        <f t="shared" si="213"/>
        <v>1321.5</v>
      </c>
      <c r="AD1309" s="17">
        <f t="shared" si="212"/>
        <v>0.94123931623931623</v>
      </c>
      <c r="AE1309" s="4">
        <f t="shared" si="206"/>
        <v>10</v>
      </c>
      <c r="AF1309" s="4">
        <f t="shared" si="207"/>
        <v>10</v>
      </c>
      <c r="AG1309" s="4">
        <f t="shared" si="208"/>
        <v>9</v>
      </c>
      <c r="AH1309" s="4">
        <f t="shared" si="209"/>
        <v>9</v>
      </c>
      <c r="AI1309" s="4">
        <f t="shared" si="210"/>
        <v>19</v>
      </c>
      <c r="AJ1309" s="4">
        <f t="shared" si="211"/>
        <v>19</v>
      </c>
      <c r="AK1309" s="4" t="s">
        <v>108</v>
      </c>
    </row>
    <row r="1310" spans="1:37" x14ac:dyDescent="0.2">
      <c r="A1310">
        <v>6498657497</v>
      </c>
      <c r="B1310" t="s">
        <v>3</v>
      </c>
      <c r="C1310" t="s">
        <v>3</v>
      </c>
      <c r="D1310" t="s">
        <v>7</v>
      </c>
      <c r="E1310" t="s">
        <v>3</v>
      </c>
      <c r="F1310" t="s">
        <v>3</v>
      </c>
      <c r="G1310" t="s">
        <v>3</v>
      </c>
      <c r="H1310" t="s">
        <v>3</v>
      </c>
      <c r="I1310" t="s">
        <v>7</v>
      </c>
      <c r="J1310" t="s">
        <v>8</v>
      </c>
      <c r="K1310" t="s">
        <v>41</v>
      </c>
      <c r="L1310" t="s">
        <v>10</v>
      </c>
      <c r="M1310" t="s">
        <v>34</v>
      </c>
      <c r="N1310" t="str">
        <f>VLOOKUP(M1310,lookups!A$9:B$17,2,FALSE)</f>
        <v>Some college</v>
      </c>
      <c r="O1310" t="s">
        <v>17</v>
      </c>
      <c r="P1310" t="s">
        <v>18</v>
      </c>
      <c r="Q1310" t="s">
        <v>2</v>
      </c>
      <c r="R1310" t="s">
        <v>37</v>
      </c>
      <c r="S1310" s="14">
        <f>VLOOKUP(B1310,lookups!$A$2:$B$6,2,FALSE)</f>
        <v>5</v>
      </c>
      <c r="T1310" s="14">
        <f>VLOOKUP(C1310,lookups!$A$2:$B$6,2,FALSE)</f>
        <v>5</v>
      </c>
      <c r="U1310" s="14">
        <f>VLOOKUP(D1310,lookups!$A$2:$B$6,2,FALSE)</f>
        <v>4</v>
      </c>
      <c r="V1310" s="14">
        <f>VLOOKUP(E1310,lookups!$A$2:$B$6,2,FALSE)</f>
        <v>5</v>
      </c>
      <c r="W1310" s="14">
        <f>VLOOKUP(F1310,lookups!$A$2:$B$6,2,FALSE)</f>
        <v>5</v>
      </c>
      <c r="X1310" s="14">
        <f>VLOOKUP(G1310,lookups!$A$2:$B$6,2,FALSE)</f>
        <v>5</v>
      </c>
      <c r="Y1310" s="14">
        <f>VLOOKUP(H1310,lookups!$A$2:$B$6,2,FALSE)</f>
        <v>5</v>
      </c>
      <c r="Z1310" s="14">
        <f>VLOOKUP(I1310,lookups!$A$2:$B$6,2,FALSE)</f>
        <v>4</v>
      </c>
      <c r="AA1310">
        <f t="shared" si="205"/>
        <v>38</v>
      </c>
      <c r="AB1310" s="16">
        <f t="shared" si="204"/>
        <v>67</v>
      </c>
      <c r="AC1310" s="16">
        <f t="shared" si="213"/>
        <v>1321.5</v>
      </c>
      <c r="AD1310" s="17">
        <f t="shared" si="212"/>
        <v>0.94123931623931623</v>
      </c>
      <c r="AE1310" s="4">
        <f t="shared" si="206"/>
        <v>10</v>
      </c>
      <c r="AF1310" s="4">
        <f t="shared" si="207"/>
        <v>9</v>
      </c>
      <c r="AG1310" s="4">
        <f t="shared" si="208"/>
        <v>10</v>
      </c>
      <c r="AH1310" s="4">
        <f t="shared" si="209"/>
        <v>9</v>
      </c>
      <c r="AI1310" s="4">
        <f t="shared" si="210"/>
        <v>19</v>
      </c>
      <c r="AJ1310" s="4">
        <f t="shared" si="211"/>
        <v>19</v>
      </c>
      <c r="AK1310" s="4" t="s">
        <v>108</v>
      </c>
    </row>
    <row r="1311" spans="1:37" x14ac:dyDescent="0.2">
      <c r="A1311">
        <v>6498615636</v>
      </c>
      <c r="B1311" t="s">
        <v>7</v>
      </c>
      <c r="C1311" t="s">
        <v>3</v>
      </c>
      <c r="D1311" t="s">
        <v>3</v>
      </c>
      <c r="E1311" t="s">
        <v>3</v>
      </c>
      <c r="F1311" t="s">
        <v>3</v>
      </c>
      <c r="G1311" t="s">
        <v>3</v>
      </c>
      <c r="H1311" t="s">
        <v>3</v>
      </c>
      <c r="I1311" t="s">
        <v>7</v>
      </c>
      <c r="J1311" t="s">
        <v>53</v>
      </c>
      <c r="K1311" t="s">
        <v>55</v>
      </c>
      <c r="L1311" t="s">
        <v>31</v>
      </c>
      <c r="M1311" t="s">
        <v>32</v>
      </c>
      <c r="N1311" t="str">
        <f>VLOOKUP(M1311,lookups!A$9:B$17,2,FALSE)</f>
        <v>High school or less</v>
      </c>
      <c r="O1311" t="s">
        <v>38</v>
      </c>
      <c r="P1311" t="s">
        <v>13</v>
      </c>
      <c r="Q1311" t="s">
        <v>19</v>
      </c>
      <c r="R1311" t="s">
        <v>33</v>
      </c>
      <c r="S1311" s="14">
        <f>VLOOKUP(B1311,lookups!$A$2:$B$6,2,FALSE)</f>
        <v>4</v>
      </c>
      <c r="T1311" s="14">
        <f>VLOOKUP(C1311,lookups!$A$2:$B$6,2,FALSE)</f>
        <v>5</v>
      </c>
      <c r="U1311" s="14">
        <f>VLOOKUP(D1311,lookups!$A$2:$B$6,2,FALSE)</f>
        <v>5</v>
      </c>
      <c r="V1311" s="14">
        <f>VLOOKUP(E1311,lookups!$A$2:$B$6,2,FALSE)</f>
        <v>5</v>
      </c>
      <c r="W1311" s="14">
        <f>VLOOKUP(F1311,lookups!$A$2:$B$6,2,FALSE)</f>
        <v>5</v>
      </c>
      <c r="X1311" s="14">
        <f>VLOOKUP(G1311,lookups!$A$2:$B$6,2,FALSE)</f>
        <v>5</v>
      </c>
      <c r="Y1311" s="14">
        <f>VLOOKUP(H1311,lookups!$A$2:$B$6,2,FALSE)</f>
        <v>5</v>
      </c>
      <c r="Z1311" s="14">
        <f>VLOOKUP(I1311,lookups!$A$2:$B$6,2,FALSE)</f>
        <v>4</v>
      </c>
      <c r="AA1311">
        <f t="shared" si="205"/>
        <v>38</v>
      </c>
      <c r="AB1311" s="16">
        <f t="shared" si="204"/>
        <v>67</v>
      </c>
      <c r="AC1311" s="16">
        <f t="shared" si="213"/>
        <v>1321.5</v>
      </c>
      <c r="AD1311" s="17">
        <f t="shared" si="212"/>
        <v>0.94123931623931623</v>
      </c>
      <c r="AE1311" s="4">
        <f t="shared" si="206"/>
        <v>9</v>
      </c>
      <c r="AF1311" s="4">
        <f t="shared" si="207"/>
        <v>10</v>
      </c>
      <c r="AG1311" s="4">
        <f t="shared" si="208"/>
        <v>10</v>
      </c>
      <c r="AH1311" s="4">
        <f t="shared" si="209"/>
        <v>9</v>
      </c>
      <c r="AI1311" s="4">
        <f t="shared" si="210"/>
        <v>19</v>
      </c>
      <c r="AJ1311" s="4">
        <f t="shared" si="211"/>
        <v>19</v>
      </c>
      <c r="AK1311" s="4" t="s">
        <v>108</v>
      </c>
    </row>
    <row r="1312" spans="1:37" x14ac:dyDescent="0.2">
      <c r="A1312">
        <v>6498527002</v>
      </c>
      <c r="B1312" t="s">
        <v>3</v>
      </c>
      <c r="C1312" t="s">
        <v>3</v>
      </c>
      <c r="D1312" t="s">
        <v>7</v>
      </c>
      <c r="E1312" t="s">
        <v>3</v>
      </c>
      <c r="F1312" t="s">
        <v>3</v>
      </c>
      <c r="G1312" t="s">
        <v>3</v>
      </c>
      <c r="H1312" t="s">
        <v>3</v>
      </c>
      <c r="I1312" t="s">
        <v>7</v>
      </c>
      <c r="J1312" t="s">
        <v>53</v>
      </c>
      <c r="K1312" t="s">
        <v>55</v>
      </c>
      <c r="L1312" t="s">
        <v>10</v>
      </c>
      <c r="M1312" t="s">
        <v>34</v>
      </c>
      <c r="N1312" t="str">
        <f>VLOOKUP(M1312,lookups!A$9:B$17,2,FALSE)</f>
        <v>Some college</v>
      </c>
      <c r="O1312" t="s">
        <v>25</v>
      </c>
      <c r="P1312" t="s">
        <v>29</v>
      </c>
      <c r="Q1312" t="s">
        <v>22</v>
      </c>
      <c r="R1312" t="s">
        <v>43</v>
      </c>
      <c r="S1312" s="14">
        <f>VLOOKUP(B1312,lookups!$A$2:$B$6,2,FALSE)</f>
        <v>5</v>
      </c>
      <c r="T1312" s="14">
        <f>VLOOKUP(C1312,lookups!$A$2:$B$6,2,FALSE)</f>
        <v>5</v>
      </c>
      <c r="U1312" s="14">
        <f>VLOOKUP(D1312,lookups!$A$2:$B$6,2,FALSE)</f>
        <v>4</v>
      </c>
      <c r="V1312" s="14">
        <f>VLOOKUP(E1312,lookups!$A$2:$B$6,2,FALSE)</f>
        <v>5</v>
      </c>
      <c r="W1312" s="14">
        <f>VLOOKUP(F1312,lookups!$A$2:$B$6,2,FALSE)</f>
        <v>5</v>
      </c>
      <c r="X1312" s="14">
        <f>VLOOKUP(G1312,lookups!$A$2:$B$6,2,FALSE)</f>
        <v>5</v>
      </c>
      <c r="Y1312" s="14">
        <f>VLOOKUP(H1312,lookups!$A$2:$B$6,2,FALSE)</f>
        <v>5</v>
      </c>
      <c r="Z1312" s="14">
        <f>VLOOKUP(I1312,lookups!$A$2:$B$6,2,FALSE)</f>
        <v>4</v>
      </c>
      <c r="AA1312">
        <f t="shared" si="205"/>
        <v>38</v>
      </c>
      <c r="AB1312" s="16">
        <f t="shared" si="204"/>
        <v>67</v>
      </c>
      <c r="AC1312" s="16">
        <f t="shared" si="213"/>
        <v>1321.5</v>
      </c>
      <c r="AD1312" s="17">
        <f t="shared" si="212"/>
        <v>0.94123931623931623</v>
      </c>
      <c r="AE1312" s="4">
        <f t="shared" si="206"/>
        <v>10</v>
      </c>
      <c r="AF1312" s="4">
        <f t="shared" si="207"/>
        <v>9</v>
      </c>
      <c r="AG1312" s="4">
        <f t="shared" si="208"/>
        <v>10</v>
      </c>
      <c r="AH1312" s="4">
        <f t="shared" si="209"/>
        <v>9</v>
      </c>
      <c r="AI1312" s="4">
        <f t="shared" si="210"/>
        <v>19</v>
      </c>
      <c r="AJ1312" s="4">
        <f t="shared" si="211"/>
        <v>19</v>
      </c>
      <c r="AK1312" s="4" t="s">
        <v>108</v>
      </c>
    </row>
    <row r="1313" spans="1:37" x14ac:dyDescent="0.2">
      <c r="A1313">
        <v>6498505952</v>
      </c>
      <c r="B1313" t="s">
        <v>7</v>
      </c>
      <c r="C1313" t="s">
        <v>3</v>
      </c>
      <c r="D1313" t="s">
        <v>7</v>
      </c>
      <c r="E1313" t="s">
        <v>3</v>
      </c>
      <c r="F1313" t="s">
        <v>3</v>
      </c>
      <c r="G1313" t="s">
        <v>3</v>
      </c>
      <c r="H1313" t="s">
        <v>3</v>
      </c>
      <c r="I1313" t="s">
        <v>3</v>
      </c>
      <c r="J1313" t="s">
        <v>8</v>
      </c>
      <c r="K1313" t="s">
        <v>59</v>
      </c>
      <c r="L1313" t="s">
        <v>35</v>
      </c>
      <c r="M1313" t="s">
        <v>34</v>
      </c>
      <c r="N1313" t="str">
        <f>VLOOKUP(M1313,lookups!A$9:B$17,2,FALSE)</f>
        <v>Some college</v>
      </c>
      <c r="O1313" t="s">
        <v>17</v>
      </c>
      <c r="P1313" t="s">
        <v>48</v>
      </c>
      <c r="Q1313" t="s">
        <v>27</v>
      </c>
      <c r="R1313" t="s">
        <v>43</v>
      </c>
      <c r="S1313" s="14">
        <f>VLOOKUP(B1313,lookups!$A$2:$B$6,2,FALSE)</f>
        <v>4</v>
      </c>
      <c r="T1313" s="14">
        <f>VLOOKUP(C1313,lookups!$A$2:$B$6,2,FALSE)</f>
        <v>5</v>
      </c>
      <c r="U1313" s="14">
        <f>VLOOKUP(D1313,lookups!$A$2:$B$6,2,FALSE)</f>
        <v>4</v>
      </c>
      <c r="V1313" s="14">
        <f>VLOOKUP(E1313,lookups!$A$2:$B$6,2,FALSE)</f>
        <v>5</v>
      </c>
      <c r="W1313" s="14">
        <f>VLOOKUP(F1313,lookups!$A$2:$B$6,2,FALSE)</f>
        <v>5</v>
      </c>
      <c r="X1313" s="14">
        <f>VLOOKUP(G1313,lookups!$A$2:$B$6,2,FALSE)</f>
        <v>5</v>
      </c>
      <c r="Y1313" s="14">
        <f>VLOOKUP(H1313,lookups!$A$2:$B$6,2,FALSE)</f>
        <v>5</v>
      </c>
      <c r="Z1313" s="14">
        <f>VLOOKUP(I1313,lookups!$A$2:$B$6,2,FALSE)</f>
        <v>5</v>
      </c>
      <c r="AA1313">
        <f t="shared" si="205"/>
        <v>38</v>
      </c>
      <c r="AB1313" s="16">
        <f t="shared" si="204"/>
        <v>67</v>
      </c>
      <c r="AC1313" s="16">
        <f t="shared" si="213"/>
        <v>1321.5</v>
      </c>
      <c r="AD1313" s="17">
        <f t="shared" si="212"/>
        <v>0.94123931623931623</v>
      </c>
      <c r="AE1313" s="4">
        <f t="shared" si="206"/>
        <v>9</v>
      </c>
      <c r="AF1313" s="4">
        <f t="shared" si="207"/>
        <v>9</v>
      </c>
      <c r="AG1313" s="4">
        <f t="shared" si="208"/>
        <v>10</v>
      </c>
      <c r="AH1313" s="4">
        <f t="shared" si="209"/>
        <v>10</v>
      </c>
      <c r="AI1313" s="4">
        <f t="shared" si="210"/>
        <v>18</v>
      </c>
      <c r="AJ1313" s="4">
        <f t="shared" si="211"/>
        <v>20</v>
      </c>
      <c r="AK1313" s="4" t="s">
        <v>108</v>
      </c>
    </row>
    <row r="1314" spans="1:37" x14ac:dyDescent="0.2">
      <c r="A1314">
        <v>6498448376</v>
      </c>
      <c r="B1314" t="s">
        <v>3</v>
      </c>
      <c r="C1314" t="s">
        <v>3</v>
      </c>
      <c r="D1314" t="s">
        <v>7</v>
      </c>
      <c r="E1314" t="s">
        <v>3</v>
      </c>
      <c r="F1314" t="s">
        <v>3</v>
      </c>
      <c r="G1314" t="s">
        <v>3</v>
      </c>
      <c r="H1314" t="s">
        <v>7</v>
      </c>
      <c r="I1314" t="s">
        <v>3</v>
      </c>
      <c r="J1314" t="s">
        <v>53</v>
      </c>
      <c r="K1314" t="s">
        <v>59</v>
      </c>
      <c r="L1314" t="s">
        <v>10</v>
      </c>
      <c r="M1314" t="s">
        <v>32</v>
      </c>
      <c r="N1314" t="str">
        <f>VLOOKUP(M1314,lookups!A$9:B$17,2,FALSE)</f>
        <v>High school or less</v>
      </c>
      <c r="O1314" t="s">
        <v>25</v>
      </c>
      <c r="P1314" t="s">
        <v>48</v>
      </c>
      <c r="Q1314" t="s">
        <v>27</v>
      </c>
      <c r="R1314" t="s">
        <v>40</v>
      </c>
      <c r="S1314" s="14">
        <f>VLOOKUP(B1314,lookups!$A$2:$B$6,2,FALSE)</f>
        <v>5</v>
      </c>
      <c r="T1314" s="14">
        <f>VLOOKUP(C1314,lookups!$A$2:$B$6,2,FALSE)</f>
        <v>5</v>
      </c>
      <c r="U1314" s="14">
        <f>VLOOKUP(D1314,lookups!$A$2:$B$6,2,FALSE)</f>
        <v>4</v>
      </c>
      <c r="V1314" s="14">
        <f>VLOOKUP(E1314,lookups!$A$2:$B$6,2,FALSE)</f>
        <v>5</v>
      </c>
      <c r="W1314" s="14">
        <f>VLOOKUP(F1314,lookups!$A$2:$B$6,2,FALSE)</f>
        <v>5</v>
      </c>
      <c r="X1314" s="14">
        <f>VLOOKUP(G1314,lookups!$A$2:$B$6,2,FALSE)</f>
        <v>5</v>
      </c>
      <c r="Y1314" s="14">
        <f>VLOOKUP(H1314,lookups!$A$2:$B$6,2,FALSE)</f>
        <v>4</v>
      </c>
      <c r="Z1314" s="14">
        <f>VLOOKUP(I1314,lookups!$A$2:$B$6,2,FALSE)</f>
        <v>5</v>
      </c>
      <c r="AA1314">
        <f t="shared" si="205"/>
        <v>38</v>
      </c>
      <c r="AB1314" s="16">
        <f t="shared" si="204"/>
        <v>67</v>
      </c>
      <c r="AC1314" s="16">
        <f t="shared" si="213"/>
        <v>1321.5</v>
      </c>
      <c r="AD1314" s="17">
        <f t="shared" si="212"/>
        <v>0.94123931623931623</v>
      </c>
      <c r="AE1314" s="4">
        <f t="shared" si="206"/>
        <v>10</v>
      </c>
      <c r="AF1314" s="4">
        <f t="shared" si="207"/>
        <v>9</v>
      </c>
      <c r="AG1314" s="4">
        <f t="shared" si="208"/>
        <v>10</v>
      </c>
      <c r="AH1314" s="4">
        <f t="shared" si="209"/>
        <v>9</v>
      </c>
      <c r="AI1314" s="4">
        <f t="shared" si="210"/>
        <v>18</v>
      </c>
      <c r="AJ1314" s="4">
        <f t="shared" si="211"/>
        <v>20</v>
      </c>
      <c r="AK1314" s="4" t="s">
        <v>108</v>
      </c>
    </row>
    <row r="1315" spans="1:37" x14ac:dyDescent="0.2">
      <c r="A1315">
        <v>6498443828</v>
      </c>
      <c r="B1315" t="s">
        <v>3</v>
      </c>
      <c r="C1315" t="s">
        <v>3</v>
      </c>
      <c r="D1315" t="s">
        <v>7</v>
      </c>
      <c r="E1315" t="s">
        <v>3</v>
      </c>
      <c r="F1315" t="s">
        <v>3</v>
      </c>
      <c r="G1315" t="s">
        <v>7</v>
      </c>
      <c r="H1315" t="s">
        <v>3</v>
      </c>
      <c r="I1315" t="s">
        <v>3</v>
      </c>
      <c r="J1315" t="s">
        <v>53</v>
      </c>
      <c r="K1315" t="s">
        <v>55</v>
      </c>
      <c r="L1315" t="s">
        <v>10</v>
      </c>
      <c r="M1315" t="s">
        <v>11</v>
      </c>
      <c r="N1315" t="str">
        <f>VLOOKUP(M1315,lookups!A$9:B$17,2,FALSE)</f>
        <v>College-graduate</v>
      </c>
      <c r="O1315" t="s">
        <v>38</v>
      </c>
      <c r="P1315" t="s">
        <v>58</v>
      </c>
      <c r="Q1315" t="s">
        <v>42</v>
      </c>
      <c r="R1315" t="s">
        <v>37</v>
      </c>
      <c r="S1315" s="14">
        <f>VLOOKUP(B1315,lookups!$A$2:$B$6,2,FALSE)</f>
        <v>5</v>
      </c>
      <c r="T1315" s="14">
        <f>VLOOKUP(C1315,lookups!$A$2:$B$6,2,FALSE)</f>
        <v>5</v>
      </c>
      <c r="U1315" s="14">
        <f>VLOOKUP(D1315,lookups!$A$2:$B$6,2,FALSE)</f>
        <v>4</v>
      </c>
      <c r="V1315" s="14">
        <f>VLOOKUP(E1315,lookups!$A$2:$B$6,2,FALSE)</f>
        <v>5</v>
      </c>
      <c r="W1315" s="14">
        <f>VLOOKUP(F1315,lookups!$A$2:$B$6,2,FALSE)</f>
        <v>5</v>
      </c>
      <c r="X1315" s="14">
        <f>VLOOKUP(G1315,lookups!$A$2:$B$6,2,FALSE)</f>
        <v>4</v>
      </c>
      <c r="Y1315" s="14">
        <f>VLOOKUP(H1315,lookups!$A$2:$B$6,2,FALSE)</f>
        <v>5</v>
      </c>
      <c r="Z1315" s="14">
        <f>VLOOKUP(I1315,lookups!$A$2:$B$6,2,FALSE)</f>
        <v>5</v>
      </c>
      <c r="AA1315">
        <f t="shared" si="205"/>
        <v>38</v>
      </c>
      <c r="AB1315" s="16">
        <f t="shared" si="204"/>
        <v>67</v>
      </c>
      <c r="AC1315" s="16">
        <f t="shared" si="213"/>
        <v>1321.5</v>
      </c>
      <c r="AD1315" s="17">
        <f t="shared" si="212"/>
        <v>0.94123931623931623</v>
      </c>
      <c r="AE1315" s="4">
        <f t="shared" si="206"/>
        <v>10</v>
      </c>
      <c r="AF1315" s="4">
        <f t="shared" si="207"/>
        <v>9</v>
      </c>
      <c r="AG1315" s="4">
        <f t="shared" si="208"/>
        <v>9</v>
      </c>
      <c r="AH1315" s="4">
        <f t="shared" si="209"/>
        <v>10</v>
      </c>
      <c r="AI1315" s="4">
        <f t="shared" si="210"/>
        <v>19</v>
      </c>
      <c r="AJ1315" s="4">
        <f t="shared" si="211"/>
        <v>19</v>
      </c>
      <c r="AK1315" s="4" t="s">
        <v>108</v>
      </c>
    </row>
    <row r="1316" spans="1:37" x14ac:dyDescent="0.2">
      <c r="A1316">
        <v>6498420314</v>
      </c>
      <c r="B1316" t="s">
        <v>3</v>
      </c>
      <c r="C1316" t="s">
        <v>7</v>
      </c>
      <c r="D1316" t="s">
        <v>7</v>
      </c>
      <c r="E1316" t="s">
        <v>3</v>
      </c>
      <c r="F1316" t="s">
        <v>3</v>
      </c>
      <c r="G1316" t="s">
        <v>3</v>
      </c>
      <c r="H1316" t="s">
        <v>3</v>
      </c>
      <c r="I1316" t="s">
        <v>3</v>
      </c>
      <c r="J1316" t="s">
        <v>8</v>
      </c>
      <c r="K1316" t="s">
        <v>59</v>
      </c>
      <c r="L1316" t="s">
        <v>10</v>
      </c>
      <c r="M1316" t="s">
        <v>52</v>
      </c>
      <c r="N1316" t="str">
        <f>VLOOKUP(M1316,lookups!A$9:B$17,2,FALSE)</f>
        <v>Post-graduate</v>
      </c>
      <c r="O1316" t="s">
        <v>47</v>
      </c>
      <c r="P1316" t="s">
        <v>13</v>
      </c>
      <c r="Q1316" t="s">
        <v>14</v>
      </c>
      <c r="R1316" t="s">
        <v>15</v>
      </c>
      <c r="S1316" s="14">
        <f>VLOOKUP(B1316,lookups!$A$2:$B$6,2,FALSE)</f>
        <v>5</v>
      </c>
      <c r="T1316" s="14">
        <f>VLOOKUP(C1316,lookups!$A$2:$B$6,2,FALSE)</f>
        <v>4</v>
      </c>
      <c r="U1316" s="14">
        <f>VLOOKUP(D1316,lookups!$A$2:$B$6,2,FALSE)</f>
        <v>4</v>
      </c>
      <c r="V1316" s="14">
        <f>VLOOKUP(E1316,lookups!$A$2:$B$6,2,FALSE)</f>
        <v>5</v>
      </c>
      <c r="W1316" s="14">
        <f>VLOOKUP(F1316,lookups!$A$2:$B$6,2,FALSE)</f>
        <v>5</v>
      </c>
      <c r="X1316" s="14">
        <f>VLOOKUP(G1316,lookups!$A$2:$B$6,2,FALSE)</f>
        <v>5</v>
      </c>
      <c r="Y1316" s="14">
        <f>VLOOKUP(H1316,lookups!$A$2:$B$6,2,FALSE)</f>
        <v>5</v>
      </c>
      <c r="Z1316" s="14">
        <f>VLOOKUP(I1316,lookups!$A$2:$B$6,2,FALSE)</f>
        <v>5</v>
      </c>
      <c r="AA1316">
        <f t="shared" si="205"/>
        <v>38</v>
      </c>
      <c r="AB1316" s="16">
        <f t="shared" si="204"/>
        <v>67</v>
      </c>
      <c r="AC1316" s="16">
        <f t="shared" si="213"/>
        <v>1321.5</v>
      </c>
      <c r="AD1316" s="17">
        <f t="shared" si="212"/>
        <v>0.94123931623931623</v>
      </c>
      <c r="AE1316" s="4">
        <f t="shared" si="206"/>
        <v>9</v>
      </c>
      <c r="AF1316" s="4">
        <f t="shared" si="207"/>
        <v>9</v>
      </c>
      <c r="AG1316" s="4">
        <f t="shared" si="208"/>
        <v>10</v>
      </c>
      <c r="AH1316" s="4">
        <f t="shared" si="209"/>
        <v>10</v>
      </c>
      <c r="AI1316" s="4">
        <f t="shared" si="210"/>
        <v>19</v>
      </c>
      <c r="AJ1316" s="4">
        <f t="shared" si="211"/>
        <v>19</v>
      </c>
      <c r="AK1316" s="4" t="s">
        <v>108</v>
      </c>
    </row>
    <row r="1317" spans="1:37" x14ac:dyDescent="0.2">
      <c r="A1317">
        <v>6498415337</v>
      </c>
      <c r="B1317" t="s">
        <v>3</v>
      </c>
      <c r="C1317" t="s">
        <v>3</v>
      </c>
      <c r="D1317" t="s">
        <v>7</v>
      </c>
      <c r="E1317" t="s">
        <v>3</v>
      </c>
      <c r="F1317" t="s">
        <v>3</v>
      </c>
      <c r="G1317" t="s">
        <v>7</v>
      </c>
      <c r="H1317" t="s">
        <v>3</v>
      </c>
      <c r="I1317" t="s">
        <v>3</v>
      </c>
      <c r="J1317" t="s">
        <v>53</v>
      </c>
      <c r="K1317" t="s">
        <v>59</v>
      </c>
      <c r="L1317" t="s">
        <v>10</v>
      </c>
      <c r="M1317" t="s">
        <v>11</v>
      </c>
      <c r="N1317" t="str">
        <f>VLOOKUP(M1317,lookups!A$9:B$17,2,FALSE)</f>
        <v>College-graduate</v>
      </c>
      <c r="O1317" t="s">
        <v>25</v>
      </c>
      <c r="P1317" t="s">
        <v>13</v>
      </c>
      <c r="Q1317" t="s">
        <v>22</v>
      </c>
      <c r="R1317" t="s">
        <v>33</v>
      </c>
      <c r="S1317" s="14">
        <f>VLOOKUP(B1317,lookups!$A$2:$B$6,2,FALSE)</f>
        <v>5</v>
      </c>
      <c r="T1317" s="14">
        <f>VLOOKUP(C1317,lookups!$A$2:$B$6,2,FALSE)</f>
        <v>5</v>
      </c>
      <c r="U1317" s="14">
        <f>VLOOKUP(D1317,lookups!$A$2:$B$6,2,FALSE)</f>
        <v>4</v>
      </c>
      <c r="V1317" s="14">
        <f>VLOOKUP(E1317,lookups!$A$2:$B$6,2,FALSE)</f>
        <v>5</v>
      </c>
      <c r="W1317" s="14">
        <f>VLOOKUP(F1317,lookups!$A$2:$B$6,2,FALSE)</f>
        <v>5</v>
      </c>
      <c r="X1317" s="14">
        <f>VLOOKUP(G1317,lookups!$A$2:$B$6,2,FALSE)</f>
        <v>4</v>
      </c>
      <c r="Y1317" s="14">
        <f>VLOOKUP(H1317,lookups!$A$2:$B$6,2,FALSE)</f>
        <v>5</v>
      </c>
      <c r="Z1317" s="14">
        <f>VLOOKUP(I1317,lookups!$A$2:$B$6,2,FALSE)</f>
        <v>5</v>
      </c>
      <c r="AA1317">
        <f t="shared" si="205"/>
        <v>38</v>
      </c>
      <c r="AB1317" s="16">
        <f t="shared" si="204"/>
        <v>67</v>
      </c>
      <c r="AC1317" s="16">
        <f t="shared" si="213"/>
        <v>1321.5</v>
      </c>
      <c r="AD1317" s="17">
        <f t="shared" si="212"/>
        <v>0.94123931623931623</v>
      </c>
      <c r="AE1317" s="4">
        <f t="shared" si="206"/>
        <v>10</v>
      </c>
      <c r="AF1317" s="4">
        <f t="shared" si="207"/>
        <v>9</v>
      </c>
      <c r="AG1317" s="4">
        <f t="shared" si="208"/>
        <v>9</v>
      </c>
      <c r="AH1317" s="4">
        <f t="shared" si="209"/>
        <v>10</v>
      </c>
      <c r="AI1317" s="4">
        <f t="shared" si="210"/>
        <v>19</v>
      </c>
      <c r="AJ1317" s="4">
        <f t="shared" si="211"/>
        <v>19</v>
      </c>
      <c r="AK1317" s="4" t="s">
        <v>108</v>
      </c>
    </row>
    <row r="1318" spans="1:37" x14ac:dyDescent="0.2">
      <c r="A1318">
        <v>6498361459</v>
      </c>
      <c r="B1318" t="s">
        <v>3</v>
      </c>
      <c r="C1318" t="s">
        <v>3</v>
      </c>
      <c r="D1318" t="s">
        <v>3</v>
      </c>
      <c r="E1318" t="s">
        <v>3</v>
      </c>
      <c r="F1318" t="s">
        <v>7</v>
      </c>
      <c r="G1318" t="s">
        <v>3</v>
      </c>
      <c r="H1318" t="s">
        <v>3</v>
      </c>
      <c r="I1318" t="s">
        <v>7</v>
      </c>
      <c r="J1318" t="s">
        <v>8</v>
      </c>
      <c r="K1318" t="s">
        <v>21</v>
      </c>
      <c r="L1318" t="s">
        <v>10</v>
      </c>
      <c r="M1318" t="s">
        <v>34</v>
      </c>
      <c r="N1318" t="str">
        <f>VLOOKUP(M1318,lookups!A$9:B$17,2,FALSE)</f>
        <v>Some college</v>
      </c>
      <c r="O1318" t="s">
        <v>25</v>
      </c>
      <c r="P1318" t="s">
        <v>18</v>
      </c>
      <c r="Q1318" t="s">
        <v>2</v>
      </c>
      <c r="R1318" t="s">
        <v>28</v>
      </c>
      <c r="S1318" s="14">
        <f>VLOOKUP(B1318,lookups!$A$2:$B$6,2,FALSE)</f>
        <v>5</v>
      </c>
      <c r="T1318" s="14">
        <f>VLOOKUP(C1318,lookups!$A$2:$B$6,2,FALSE)</f>
        <v>5</v>
      </c>
      <c r="U1318" s="14">
        <f>VLOOKUP(D1318,lookups!$A$2:$B$6,2,FALSE)</f>
        <v>5</v>
      </c>
      <c r="V1318" s="14">
        <f>VLOOKUP(E1318,lookups!$A$2:$B$6,2,FALSE)</f>
        <v>5</v>
      </c>
      <c r="W1318" s="14">
        <f>VLOOKUP(F1318,lookups!$A$2:$B$6,2,FALSE)</f>
        <v>4</v>
      </c>
      <c r="X1318" s="14">
        <f>VLOOKUP(G1318,lookups!$A$2:$B$6,2,FALSE)</f>
        <v>5</v>
      </c>
      <c r="Y1318" s="14">
        <f>VLOOKUP(H1318,lookups!$A$2:$B$6,2,FALSE)</f>
        <v>5</v>
      </c>
      <c r="Z1318" s="14">
        <f>VLOOKUP(I1318,lookups!$A$2:$B$6,2,FALSE)</f>
        <v>4</v>
      </c>
      <c r="AA1318">
        <f t="shared" si="205"/>
        <v>38</v>
      </c>
      <c r="AB1318" s="16">
        <f t="shared" si="204"/>
        <v>67</v>
      </c>
      <c r="AC1318" s="16">
        <f t="shared" si="213"/>
        <v>1321.5</v>
      </c>
      <c r="AD1318" s="17">
        <f t="shared" si="212"/>
        <v>0.94123931623931623</v>
      </c>
      <c r="AE1318" s="4">
        <f t="shared" si="206"/>
        <v>10</v>
      </c>
      <c r="AF1318" s="4">
        <f t="shared" si="207"/>
        <v>10</v>
      </c>
      <c r="AG1318" s="4">
        <f t="shared" si="208"/>
        <v>9</v>
      </c>
      <c r="AH1318" s="4">
        <f t="shared" si="209"/>
        <v>9</v>
      </c>
      <c r="AI1318" s="4">
        <f t="shared" si="210"/>
        <v>19</v>
      </c>
      <c r="AJ1318" s="4">
        <f t="shared" si="211"/>
        <v>19</v>
      </c>
      <c r="AK1318" s="4" t="s">
        <v>108</v>
      </c>
    </row>
    <row r="1319" spans="1:37" x14ac:dyDescent="0.2">
      <c r="A1319">
        <v>6498360215</v>
      </c>
      <c r="B1319" t="s">
        <v>3</v>
      </c>
      <c r="C1319" t="s">
        <v>3</v>
      </c>
      <c r="D1319" t="s">
        <v>7</v>
      </c>
      <c r="E1319" t="s">
        <v>3</v>
      </c>
      <c r="F1319" t="s">
        <v>3</v>
      </c>
      <c r="G1319" t="s">
        <v>3</v>
      </c>
      <c r="H1319" t="s">
        <v>3</v>
      </c>
      <c r="I1319" t="s">
        <v>7</v>
      </c>
      <c r="J1319" t="s">
        <v>53</v>
      </c>
      <c r="K1319" t="s">
        <v>55</v>
      </c>
      <c r="L1319" t="s">
        <v>10</v>
      </c>
      <c r="M1319" t="s">
        <v>44</v>
      </c>
      <c r="N1319" t="str">
        <f>VLOOKUP(M1319,lookups!A$9:B$17,2,FALSE)</f>
        <v>Post-graduate</v>
      </c>
      <c r="O1319" t="s">
        <v>12</v>
      </c>
      <c r="P1319" t="s">
        <v>13</v>
      </c>
      <c r="Q1319" t="s">
        <v>2</v>
      </c>
      <c r="R1319" t="s">
        <v>33</v>
      </c>
      <c r="S1319" s="14">
        <f>VLOOKUP(B1319,lookups!$A$2:$B$6,2,FALSE)</f>
        <v>5</v>
      </c>
      <c r="T1319" s="14">
        <f>VLOOKUP(C1319,lookups!$A$2:$B$6,2,FALSE)</f>
        <v>5</v>
      </c>
      <c r="U1319" s="14">
        <f>VLOOKUP(D1319,lookups!$A$2:$B$6,2,FALSE)</f>
        <v>4</v>
      </c>
      <c r="V1319" s="14">
        <f>VLOOKUP(E1319,lookups!$A$2:$B$6,2,FALSE)</f>
        <v>5</v>
      </c>
      <c r="W1319" s="14">
        <f>VLOOKUP(F1319,lookups!$A$2:$B$6,2,FALSE)</f>
        <v>5</v>
      </c>
      <c r="X1319" s="14">
        <f>VLOOKUP(G1319,lookups!$A$2:$B$6,2,FALSE)</f>
        <v>5</v>
      </c>
      <c r="Y1319" s="14">
        <f>VLOOKUP(H1319,lookups!$A$2:$B$6,2,FALSE)</f>
        <v>5</v>
      </c>
      <c r="Z1319" s="14">
        <f>VLOOKUP(I1319,lookups!$A$2:$B$6,2,FALSE)</f>
        <v>4</v>
      </c>
      <c r="AA1319">
        <f t="shared" si="205"/>
        <v>38</v>
      </c>
      <c r="AB1319" s="16">
        <f t="shared" si="204"/>
        <v>67</v>
      </c>
      <c r="AC1319" s="16">
        <f t="shared" si="213"/>
        <v>1321.5</v>
      </c>
      <c r="AD1319" s="17">
        <f t="shared" si="212"/>
        <v>0.94123931623931623</v>
      </c>
      <c r="AE1319" s="4">
        <f t="shared" si="206"/>
        <v>10</v>
      </c>
      <c r="AF1319" s="4">
        <f t="shared" si="207"/>
        <v>9</v>
      </c>
      <c r="AG1319" s="4">
        <f t="shared" si="208"/>
        <v>10</v>
      </c>
      <c r="AH1319" s="4">
        <f t="shared" si="209"/>
        <v>9</v>
      </c>
      <c r="AI1319" s="4">
        <f t="shared" si="210"/>
        <v>19</v>
      </c>
      <c r="AJ1319" s="4">
        <f t="shared" si="211"/>
        <v>19</v>
      </c>
      <c r="AK1319" s="4" t="s">
        <v>108</v>
      </c>
    </row>
    <row r="1320" spans="1:37" x14ac:dyDescent="0.2">
      <c r="A1320">
        <v>6498350604</v>
      </c>
      <c r="B1320" t="s">
        <v>3</v>
      </c>
      <c r="C1320" t="s">
        <v>3</v>
      </c>
      <c r="D1320" t="s">
        <v>7</v>
      </c>
      <c r="E1320" t="s">
        <v>3</v>
      </c>
      <c r="F1320" t="s">
        <v>7</v>
      </c>
      <c r="G1320" t="s">
        <v>3</v>
      </c>
      <c r="H1320" t="s">
        <v>3</v>
      </c>
      <c r="I1320" t="s">
        <v>3</v>
      </c>
      <c r="J1320" t="s">
        <v>53</v>
      </c>
      <c r="K1320" t="s">
        <v>41</v>
      </c>
      <c r="L1320" t="s">
        <v>10</v>
      </c>
      <c r="M1320" t="s">
        <v>34</v>
      </c>
      <c r="N1320" t="str">
        <f>VLOOKUP(M1320,lookups!A$9:B$17,2,FALSE)</f>
        <v>Some college</v>
      </c>
      <c r="O1320" t="s">
        <v>25</v>
      </c>
      <c r="P1320" t="s">
        <v>36</v>
      </c>
      <c r="Q1320" t="s">
        <v>2</v>
      </c>
      <c r="R1320" t="s">
        <v>33</v>
      </c>
      <c r="S1320" s="14">
        <f>VLOOKUP(B1320,lookups!$A$2:$B$6,2,FALSE)</f>
        <v>5</v>
      </c>
      <c r="T1320" s="14">
        <f>VLOOKUP(C1320,lookups!$A$2:$B$6,2,FALSE)</f>
        <v>5</v>
      </c>
      <c r="U1320" s="14">
        <f>VLOOKUP(D1320,lookups!$A$2:$B$6,2,FALSE)</f>
        <v>4</v>
      </c>
      <c r="V1320" s="14">
        <f>VLOOKUP(E1320,lookups!$A$2:$B$6,2,FALSE)</f>
        <v>5</v>
      </c>
      <c r="W1320" s="14">
        <f>VLOOKUP(F1320,lookups!$A$2:$B$6,2,FALSE)</f>
        <v>4</v>
      </c>
      <c r="X1320" s="14">
        <f>VLOOKUP(G1320,lookups!$A$2:$B$6,2,FALSE)</f>
        <v>5</v>
      </c>
      <c r="Y1320" s="14">
        <f>VLOOKUP(H1320,lookups!$A$2:$B$6,2,FALSE)</f>
        <v>5</v>
      </c>
      <c r="Z1320" s="14">
        <f>VLOOKUP(I1320,lookups!$A$2:$B$6,2,FALSE)</f>
        <v>5</v>
      </c>
      <c r="AA1320">
        <f t="shared" si="205"/>
        <v>38</v>
      </c>
      <c r="AB1320" s="16">
        <f t="shared" si="204"/>
        <v>67</v>
      </c>
      <c r="AC1320" s="16">
        <f t="shared" si="213"/>
        <v>1321.5</v>
      </c>
      <c r="AD1320" s="17">
        <f t="shared" si="212"/>
        <v>0.94123931623931623</v>
      </c>
      <c r="AE1320" s="4">
        <f t="shared" si="206"/>
        <v>10</v>
      </c>
      <c r="AF1320" s="4">
        <f t="shared" si="207"/>
        <v>9</v>
      </c>
      <c r="AG1320" s="4">
        <f t="shared" si="208"/>
        <v>9</v>
      </c>
      <c r="AH1320" s="4">
        <f t="shared" si="209"/>
        <v>10</v>
      </c>
      <c r="AI1320" s="4">
        <f t="shared" si="210"/>
        <v>18</v>
      </c>
      <c r="AJ1320" s="4">
        <f t="shared" si="211"/>
        <v>20</v>
      </c>
      <c r="AK1320" s="4" t="s">
        <v>108</v>
      </c>
    </row>
    <row r="1321" spans="1:37" x14ac:dyDescent="0.2">
      <c r="A1321">
        <v>6498333718</v>
      </c>
      <c r="B1321" t="s">
        <v>3</v>
      </c>
      <c r="C1321" t="s">
        <v>7</v>
      </c>
      <c r="D1321" t="s">
        <v>3</v>
      </c>
      <c r="E1321" t="s">
        <v>3</v>
      </c>
      <c r="F1321" t="s">
        <v>3</v>
      </c>
      <c r="G1321" t="s">
        <v>3</v>
      </c>
      <c r="H1321" t="s">
        <v>3</v>
      </c>
      <c r="I1321" t="s">
        <v>7</v>
      </c>
      <c r="J1321" t="s">
        <v>8</v>
      </c>
      <c r="K1321" t="s">
        <v>59</v>
      </c>
      <c r="L1321" t="s">
        <v>10</v>
      </c>
      <c r="M1321" t="s">
        <v>34</v>
      </c>
      <c r="N1321" t="str">
        <f>VLOOKUP(M1321,lookups!A$9:B$17,2,FALSE)</f>
        <v>Some college</v>
      </c>
      <c r="O1321" t="s">
        <v>17</v>
      </c>
      <c r="P1321" t="s">
        <v>13</v>
      </c>
      <c r="Q1321" t="s">
        <v>51</v>
      </c>
      <c r="R1321" t="s">
        <v>37</v>
      </c>
      <c r="S1321" s="14">
        <f>VLOOKUP(B1321,lookups!$A$2:$B$6,2,FALSE)</f>
        <v>5</v>
      </c>
      <c r="T1321" s="14">
        <f>VLOOKUP(C1321,lookups!$A$2:$B$6,2,FALSE)</f>
        <v>4</v>
      </c>
      <c r="U1321" s="14">
        <f>VLOOKUP(D1321,lookups!$A$2:$B$6,2,FALSE)</f>
        <v>5</v>
      </c>
      <c r="V1321" s="14">
        <f>VLOOKUP(E1321,lookups!$A$2:$B$6,2,FALSE)</f>
        <v>5</v>
      </c>
      <c r="W1321" s="14">
        <f>VLOOKUP(F1321,lookups!$A$2:$B$6,2,FALSE)</f>
        <v>5</v>
      </c>
      <c r="X1321" s="14">
        <f>VLOOKUP(G1321,lookups!$A$2:$B$6,2,FALSE)</f>
        <v>5</v>
      </c>
      <c r="Y1321" s="14">
        <f>VLOOKUP(H1321,lookups!$A$2:$B$6,2,FALSE)</f>
        <v>5</v>
      </c>
      <c r="Z1321" s="14">
        <f>VLOOKUP(I1321,lookups!$A$2:$B$6,2,FALSE)</f>
        <v>4</v>
      </c>
      <c r="AA1321">
        <f t="shared" si="205"/>
        <v>38</v>
      </c>
      <c r="AB1321" s="16">
        <f t="shared" si="204"/>
        <v>67</v>
      </c>
      <c r="AC1321" s="16">
        <f t="shared" si="213"/>
        <v>1321.5</v>
      </c>
      <c r="AD1321" s="17">
        <f t="shared" si="212"/>
        <v>0.94123931623931623</v>
      </c>
      <c r="AE1321" s="4">
        <f t="shared" si="206"/>
        <v>9</v>
      </c>
      <c r="AF1321" s="4">
        <f t="shared" si="207"/>
        <v>10</v>
      </c>
      <c r="AG1321" s="4">
        <f t="shared" si="208"/>
        <v>10</v>
      </c>
      <c r="AH1321" s="4">
        <f t="shared" si="209"/>
        <v>9</v>
      </c>
      <c r="AI1321" s="4">
        <f t="shared" si="210"/>
        <v>20</v>
      </c>
      <c r="AJ1321" s="4">
        <f t="shared" si="211"/>
        <v>18</v>
      </c>
      <c r="AK1321" s="4" t="s">
        <v>108</v>
      </c>
    </row>
    <row r="1322" spans="1:37" x14ac:dyDescent="0.2">
      <c r="A1322">
        <v>6498330598</v>
      </c>
      <c r="B1322" t="s">
        <v>3</v>
      </c>
      <c r="C1322" t="s">
        <v>3</v>
      </c>
      <c r="D1322" t="s">
        <v>3</v>
      </c>
      <c r="E1322" t="s">
        <v>3</v>
      </c>
      <c r="F1322" t="s">
        <v>3</v>
      </c>
      <c r="G1322" t="s">
        <v>7</v>
      </c>
      <c r="H1322" t="s">
        <v>7</v>
      </c>
      <c r="I1322" t="s">
        <v>3</v>
      </c>
      <c r="J1322" t="s">
        <v>53</v>
      </c>
      <c r="K1322" t="s">
        <v>55</v>
      </c>
      <c r="L1322" t="s">
        <v>10</v>
      </c>
      <c r="M1322" t="s">
        <v>44</v>
      </c>
      <c r="N1322" t="str">
        <f>VLOOKUP(M1322,lookups!A$9:B$17,2,FALSE)</f>
        <v>Post-graduate</v>
      </c>
      <c r="O1322" t="s">
        <v>39</v>
      </c>
      <c r="P1322" t="s">
        <v>29</v>
      </c>
      <c r="Q1322" t="s">
        <v>42</v>
      </c>
      <c r="R1322" t="s">
        <v>33</v>
      </c>
      <c r="S1322" s="14">
        <f>VLOOKUP(B1322,lookups!$A$2:$B$6,2,FALSE)</f>
        <v>5</v>
      </c>
      <c r="T1322" s="14">
        <f>VLOOKUP(C1322,lookups!$A$2:$B$6,2,FALSE)</f>
        <v>5</v>
      </c>
      <c r="U1322" s="14">
        <f>VLOOKUP(D1322,lookups!$A$2:$B$6,2,FALSE)</f>
        <v>5</v>
      </c>
      <c r="V1322" s="14">
        <f>VLOOKUP(E1322,lookups!$A$2:$B$6,2,FALSE)</f>
        <v>5</v>
      </c>
      <c r="W1322" s="14">
        <f>VLOOKUP(F1322,lookups!$A$2:$B$6,2,FALSE)</f>
        <v>5</v>
      </c>
      <c r="X1322" s="14">
        <f>VLOOKUP(G1322,lookups!$A$2:$B$6,2,FALSE)</f>
        <v>4</v>
      </c>
      <c r="Y1322" s="14">
        <f>VLOOKUP(H1322,lookups!$A$2:$B$6,2,FALSE)</f>
        <v>4</v>
      </c>
      <c r="Z1322" s="14">
        <f>VLOOKUP(I1322,lookups!$A$2:$B$6,2,FALSE)</f>
        <v>5</v>
      </c>
      <c r="AA1322">
        <f t="shared" si="205"/>
        <v>38</v>
      </c>
      <c r="AB1322" s="16">
        <f t="shared" si="204"/>
        <v>67</v>
      </c>
      <c r="AC1322" s="16">
        <f t="shared" si="213"/>
        <v>1321.5</v>
      </c>
      <c r="AD1322" s="17">
        <f t="shared" si="212"/>
        <v>0.94123931623931623</v>
      </c>
      <c r="AE1322" s="4">
        <f t="shared" si="206"/>
        <v>10</v>
      </c>
      <c r="AF1322" s="4">
        <f t="shared" si="207"/>
        <v>10</v>
      </c>
      <c r="AG1322" s="4">
        <f t="shared" si="208"/>
        <v>9</v>
      </c>
      <c r="AH1322" s="4">
        <f t="shared" si="209"/>
        <v>9</v>
      </c>
      <c r="AI1322" s="4">
        <f t="shared" si="210"/>
        <v>19</v>
      </c>
      <c r="AJ1322" s="4">
        <f t="shared" si="211"/>
        <v>19</v>
      </c>
      <c r="AK1322" s="4" t="s">
        <v>108</v>
      </c>
    </row>
    <row r="1323" spans="1:37" x14ac:dyDescent="0.2">
      <c r="A1323">
        <v>6498303757</v>
      </c>
      <c r="B1323" t="s">
        <v>3</v>
      </c>
      <c r="C1323" t="s">
        <v>3</v>
      </c>
      <c r="D1323" t="s">
        <v>3</v>
      </c>
      <c r="E1323" t="s">
        <v>3</v>
      </c>
      <c r="F1323" t="s">
        <v>7</v>
      </c>
      <c r="G1323" t="s">
        <v>3</v>
      </c>
      <c r="H1323" t="s">
        <v>7</v>
      </c>
      <c r="I1323" t="s">
        <v>3</v>
      </c>
      <c r="J1323" t="s">
        <v>8</v>
      </c>
      <c r="K1323" t="s">
        <v>62</v>
      </c>
      <c r="L1323" t="s">
        <v>10</v>
      </c>
      <c r="M1323" t="s">
        <v>34</v>
      </c>
      <c r="N1323" t="str">
        <f>VLOOKUP(M1323,lookups!A$9:B$17,2,FALSE)</f>
        <v>Some college</v>
      </c>
      <c r="O1323" t="s">
        <v>12</v>
      </c>
      <c r="P1323" t="s">
        <v>58</v>
      </c>
      <c r="Q1323" t="s">
        <v>27</v>
      </c>
      <c r="R1323" t="s">
        <v>28</v>
      </c>
      <c r="S1323" s="14">
        <f>VLOOKUP(B1323,lookups!$A$2:$B$6,2,FALSE)</f>
        <v>5</v>
      </c>
      <c r="T1323" s="14">
        <f>VLOOKUP(C1323,lookups!$A$2:$B$6,2,FALSE)</f>
        <v>5</v>
      </c>
      <c r="U1323" s="14">
        <f>VLOOKUP(D1323,lookups!$A$2:$B$6,2,FALSE)</f>
        <v>5</v>
      </c>
      <c r="V1323" s="14">
        <f>VLOOKUP(E1323,lookups!$A$2:$B$6,2,FALSE)</f>
        <v>5</v>
      </c>
      <c r="W1323" s="14">
        <f>VLOOKUP(F1323,lookups!$A$2:$B$6,2,FALSE)</f>
        <v>4</v>
      </c>
      <c r="X1323" s="14">
        <f>VLOOKUP(G1323,lookups!$A$2:$B$6,2,FALSE)</f>
        <v>5</v>
      </c>
      <c r="Y1323" s="14">
        <f>VLOOKUP(H1323,lookups!$A$2:$B$6,2,FALSE)</f>
        <v>4</v>
      </c>
      <c r="Z1323" s="14">
        <f>VLOOKUP(I1323,lookups!$A$2:$B$6,2,FALSE)</f>
        <v>5</v>
      </c>
      <c r="AA1323">
        <f t="shared" si="205"/>
        <v>38</v>
      </c>
      <c r="AB1323" s="16">
        <f t="shared" si="204"/>
        <v>67</v>
      </c>
      <c r="AC1323" s="16">
        <f t="shared" si="213"/>
        <v>1321.5</v>
      </c>
      <c r="AD1323" s="17">
        <f t="shared" si="212"/>
        <v>0.94123931623931623</v>
      </c>
      <c r="AE1323" s="4">
        <f t="shared" si="206"/>
        <v>10</v>
      </c>
      <c r="AF1323" s="4">
        <f t="shared" si="207"/>
        <v>10</v>
      </c>
      <c r="AG1323" s="4">
        <f t="shared" si="208"/>
        <v>9</v>
      </c>
      <c r="AH1323" s="4">
        <f t="shared" si="209"/>
        <v>9</v>
      </c>
      <c r="AI1323" s="4">
        <f t="shared" si="210"/>
        <v>18</v>
      </c>
      <c r="AJ1323" s="4">
        <f t="shared" si="211"/>
        <v>20</v>
      </c>
      <c r="AK1323" s="4" t="s">
        <v>108</v>
      </c>
    </row>
    <row r="1324" spans="1:37" x14ac:dyDescent="0.2">
      <c r="A1324">
        <v>6498285998</v>
      </c>
      <c r="B1324" t="s">
        <v>3</v>
      </c>
      <c r="C1324" t="s">
        <v>3</v>
      </c>
      <c r="D1324" t="s">
        <v>7</v>
      </c>
      <c r="E1324" t="s">
        <v>3</v>
      </c>
      <c r="F1324" t="s">
        <v>3</v>
      </c>
      <c r="G1324" t="s">
        <v>7</v>
      </c>
      <c r="H1324" t="s">
        <v>3</v>
      </c>
      <c r="I1324" t="s">
        <v>3</v>
      </c>
      <c r="J1324" t="s">
        <v>53</v>
      </c>
      <c r="K1324" t="s">
        <v>59</v>
      </c>
      <c r="L1324" t="s">
        <v>31</v>
      </c>
      <c r="M1324" t="s">
        <v>32</v>
      </c>
      <c r="N1324" t="str">
        <f>VLOOKUP(M1324,lookups!A$9:B$17,2,FALSE)</f>
        <v>High school or less</v>
      </c>
      <c r="O1324" t="s">
        <v>17</v>
      </c>
      <c r="P1324" t="s">
        <v>13</v>
      </c>
      <c r="Q1324" t="s">
        <v>2</v>
      </c>
      <c r="R1324" t="s">
        <v>33</v>
      </c>
      <c r="S1324" s="14">
        <f>VLOOKUP(B1324,lookups!$A$2:$B$6,2,FALSE)</f>
        <v>5</v>
      </c>
      <c r="T1324" s="14">
        <f>VLOOKUP(C1324,lookups!$A$2:$B$6,2,FALSE)</f>
        <v>5</v>
      </c>
      <c r="U1324" s="14">
        <f>VLOOKUP(D1324,lookups!$A$2:$B$6,2,FALSE)</f>
        <v>4</v>
      </c>
      <c r="V1324" s="14">
        <f>VLOOKUP(E1324,lookups!$A$2:$B$6,2,FALSE)</f>
        <v>5</v>
      </c>
      <c r="W1324" s="14">
        <f>VLOOKUP(F1324,lookups!$A$2:$B$6,2,FALSE)</f>
        <v>5</v>
      </c>
      <c r="X1324" s="14">
        <f>VLOOKUP(G1324,lookups!$A$2:$B$6,2,FALSE)</f>
        <v>4</v>
      </c>
      <c r="Y1324" s="14">
        <f>VLOOKUP(H1324,lookups!$A$2:$B$6,2,FALSE)</f>
        <v>5</v>
      </c>
      <c r="Z1324" s="14">
        <f>VLOOKUP(I1324,lookups!$A$2:$B$6,2,FALSE)</f>
        <v>5</v>
      </c>
      <c r="AA1324">
        <f t="shared" si="205"/>
        <v>38</v>
      </c>
      <c r="AB1324" s="16">
        <f t="shared" si="204"/>
        <v>67</v>
      </c>
      <c r="AC1324" s="16">
        <f t="shared" si="213"/>
        <v>1321.5</v>
      </c>
      <c r="AD1324" s="17">
        <f t="shared" si="212"/>
        <v>0.94123931623931623</v>
      </c>
      <c r="AE1324" s="4">
        <f t="shared" si="206"/>
        <v>10</v>
      </c>
      <c r="AF1324" s="4">
        <f t="shared" si="207"/>
        <v>9</v>
      </c>
      <c r="AG1324" s="4">
        <f t="shared" si="208"/>
        <v>9</v>
      </c>
      <c r="AH1324" s="4">
        <f t="shared" si="209"/>
        <v>10</v>
      </c>
      <c r="AI1324" s="4">
        <f t="shared" si="210"/>
        <v>19</v>
      </c>
      <c r="AJ1324" s="4">
        <f t="shared" si="211"/>
        <v>19</v>
      </c>
      <c r="AK1324" s="4" t="s">
        <v>108</v>
      </c>
    </row>
    <row r="1325" spans="1:37" x14ac:dyDescent="0.2">
      <c r="A1325">
        <v>6498214797</v>
      </c>
      <c r="B1325" t="s">
        <v>3</v>
      </c>
      <c r="C1325" t="s">
        <v>3</v>
      </c>
      <c r="D1325" t="s">
        <v>3</v>
      </c>
      <c r="E1325" t="s">
        <v>3</v>
      </c>
      <c r="F1325" t="s">
        <v>3</v>
      </c>
      <c r="G1325" t="s">
        <v>3</v>
      </c>
      <c r="H1325" t="s">
        <v>7</v>
      </c>
      <c r="I1325" t="s">
        <v>7</v>
      </c>
      <c r="J1325" t="s">
        <v>53</v>
      </c>
      <c r="K1325" t="s">
        <v>59</v>
      </c>
      <c r="L1325" t="s">
        <v>16</v>
      </c>
      <c r="M1325" t="s">
        <v>11</v>
      </c>
      <c r="N1325" t="str">
        <f>VLOOKUP(M1325,lookups!A$9:B$17,2,FALSE)</f>
        <v>College-graduate</v>
      </c>
      <c r="O1325" t="s">
        <v>17</v>
      </c>
      <c r="P1325" t="s">
        <v>13</v>
      </c>
      <c r="Q1325" t="s">
        <v>14</v>
      </c>
      <c r="R1325" t="s">
        <v>15</v>
      </c>
      <c r="S1325" s="14">
        <f>VLOOKUP(B1325,lookups!$A$2:$B$6,2,FALSE)</f>
        <v>5</v>
      </c>
      <c r="T1325" s="14">
        <f>VLOOKUP(C1325,lookups!$A$2:$B$6,2,FALSE)</f>
        <v>5</v>
      </c>
      <c r="U1325" s="14">
        <f>VLOOKUP(D1325,lookups!$A$2:$B$6,2,FALSE)</f>
        <v>5</v>
      </c>
      <c r="V1325" s="14">
        <f>VLOOKUP(E1325,lookups!$A$2:$B$6,2,FALSE)</f>
        <v>5</v>
      </c>
      <c r="W1325" s="14">
        <f>VLOOKUP(F1325,lookups!$A$2:$B$6,2,FALSE)</f>
        <v>5</v>
      </c>
      <c r="X1325" s="14">
        <f>VLOOKUP(G1325,lookups!$A$2:$B$6,2,FALSE)</f>
        <v>5</v>
      </c>
      <c r="Y1325" s="14">
        <f>VLOOKUP(H1325,lookups!$A$2:$B$6,2,FALSE)</f>
        <v>4</v>
      </c>
      <c r="Z1325" s="14">
        <f>VLOOKUP(I1325,lookups!$A$2:$B$6,2,FALSE)</f>
        <v>4</v>
      </c>
      <c r="AA1325">
        <f t="shared" si="205"/>
        <v>38</v>
      </c>
      <c r="AB1325" s="16">
        <f t="shared" si="204"/>
        <v>67</v>
      </c>
      <c r="AC1325" s="16">
        <f t="shared" si="213"/>
        <v>1321.5</v>
      </c>
      <c r="AD1325" s="17">
        <f t="shared" si="212"/>
        <v>0.94123931623931623</v>
      </c>
      <c r="AE1325" s="4">
        <f t="shared" si="206"/>
        <v>10</v>
      </c>
      <c r="AF1325" s="4">
        <f t="shared" si="207"/>
        <v>10</v>
      </c>
      <c r="AG1325" s="4">
        <f t="shared" si="208"/>
        <v>10</v>
      </c>
      <c r="AH1325" s="4">
        <f t="shared" si="209"/>
        <v>8</v>
      </c>
      <c r="AI1325" s="4">
        <f t="shared" si="210"/>
        <v>19</v>
      </c>
      <c r="AJ1325" s="4">
        <f t="shared" si="211"/>
        <v>19</v>
      </c>
      <c r="AK1325" s="4" t="s">
        <v>108</v>
      </c>
    </row>
    <row r="1326" spans="1:37" x14ac:dyDescent="0.2">
      <c r="A1326">
        <v>6498214775</v>
      </c>
      <c r="B1326" t="s">
        <v>3</v>
      </c>
      <c r="C1326" t="s">
        <v>3</v>
      </c>
      <c r="D1326" t="s">
        <v>3</v>
      </c>
      <c r="E1326" t="s">
        <v>3</v>
      </c>
      <c r="F1326" t="s">
        <v>7</v>
      </c>
      <c r="G1326" t="s">
        <v>7</v>
      </c>
      <c r="H1326" t="s">
        <v>3</v>
      </c>
      <c r="I1326" t="s">
        <v>3</v>
      </c>
      <c r="J1326" t="s">
        <v>53</v>
      </c>
      <c r="K1326" t="s">
        <v>59</v>
      </c>
      <c r="L1326" t="s">
        <v>10</v>
      </c>
      <c r="M1326" t="s">
        <v>24</v>
      </c>
      <c r="N1326" t="str">
        <f>VLOOKUP(M1326,lookups!A$9:B$17,2,FALSE)</f>
        <v>High school or less</v>
      </c>
      <c r="O1326" t="s">
        <v>25</v>
      </c>
      <c r="P1326" t="s">
        <v>58</v>
      </c>
      <c r="Q1326" t="s">
        <v>27</v>
      </c>
      <c r="R1326" t="s">
        <v>20</v>
      </c>
      <c r="S1326" s="14">
        <f>VLOOKUP(B1326,lookups!$A$2:$B$6,2,FALSE)</f>
        <v>5</v>
      </c>
      <c r="T1326" s="14">
        <f>VLOOKUP(C1326,lookups!$A$2:$B$6,2,FALSE)</f>
        <v>5</v>
      </c>
      <c r="U1326" s="14">
        <f>VLOOKUP(D1326,lookups!$A$2:$B$6,2,FALSE)</f>
        <v>5</v>
      </c>
      <c r="V1326" s="14">
        <f>VLOOKUP(E1326,lookups!$A$2:$B$6,2,FALSE)</f>
        <v>5</v>
      </c>
      <c r="W1326" s="14">
        <f>VLOOKUP(F1326,lookups!$A$2:$B$6,2,FALSE)</f>
        <v>4</v>
      </c>
      <c r="X1326" s="14">
        <f>VLOOKUP(G1326,lookups!$A$2:$B$6,2,FALSE)</f>
        <v>4</v>
      </c>
      <c r="Y1326" s="14">
        <f>VLOOKUP(H1326,lookups!$A$2:$B$6,2,FALSE)</f>
        <v>5</v>
      </c>
      <c r="Z1326" s="14">
        <f>VLOOKUP(I1326,lookups!$A$2:$B$6,2,FALSE)</f>
        <v>5</v>
      </c>
      <c r="AA1326">
        <f t="shared" si="205"/>
        <v>38</v>
      </c>
      <c r="AB1326" s="16">
        <f t="shared" ref="AB1326:AB1389" si="214">RANK(AA1326,AA$2:AA$1405,0)</f>
        <v>67</v>
      </c>
      <c r="AC1326" s="16">
        <f t="shared" si="213"/>
        <v>1321.5</v>
      </c>
      <c r="AD1326" s="17">
        <f t="shared" si="212"/>
        <v>0.94123931623931623</v>
      </c>
      <c r="AE1326" s="4">
        <f t="shared" si="206"/>
        <v>10</v>
      </c>
      <c r="AF1326" s="4">
        <f t="shared" si="207"/>
        <v>10</v>
      </c>
      <c r="AG1326" s="4">
        <f t="shared" si="208"/>
        <v>8</v>
      </c>
      <c r="AH1326" s="4">
        <f t="shared" si="209"/>
        <v>10</v>
      </c>
      <c r="AI1326" s="4">
        <f t="shared" si="210"/>
        <v>19</v>
      </c>
      <c r="AJ1326" s="4">
        <f t="shared" si="211"/>
        <v>19</v>
      </c>
      <c r="AK1326" s="4" t="s">
        <v>108</v>
      </c>
    </row>
    <row r="1327" spans="1:37" x14ac:dyDescent="0.2">
      <c r="A1327">
        <v>6498191826</v>
      </c>
      <c r="B1327" t="s">
        <v>3</v>
      </c>
      <c r="C1327" t="s">
        <v>3</v>
      </c>
      <c r="D1327" t="s">
        <v>7</v>
      </c>
      <c r="E1327" t="s">
        <v>3</v>
      </c>
      <c r="F1327" t="s">
        <v>3</v>
      </c>
      <c r="G1327" t="s">
        <v>3</v>
      </c>
      <c r="H1327" t="s">
        <v>3</v>
      </c>
      <c r="I1327" t="s">
        <v>7</v>
      </c>
      <c r="J1327" t="s">
        <v>53</v>
      </c>
      <c r="K1327" t="s">
        <v>59</v>
      </c>
      <c r="L1327" t="s">
        <v>10</v>
      </c>
      <c r="M1327" t="s">
        <v>34</v>
      </c>
      <c r="N1327" t="str">
        <f>VLOOKUP(M1327,lookups!A$9:B$17,2,FALSE)</f>
        <v>Some college</v>
      </c>
      <c r="O1327" t="s">
        <v>12</v>
      </c>
      <c r="P1327" t="s">
        <v>13</v>
      </c>
      <c r="Q1327" t="s">
        <v>45</v>
      </c>
      <c r="R1327" t="s">
        <v>33</v>
      </c>
      <c r="S1327" s="14">
        <f>VLOOKUP(B1327,lookups!$A$2:$B$6,2,FALSE)</f>
        <v>5</v>
      </c>
      <c r="T1327" s="14">
        <f>VLOOKUP(C1327,lookups!$A$2:$B$6,2,FALSE)</f>
        <v>5</v>
      </c>
      <c r="U1327" s="14">
        <f>VLOOKUP(D1327,lookups!$A$2:$B$6,2,FALSE)</f>
        <v>4</v>
      </c>
      <c r="V1327" s="14">
        <f>VLOOKUP(E1327,lookups!$A$2:$B$6,2,FALSE)</f>
        <v>5</v>
      </c>
      <c r="W1327" s="14">
        <f>VLOOKUP(F1327,lookups!$A$2:$B$6,2,FALSE)</f>
        <v>5</v>
      </c>
      <c r="X1327" s="14">
        <f>VLOOKUP(G1327,lookups!$A$2:$B$6,2,FALSE)</f>
        <v>5</v>
      </c>
      <c r="Y1327" s="14">
        <f>VLOOKUP(H1327,lookups!$A$2:$B$6,2,FALSE)</f>
        <v>5</v>
      </c>
      <c r="Z1327" s="14">
        <f>VLOOKUP(I1327,lookups!$A$2:$B$6,2,FALSE)</f>
        <v>4</v>
      </c>
      <c r="AA1327">
        <f t="shared" si="205"/>
        <v>38</v>
      </c>
      <c r="AB1327" s="16">
        <f t="shared" si="214"/>
        <v>67</v>
      </c>
      <c r="AC1327" s="16">
        <f t="shared" si="213"/>
        <v>1321.5</v>
      </c>
      <c r="AD1327" s="17">
        <f t="shared" si="212"/>
        <v>0.94123931623931623</v>
      </c>
      <c r="AE1327" s="4">
        <f t="shared" si="206"/>
        <v>10</v>
      </c>
      <c r="AF1327" s="4">
        <f t="shared" si="207"/>
        <v>9</v>
      </c>
      <c r="AG1327" s="4">
        <f t="shared" si="208"/>
        <v>10</v>
      </c>
      <c r="AH1327" s="4">
        <f t="shared" si="209"/>
        <v>9</v>
      </c>
      <c r="AI1327" s="4">
        <f t="shared" si="210"/>
        <v>19</v>
      </c>
      <c r="AJ1327" s="4">
        <f t="shared" si="211"/>
        <v>19</v>
      </c>
      <c r="AK1327" s="4" t="s">
        <v>108</v>
      </c>
    </row>
    <row r="1328" spans="1:37" x14ac:dyDescent="0.2">
      <c r="A1328">
        <v>6498184136</v>
      </c>
      <c r="B1328" t="s">
        <v>3</v>
      </c>
      <c r="C1328" t="s">
        <v>3</v>
      </c>
      <c r="D1328" t="s">
        <v>3</v>
      </c>
      <c r="E1328" t="s">
        <v>7</v>
      </c>
      <c r="F1328" t="s">
        <v>3</v>
      </c>
      <c r="G1328" t="s">
        <v>7</v>
      </c>
      <c r="H1328" t="s">
        <v>3</v>
      </c>
      <c r="I1328" t="s">
        <v>3</v>
      </c>
      <c r="J1328" t="s">
        <v>8</v>
      </c>
      <c r="K1328" t="s">
        <v>59</v>
      </c>
      <c r="L1328" t="s">
        <v>10</v>
      </c>
      <c r="M1328" t="s">
        <v>44</v>
      </c>
      <c r="N1328" t="str">
        <f>VLOOKUP(M1328,lookups!A$9:B$17,2,FALSE)</f>
        <v>Post-graduate</v>
      </c>
      <c r="O1328" t="s">
        <v>47</v>
      </c>
      <c r="P1328" t="s">
        <v>13</v>
      </c>
      <c r="Q1328" t="s">
        <v>14</v>
      </c>
      <c r="R1328" t="s">
        <v>40</v>
      </c>
      <c r="S1328" s="14">
        <f>VLOOKUP(B1328,lookups!$A$2:$B$6,2,FALSE)</f>
        <v>5</v>
      </c>
      <c r="T1328" s="14">
        <f>VLOOKUP(C1328,lookups!$A$2:$B$6,2,FALSE)</f>
        <v>5</v>
      </c>
      <c r="U1328" s="14">
        <f>VLOOKUP(D1328,lookups!$A$2:$B$6,2,FALSE)</f>
        <v>5</v>
      </c>
      <c r="V1328" s="14">
        <f>VLOOKUP(E1328,lookups!$A$2:$B$6,2,FALSE)</f>
        <v>4</v>
      </c>
      <c r="W1328" s="14">
        <f>VLOOKUP(F1328,lookups!$A$2:$B$6,2,FALSE)</f>
        <v>5</v>
      </c>
      <c r="X1328" s="14">
        <f>VLOOKUP(G1328,lookups!$A$2:$B$6,2,FALSE)</f>
        <v>4</v>
      </c>
      <c r="Y1328" s="14">
        <f>VLOOKUP(H1328,lookups!$A$2:$B$6,2,FALSE)</f>
        <v>5</v>
      </c>
      <c r="Z1328" s="14">
        <f>VLOOKUP(I1328,lookups!$A$2:$B$6,2,FALSE)</f>
        <v>5</v>
      </c>
      <c r="AA1328">
        <f t="shared" si="205"/>
        <v>38</v>
      </c>
      <c r="AB1328" s="16">
        <f t="shared" si="214"/>
        <v>67</v>
      </c>
      <c r="AC1328" s="16">
        <f t="shared" si="213"/>
        <v>1321.5</v>
      </c>
      <c r="AD1328" s="17">
        <f t="shared" si="212"/>
        <v>0.94123931623931623</v>
      </c>
      <c r="AE1328" s="4">
        <f t="shared" si="206"/>
        <v>10</v>
      </c>
      <c r="AF1328" s="4">
        <f t="shared" si="207"/>
        <v>9</v>
      </c>
      <c r="AG1328" s="4">
        <f t="shared" si="208"/>
        <v>9</v>
      </c>
      <c r="AH1328" s="4">
        <f t="shared" si="209"/>
        <v>10</v>
      </c>
      <c r="AI1328" s="4">
        <f t="shared" si="210"/>
        <v>20</v>
      </c>
      <c r="AJ1328" s="4">
        <f t="shared" si="211"/>
        <v>18</v>
      </c>
      <c r="AK1328" s="4" t="s">
        <v>108</v>
      </c>
    </row>
    <row r="1329" spans="1:37" x14ac:dyDescent="0.2">
      <c r="A1329">
        <v>6498161491</v>
      </c>
      <c r="B1329" t="s">
        <v>3</v>
      </c>
      <c r="C1329" t="s">
        <v>7</v>
      </c>
      <c r="D1329" t="s">
        <v>3</v>
      </c>
      <c r="E1329" t="s">
        <v>3</v>
      </c>
      <c r="F1329" t="s">
        <v>3</v>
      </c>
      <c r="G1329" t="s">
        <v>3</v>
      </c>
      <c r="H1329" t="s">
        <v>3</v>
      </c>
      <c r="I1329" t="s">
        <v>7</v>
      </c>
      <c r="J1329" t="s">
        <v>53</v>
      </c>
      <c r="K1329" t="s">
        <v>21</v>
      </c>
      <c r="L1329" t="s">
        <v>35</v>
      </c>
      <c r="M1329" t="s">
        <v>34</v>
      </c>
      <c r="N1329" t="str">
        <f>VLOOKUP(M1329,lookups!A$9:B$17,2,FALSE)</f>
        <v>Some college</v>
      </c>
      <c r="O1329" t="s">
        <v>17</v>
      </c>
      <c r="P1329" t="s">
        <v>13</v>
      </c>
      <c r="Q1329" t="s">
        <v>22</v>
      </c>
      <c r="R1329" t="s">
        <v>33</v>
      </c>
      <c r="S1329" s="14">
        <f>VLOOKUP(B1329,lookups!$A$2:$B$6,2,FALSE)</f>
        <v>5</v>
      </c>
      <c r="T1329" s="14">
        <f>VLOOKUP(C1329,lookups!$A$2:$B$6,2,FALSE)</f>
        <v>4</v>
      </c>
      <c r="U1329" s="14">
        <f>VLOOKUP(D1329,lookups!$A$2:$B$6,2,FALSE)</f>
        <v>5</v>
      </c>
      <c r="V1329" s="14">
        <f>VLOOKUP(E1329,lookups!$A$2:$B$6,2,FALSE)</f>
        <v>5</v>
      </c>
      <c r="W1329" s="14">
        <f>VLOOKUP(F1329,lookups!$A$2:$B$6,2,FALSE)</f>
        <v>5</v>
      </c>
      <c r="X1329" s="14">
        <f>VLOOKUP(G1329,lookups!$A$2:$B$6,2,FALSE)</f>
        <v>5</v>
      </c>
      <c r="Y1329" s="14">
        <f>VLOOKUP(H1329,lookups!$A$2:$B$6,2,FALSE)</f>
        <v>5</v>
      </c>
      <c r="Z1329" s="14">
        <f>VLOOKUP(I1329,lookups!$A$2:$B$6,2,FALSE)</f>
        <v>4</v>
      </c>
      <c r="AA1329">
        <f t="shared" si="205"/>
        <v>38</v>
      </c>
      <c r="AB1329" s="16">
        <f t="shared" si="214"/>
        <v>67</v>
      </c>
      <c r="AC1329" s="16">
        <f t="shared" si="213"/>
        <v>1321.5</v>
      </c>
      <c r="AD1329" s="17">
        <f t="shared" si="212"/>
        <v>0.94123931623931623</v>
      </c>
      <c r="AE1329" s="4">
        <f t="shared" si="206"/>
        <v>9</v>
      </c>
      <c r="AF1329" s="4">
        <f t="shared" si="207"/>
        <v>10</v>
      </c>
      <c r="AG1329" s="4">
        <f t="shared" si="208"/>
        <v>10</v>
      </c>
      <c r="AH1329" s="4">
        <f t="shared" si="209"/>
        <v>9</v>
      </c>
      <c r="AI1329" s="4">
        <f t="shared" si="210"/>
        <v>20</v>
      </c>
      <c r="AJ1329" s="4">
        <f t="shared" si="211"/>
        <v>18</v>
      </c>
      <c r="AK1329" s="4" t="s">
        <v>108</v>
      </c>
    </row>
    <row r="1330" spans="1:37" x14ac:dyDescent="0.2">
      <c r="A1330">
        <v>6498138293</v>
      </c>
      <c r="B1330" t="s">
        <v>3</v>
      </c>
      <c r="C1330" t="s">
        <v>3</v>
      </c>
      <c r="D1330" t="s">
        <v>7</v>
      </c>
      <c r="E1330" t="s">
        <v>3</v>
      </c>
      <c r="F1330" t="s">
        <v>3</v>
      </c>
      <c r="G1330" t="s">
        <v>3</v>
      </c>
      <c r="H1330" t="s">
        <v>3</v>
      </c>
      <c r="I1330" t="s">
        <v>7</v>
      </c>
      <c r="J1330" t="s">
        <v>53</v>
      </c>
      <c r="K1330" t="s">
        <v>62</v>
      </c>
      <c r="L1330" t="s">
        <v>10</v>
      </c>
      <c r="M1330" t="s">
        <v>44</v>
      </c>
      <c r="N1330" t="str">
        <f>VLOOKUP(M1330,lookups!A$9:B$17,2,FALSE)</f>
        <v>Post-graduate</v>
      </c>
      <c r="O1330" t="s">
        <v>17</v>
      </c>
      <c r="P1330" t="s">
        <v>13</v>
      </c>
      <c r="Q1330" t="s">
        <v>2</v>
      </c>
      <c r="R1330" t="s">
        <v>28</v>
      </c>
      <c r="S1330" s="14">
        <f>VLOOKUP(B1330,lookups!$A$2:$B$6,2,FALSE)</f>
        <v>5</v>
      </c>
      <c r="T1330" s="14">
        <f>VLOOKUP(C1330,lookups!$A$2:$B$6,2,FALSE)</f>
        <v>5</v>
      </c>
      <c r="U1330" s="14">
        <f>VLOOKUP(D1330,lookups!$A$2:$B$6,2,FALSE)</f>
        <v>4</v>
      </c>
      <c r="V1330" s="14">
        <f>VLOOKUP(E1330,lookups!$A$2:$B$6,2,FALSE)</f>
        <v>5</v>
      </c>
      <c r="W1330" s="14">
        <f>VLOOKUP(F1330,lookups!$A$2:$B$6,2,FALSE)</f>
        <v>5</v>
      </c>
      <c r="X1330" s="14">
        <f>VLOOKUP(G1330,lookups!$A$2:$B$6,2,FALSE)</f>
        <v>5</v>
      </c>
      <c r="Y1330" s="14">
        <f>VLOOKUP(H1330,lookups!$A$2:$B$6,2,FALSE)</f>
        <v>5</v>
      </c>
      <c r="Z1330" s="14">
        <f>VLOOKUP(I1330,lookups!$A$2:$B$6,2,FALSE)</f>
        <v>4</v>
      </c>
      <c r="AA1330">
        <f t="shared" si="205"/>
        <v>38</v>
      </c>
      <c r="AB1330" s="16">
        <f t="shared" si="214"/>
        <v>67</v>
      </c>
      <c r="AC1330" s="16">
        <f t="shared" si="213"/>
        <v>1321.5</v>
      </c>
      <c r="AD1330" s="17">
        <f t="shared" si="212"/>
        <v>0.94123931623931623</v>
      </c>
      <c r="AE1330" s="4">
        <f t="shared" si="206"/>
        <v>10</v>
      </c>
      <c r="AF1330" s="4">
        <f t="shared" si="207"/>
        <v>9</v>
      </c>
      <c r="AG1330" s="4">
        <f t="shared" si="208"/>
        <v>10</v>
      </c>
      <c r="AH1330" s="4">
        <f t="shared" si="209"/>
        <v>9</v>
      </c>
      <c r="AI1330" s="4">
        <f t="shared" si="210"/>
        <v>19</v>
      </c>
      <c r="AJ1330" s="4">
        <f t="shared" si="211"/>
        <v>19</v>
      </c>
      <c r="AK1330" s="4" t="s">
        <v>108</v>
      </c>
    </row>
    <row r="1331" spans="1:37" x14ac:dyDescent="0.2">
      <c r="A1331">
        <v>6498132067</v>
      </c>
      <c r="B1331" t="s">
        <v>3</v>
      </c>
      <c r="C1331" t="s">
        <v>3</v>
      </c>
      <c r="D1331" t="s">
        <v>3</v>
      </c>
      <c r="E1331" t="s">
        <v>3</v>
      </c>
      <c r="F1331" t="s">
        <v>3</v>
      </c>
      <c r="G1331" t="s">
        <v>7</v>
      </c>
      <c r="H1331" t="s">
        <v>7</v>
      </c>
      <c r="I1331" t="s">
        <v>3</v>
      </c>
      <c r="J1331" t="s">
        <v>53</v>
      </c>
      <c r="K1331" t="s">
        <v>55</v>
      </c>
      <c r="L1331" t="s">
        <v>10</v>
      </c>
      <c r="M1331" t="s">
        <v>32</v>
      </c>
      <c r="N1331" t="str">
        <f>VLOOKUP(M1331,lookups!A$9:B$17,2,FALSE)</f>
        <v>High school or less</v>
      </c>
      <c r="O1331" t="s">
        <v>12</v>
      </c>
      <c r="P1331" t="s">
        <v>29</v>
      </c>
      <c r="Q1331" t="s">
        <v>2</v>
      </c>
      <c r="R1331" t="s">
        <v>28</v>
      </c>
      <c r="S1331" s="14">
        <f>VLOOKUP(B1331,lookups!$A$2:$B$6,2,FALSE)</f>
        <v>5</v>
      </c>
      <c r="T1331" s="14">
        <f>VLOOKUP(C1331,lookups!$A$2:$B$6,2,FALSE)</f>
        <v>5</v>
      </c>
      <c r="U1331" s="14">
        <f>VLOOKUP(D1331,lookups!$A$2:$B$6,2,FALSE)</f>
        <v>5</v>
      </c>
      <c r="V1331" s="14">
        <f>VLOOKUP(E1331,lookups!$A$2:$B$6,2,FALSE)</f>
        <v>5</v>
      </c>
      <c r="W1331" s="14">
        <f>VLOOKUP(F1331,lookups!$A$2:$B$6,2,FALSE)</f>
        <v>5</v>
      </c>
      <c r="X1331" s="14">
        <f>VLOOKUP(G1331,lookups!$A$2:$B$6,2,FALSE)</f>
        <v>4</v>
      </c>
      <c r="Y1331" s="14">
        <f>VLOOKUP(H1331,lookups!$A$2:$B$6,2,FALSE)</f>
        <v>4</v>
      </c>
      <c r="Z1331" s="14">
        <f>VLOOKUP(I1331,lookups!$A$2:$B$6,2,FALSE)</f>
        <v>5</v>
      </c>
      <c r="AA1331">
        <f t="shared" si="205"/>
        <v>38</v>
      </c>
      <c r="AB1331" s="16">
        <f t="shared" si="214"/>
        <v>67</v>
      </c>
      <c r="AC1331" s="16">
        <f t="shared" si="213"/>
        <v>1321.5</v>
      </c>
      <c r="AD1331" s="17">
        <f t="shared" si="212"/>
        <v>0.94123931623931623</v>
      </c>
      <c r="AE1331" s="4">
        <f t="shared" si="206"/>
        <v>10</v>
      </c>
      <c r="AF1331" s="4">
        <f t="shared" si="207"/>
        <v>10</v>
      </c>
      <c r="AG1331" s="4">
        <f t="shared" si="208"/>
        <v>9</v>
      </c>
      <c r="AH1331" s="4">
        <f t="shared" si="209"/>
        <v>9</v>
      </c>
      <c r="AI1331" s="4">
        <f t="shared" si="210"/>
        <v>19</v>
      </c>
      <c r="AJ1331" s="4">
        <f t="shared" si="211"/>
        <v>19</v>
      </c>
      <c r="AK1331" s="4" t="s">
        <v>108</v>
      </c>
    </row>
    <row r="1332" spans="1:37" x14ac:dyDescent="0.2">
      <c r="A1332">
        <v>6498117532</v>
      </c>
      <c r="B1332" t="s">
        <v>3</v>
      </c>
      <c r="C1332" t="s">
        <v>7</v>
      </c>
      <c r="D1332" t="s">
        <v>3</v>
      </c>
      <c r="E1332" t="s">
        <v>3</v>
      </c>
      <c r="F1332" t="s">
        <v>3</v>
      </c>
      <c r="G1332" t="s">
        <v>3</v>
      </c>
      <c r="H1332" t="s">
        <v>3</v>
      </c>
      <c r="I1332" t="s">
        <v>7</v>
      </c>
      <c r="J1332" t="s">
        <v>53</v>
      </c>
      <c r="K1332" t="s">
        <v>62</v>
      </c>
      <c r="L1332" t="s">
        <v>10</v>
      </c>
      <c r="M1332" t="s">
        <v>11</v>
      </c>
      <c r="N1332" t="str">
        <f>VLOOKUP(M1332,lookups!A$9:B$17,2,FALSE)</f>
        <v>College-graduate</v>
      </c>
      <c r="O1332" t="s">
        <v>17</v>
      </c>
      <c r="P1332" t="s">
        <v>58</v>
      </c>
      <c r="Q1332" t="s">
        <v>27</v>
      </c>
      <c r="R1332" t="s">
        <v>33</v>
      </c>
      <c r="S1332" s="14">
        <f>VLOOKUP(B1332,lookups!$A$2:$B$6,2,FALSE)</f>
        <v>5</v>
      </c>
      <c r="T1332" s="14">
        <f>VLOOKUP(C1332,lookups!$A$2:$B$6,2,FALSE)</f>
        <v>4</v>
      </c>
      <c r="U1332" s="14">
        <f>VLOOKUP(D1332,lookups!$A$2:$B$6,2,FALSE)</f>
        <v>5</v>
      </c>
      <c r="V1332" s="14">
        <f>VLOOKUP(E1332,lookups!$A$2:$B$6,2,FALSE)</f>
        <v>5</v>
      </c>
      <c r="W1332" s="14">
        <f>VLOOKUP(F1332,lookups!$A$2:$B$6,2,FALSE)</f>
        <v>5</v>
      </c>
      <c r="X1332" s="14">
        <f>VLOOKUP(G1332,lookups!$A$2:$B$6,2,FALSE)</f>
        <v>5</v>
      </c>
      <c r="Y1332" s="14">
        <f>VLOOKUP(H1332,lookups!$A$2:$B$6,2,FALSE)</f>
        <v>5</v>
      </c>
      <c r="Z1332" s="14">
        <f>VLOOKUP(I1332,lookups!$A$2:$B$6,2,FALSE)</f>
        <v>4</v>
      </c>
      <c r="AA1332">
        <f t="shared" si="205"/>
        <v>38</v>
      </c>
      <c r="AB1332" s="16">
        <f t="shared" si="214"/>
        <v>67</v>
      </c>
      <c r="AC1332" s="16">
        <f t="shared" si="213"/>
        <v>1321.5</v>
      </c>
      <c r="AD1332" s="17">
        <f t="shared" si="212"/>
        <v>0.94123931623931623</v>
      </c>
      <c r="AE1332" s="4">
        <f t="shared" si="206"/>
        <v>9</v>
      </c>
      <c r="AF1332" s="4">
        <f t="shared" si="207"/>
        <v>10</v>
      </c>
      <c r="AG1332" s="4">
        <f t="shared" si="208"/>
        <v>10</v>
      </c>
      <c r="AH1332" s="4">
        <f t="shared" si="209"/>
        <v>9</v>
      </c>
      <c r="AI1332" s="4">
        <f t="shared" si="210"/>
        <v>20</v>
      </c>
      <c r="AJ1332" s="4">
        <f t="shared" si="211"/>
        <v>18</v>
      </c>
      <c r="AK1332" s="4" t="s">
        <v>108</v>
      </c>
    </row>
    <row r="1333" spans="1:37" x14ac:dyDescent="0.2">
      <c r="A1333">
        <v>6498084184</v>
      </c>
      <c r="B1333" t="s">
        <v>3</v>
      </c>
      <c r="C1333" t="s">
        <v>3</v>
      </c>
      <c r="D1333" t="s">
        <v>3</v>
      </c>
      <c r="E1333" t="s">
        <v>3</v>
      </c>
      <c r="F1333" t="s">
        <v>3</v>
      </c>
      <c r="G1333" t="s">
        <v>7</v>
      </c>
      <c r="H1333" t="s">
        <v>7</v>
      </c>
      <c r="I1333" t="s">
        <v>3</v>
      </c>
      <c r="J1333" t="s">
        <v>53</v>
      </c>
      <c r="K1333" t="s">
        <v>9</v>
      </c>
      <c r="L1333" t="s">
        <v>10</v>
      </c>
      <c r="M1333" t="s">
        <v>32</v>
      </c>
      <c r="N1333" t="str">
        <f>VLOOKUP(M1333,lookups!A$9:B$17,2,FALSE)</f>
        <v>High school or less</v>
      </c>
      <c r="O1333" t="s">
        <v>17</v>
      </c>
      <c r="P1333" t="s">
        <v>13</v>
      </c>
      <c r="Q1333" t="s">
        <v>14</v>
      </c>
      <c r="R1333" t="s">
        <v>33</v>
      </c>
      <c r="S1333" s="14">
        <f>VLOOKUP(B1333,lookups!$A$2:$B$6,2,FALSE)</f>
        <v>5</v>
      </c>
      <c r="T1333" s="14">
        <f>VLOOKUP(C1333,lookups!$A$2:$B$6,2,FALSE)</f>
        <v>5</v>
      </c>
      <c r="U1333" s="14">
        <f>VLOOKUP(D1333,lookups!$A$2:$B$6,2,FALSE)</f>
        <v>5</v>
      </c>
      <c r="V1333" s="14">
        <f>VLOOKUP(E1333,lookups!$A$2:$B$6,2,FALSE)</f>
        <v>5</v>
      </c>
      <c r="W1333" s="14">
        <f>VLOOKUP(F1333,lookups!$A$2:$B$6,2,FALSE)</f>
        <v>5</v>
      </c>
      <c r="X1333" s="14">
        <f>VLOOKUP(G1333,lookups!$A$2:$B$6,2,FALSE)</f>
        <v>4</v>
      </c>
      <c r="Y1333" s="14">
        <f>VLOOKUP(H1333,lookups!$A$2:$B$6,2,FALSE)</f>
        <v>4</v>
      </c>
      <c r="Z1333" s="14">
        <f>VLOOKUP(I1333,lookups!$A$2:$B$6,2,FALSE)</f>
        <v>5</v>
      </c>
      <c r="AA1333">
        <f t="shared" si="205"/>
        <v>38</v>
      </c>
      <c r="AB1333" s="16">
        <f t="shared" si="214"/>
        <v>67</v>
      </c>
      <c r="AC1333" s="16">
        <f t="shared" si="213"/>
        <v>1321.5</v>
      </c>
      <c r="AD1333" s="17">
        <f t="shared" si="212"/>
        <v>0.94123931623931623</v>
      </c>
      <c r="AE1333" s="4">
        <f t="shared" si="206"/>
        <v>10</v>
      </c>
      <c r="AF1333" s="4">
        <f t="shared" si="207"/>
        <v>10</v>
      </c>
      <c r="AG1333" s="4">
        <f t="shared" si="208"/>
        <v>9</v>
      </c>
      <c r="AH1333" s="4">
        <f t="shared" si="209"/>
        <v>9</v>
      </c>
      <c r="AI1333" s="4">
        <f t="shared" si="210"/>
        <v>19</v>
      </c>
      <c r="AJ1333" s="4">
        <f t="shared" si="211"/>
        <v>19</v>
      </c>
      <c r="AK1333" s="4" t="s">
        <v>108</v>
      </c>
    </row>
    <row r="1334" spans="1:37" x14ac:dyDescent="0.2">
      <c r="A1334">
        <v>6498020491</v>
      </c>
      <c r="B1334" t="s">
        <v>3</v>
      </c>
      <c r="C1334" t="s">
        <v>3</v>
      </c>
      <c r="D1334" t="s">
        <v>3</v>
      </c>
      <c r="E1334" t="s">
        <v>3</v>
      </c>
      <c r="F1334" t="s">
        <v>3</v>
      </c>
      <c r="G1334" t="s">
        <v>3</v>
      </c>
      <c r="H1334" t="s">
        <v>7</v>
      </c>
      <c r="I1334" t="s">
        <v>7</v>
      </c>
      <c r="J1334" t="s">
        <v>53</v>
      </c>
      <c r="K1334" t="s">
        <v>62</v>
      </c>
      <c r="L1334" t="s">
        <v>35</v>
      </c>
      <c r="M1334" t="s">
        <v>44</v>
      </c>
      <c r="N1334" t="str">
        <f>VLOOKUP(M1334,lookups!A$9:B$17,2,FALSE)</f>
        <v>Post-graduate</v>
      </c>
      <c r="O1334" t="s">
        <v>39</v>
      </c>
      <c r="P1334" t="s">
        <v>58</v>
      </c>
      <c r="Q1334" t="s">
        <v>14</v>
      </c>
      <c r="R1334" t="s">
        <v>40</v>
      </c>
      <c r="S1334" s="14">
        <f>VLOOKUP(B1334,lookups!$A$2:$B$6,2,FALSE)</f>
        <v>5</v>
      </c>
      <c r="T1334" s="14">
        <f>VLOOKUP(C1334,lookups!$A$2:$B$6,2,FALSE)</f>
        <v>5</v>
      </c>
      <c r="U1334" s="14">
        <f>VLOOKUP(D1334,lookups!$A$2:$B$6,2,FALSE)</f>
        <v>5</v>
      </c>
      <c r="V1334" s="14">
        <f>VLOOKUP(E1334,lookups!$A$2:$B$6,2,FALSE)</f>
        <v>5</v>
      </c>
      <c r="W1334" s="14">
        <f>VLOOKUP(F1334,lookups!$A$2:$B$6,2,FALSE)</f>
        <v>5</v>
      </c>
      <c r="X1334" s="14">
        <f>VLOOKUP(G1334,lookups!$A$2:$B$6,2,FALSE)</f>
        <v>5</v>
      </c>
      <c r="Y1334" s="14">
        <f>VLOOKUP(H1334,lookups!$A$2:$B$6,2,FALSE)</f>
        <v>4</v>
      </c>
      <c r="Z1334" s="14">
        <f>VLOOKUP(I1334,lookups!$A$2:$B$6,2,FALSE)</f>
        <v>4</v>
      </c>
      <c r="AA1334">
        <f t="shared" si="205"/>
        <v>38</v>
      </c>
      <c r="AB1334" s="16">
        <f t="shared" si="214"/>
        <v>67</v>
      </c>
      <c r="AC1334" s="16">
        <f t="shared" si="213"/>
        <v>1321.5</v>
      </c>
      <c r="AD1334" s="17">
        <f t="shared" si="212"/>
        <v>0.94123931623931623</v>
      </c>
      <c r="AE1334" s="4">
        <f t="shared" si="206"/>
        <v>10</v>
      </c>
      <c r="AF1334" s="4">
        <f t="shared" si="207"/>
        <v>10</v>
      </c>
      <c r="AG1334" s="4">
        <f t="shared" si="208"/>
        <v>10</v>
      </c>
      <c r="AH1334" s="4">
        <f t="shared" si="209"/>
        <v>8</v>
      </c>
      <c r="AI1334" s="4">
        <f t="shared" si="210"/>
        <v>19</v>
      </c>
      <c r="AJ1334" s="4">
        <f t="shared" si="211"/>
        <v>19</v>
      </c>
      <c r="AK1334" s="4" t="s">
        <v>108</v>
      </c>
    </row>
    <row r="1335" spans="1:37" x14ac:dyDescent="0.2">
      <c r="A1335">
        <v>6497925994</v>
      </c>
      <c r="B1335" t="s">
        <v>3</v>
      </c>
      <c r="C1335" t="s">
        <v>7</v>
      </c>
      <c r="D1335" t="s">
        <v>3</v>
      </c>
      <c r="E1335" t="s">
        <v>3</v>
      </c>
      <c r="F1335" t="s">
        <v>3</v>
      </c>
      <c r="G1335" t="s">
        <v>3</v>
      </c>
      <c r="H1335" t="s">
        <v>7</v>
      </c>
      <c r="I1335" t="s">
        <v>3</v>
      </c>
      <c r="J1335" t="s">
        <v>53</v>
      </c>
      <c r="K1335" t="s">
        <v>21</v>
      </c>
      <c r="L1335" t="s">
        <v>1</v>
      </c>
      <c r="M1335" t="s">
        <v>11</v>
      </c>
      <c r="N1335" t="str">
        <f>VLOOKUP(M1335,lookups!A$9:B$17,2,FALSE)</f>
        <v>College-graduate</v>
      </c>
      <c r="O1335" t="s">
        <v>25</v>
      </c>
      <c r="P1335" t="s">
        <v>29</v>
      </c>
      <c r="Q1335" t="s">
        <v>22</v>
      </c>
      <c r="R1335" t="s">
        <v>20</v>
      </c>
      <c r="S1335" s="14">
        <f>VLOOKUP(B1335,lookups!$A$2:$B$6,2,FALSE)</f>
        <v>5</v>
      </c>
      <c r="T1335" s="14">
        <f>VLOOKUP(C1335,lookups!$A$2:$B$6,2,FALSE)</f>
        <v>4</v>
      </c>
      <c r="U1335" s="14">
        <f>VLOOKUP(D1335,lookups!$A$2:$B$6,2,FALSE)</f>
        <v>5</v>
      </c>
      <c r="V1335" s="14">
        <f>VLOOKUP(E1335,lookups!$A$2:$B$6,2,FALSE)</f>
        <v>5</v>
      </c>
      <c r="W1335" s="14">
        <f>VLOOKUP(F1335,lookups!$A$2:$B$6,2,FALSE)</f>
        <v>5</v>
      </c>
      <c r="X1335" s="14">
        <f>VLOOKUP(G1335,lookups!$A$2:$B$6,2,FALSE)</f>
        <v>5</v>
      </c>
      <c r="Y1335" s="14">
        <f>VLOOKUP(H1335,lookups!$A$2:$B$6,2,FALSE)</f>
        <v>4</v>
      </c>
      <c r="Z1335" s="14">
        <f>VLOOKUP(I1335,lookups!$A$2:$B$6,2,FALSE)</f>
        <v>5</v>
      </c>
      <c r="AA1335">
        <f t="shared" si="205"/>
        <v>38</v>
      </c>
      <c r="AB1335" s="16">
        <f t="shared" si="214"/>
        <v>67</v>
      </c>
      <c r="AC1335" s="16">
        <f t="shared" si="213"/>
        <v>1321.5</v>
      </c>
      <c r="AD1335" s="17">
        <f t="shared" si="212"/>
        <v>0.94123931623931623</v>
      </c>
      <c r="AE1335" s="4">
        <f t="shared" si="206"/>
        <v>9</v>
      </c>
      <c r="AF1335" s="4">
        <f t="shared" si="207"/>
        <v>10</v>
      </c>
      <c r="AG1335" s="4">
        <f t="shared" si="208"/>
        <v>10</v>
      </c>
      <c r="AH1335" s="4">
        <f t="shared" si="209"/>
        <v>9</v>
      </c>
      <c r="AI1335" s="4">
        <f t="shared" si="210"/>
        <v>19</v>
      </c>
      <c r="AJ1335" s="4">
        <f t="shared" si="211"/>
        <v>19</v>
      </c>
      <c r="AK1335" s="4" t="s">
        <v>108</v>
      </c>
    </row>
    <row r="1336" spans="1:37" x14ac:dyDescent="0.2">
      <c r="A1336">
        <v>6497879261</v>
      </c>
      <c r="B1336" t="s">
        <v>3</v>
      </c>
      <c r="C1336" t="s">
        <v>3</v>
      </c>
      <c r="D1336" t="s">
        <v>7</v>
      </c>
      <c r="E1336" t="s">
        <v>3</v>
      </c>
      <c r="F1336" t="s">
        <v>3</v>
      </c>
      <c r="G1336" t="s">
        <v>7</v>
      </c>
      <c r="H1336" t="s">
        <v>3</v>
      </c>
      <c r="I1336" t="s">
        <v>3</v>
      </c>
      <c r="J1336" t="s">
        <v>53</v>
      </c>
      <c r="K1336" t="s">
        <v>21</v>
      </c>
      <c r="L1336" t="s">
        <v>31</v>
      </c>
      <c r="M1336" t="s">
        <v>11</v>
      </c>
      <c r="N1336" t="str">
        <f>VLOOKUP(M1336,lookups!A$9:B$17,2,FALSE)</f>
        <v>College-graduate</v>
      </c>
      <c r="O1336" t="s">
        <v>17</v>
      </c>
      <c r="P1336" t="s">
        <v>13</v>
      </c>
      <c r="Q1336" t="s">
        <v>2</v>
      </c>
      <c r="R1336" t="s">
        <v>23</v>
      </c>
      <c r="S1336" s="14">
        <f>VLOOKUP(B1336,lookups!$A$2:$B$6,2,FALSE)</f>
        <v>5</v>
      </c>
      <c r="T1336" s="14">
        <f>VLOOKUP(C1336,lookups!$A$2:$B$6,2,FALSE)</f>
        <v>5</v>
      </c>
      <c r="U1336" s="14">
        <f>VLOOKUP(D1336,lookups!$A$2:$B$6,2,FALSE)</f>
        <v>4</v>
      </c>
      <c r="V1336" s="14">
        <f>VLOOKUP(E1336,lookups!$A$2:$B$6,2,FALSE)</f>
        <v>5</v>
      </c>
      <c r="W1336" s="14">
        <f>VLOOKUP(F1336,lookups!$A$2:$B$6,2,FALSE)</f>
        <v>5</v>
      </c>
      <c r="X1336" s="14">
        <f>VLOOKUP(G1336,lookups!$A$2:$B$6,2,FALSE)</f>
        <v>4</v>
      </c>
      <c r="Y1336" s="14">
        <f>VLOOKUP(H1336,lookups!$A$2:$B$6,2,FALSE)</f>
        <v>5</v>
      </c>
      <c r="Z1336" s="14">
        <f>VLOOKUP(I1336,lookups!$A$2:$B$6,2,FALSE)</f>
        <v>5</v>
      </c>
      <c r="AA1336">
        <f t="shared" si="205"/>
        <v>38</v>
      </c>
      <c r="AB1336" s="16">
        <f t="shared" si="214"/>
        <v>67</v>
      </c>
      <c r="AC1336" s="16">
        <f t="shared" si="213"/>
        <v>1321.5</v>
      </c>
      <c r="AD1336" s="17">
        <f t="shared" si="212"/>
        <v>0.94123931623931623</v>
      </c>
      <c r="AE1336" s="4">
        <f t="shared" si="206"/>
        <v>10</v>
      </c>
      <c r="AF1336" s="4">
        <f t="shared" si="207"/>
        <v>9</v>
      </c>
      <c r="AG1336" s="4">
        <f t="shared" si="208"/>
        <v>9</v>
      </c>
      <c r="AH1336" s="4">
        <f t="shared" si="209"/>
        <v>10</v>
      </c>
      <c r="AI1336" s="4">
        <f t="shared" si="210"/>
        <v>19</v>
      </c>
      <c r="AJ1336" s="4">
        <f t="shared" si="211"/>
        <v>19</v>
      </c>
      <c r="AK1336" s="4" t="s">
        <v>108</v>
      </c>
    </row>
    <row r="1337" spans="1:37" x14ac:dyDescent="0.2">
      <c r="A1337">
        <v>6497877406</v>
      </c>
      <c r="B1337" t="s">
        <v>7</v>
      </c>
      <c r="C1337" t="s">
        <v>3</v>
      </c>
      <c r="D1337" t="s">
        <v>3</v>
      </c>
      <c r="E1337" t="s">
        <v>3</v>
      </c>
      <c r="F1337" t="s">
        <v>3</v>
      </c>
      <c r="G1337" t="s">
        <v>7</v>
      </c>
      <c r="H1337" t="s">
        <v>3</v>
      </c>
      <c r="I1337" t="s">
        <v>3</v>
      </c>
      <c r="J1337" t="s">
        <v>53</v>
      </c>
      <c r="K1337" t="s">
        <v>59</v>
      </c>
      <c r="L1337" t="s">
        <v>10</v>
      </c>
      <c r="M1337" t="s">
        <v>44</v>
      </c>
      <c r="N1337" t="str">
        <f>VLOOKUP(M1337,lookups!A$9:B$17,2,FALSE)</f>
        <v>Post-graduate</v>
      </c>
      <c r="O1337" t="s">
        <v>25</v>
      </c>
      <c r="P1337" t="s">
        <v>13</v>
      </c>
      <c r="Q1337" t="s">
        <v>42</v>
      </c>
      <c r="R1337" t="s">
        <v>20</v>
      </c>
      <c r="S1337" s="14">
        <f>VLOOKUP(B1337,lookups!$A$2:$B$6,2,FALSE)</f>
        <v>4</v>
      </c>
      <c r="T1337" s="14">
        <f>VLOOKUP(C1337,lookups!$A$2:$B$6,2,FALSE)</f>
        <v>5</v>
      </c>
      <c r="U1337" s="14">
        <f>VLOOKUP(D1337,lookups!$A$2:$B$6,2,FALSE)</f>
        <v>5</v>
      </c>
      <c r="V1337" s="14">
        <f>VLOOKUP(E1337,lookups!$A$2:$B$6,2,FALSE)</f>
        <v>5</v>
      </c>
      <c r="W1337" s="14">
        <f>VLOOKUP(F1337,lookups!$A$2:$B$6,2,FALSE)</f>
        <v>5</v>
      </c>
      <c r="X1337" s="14">
        <f>VLOOKUP(G1337,lookups!$A$2:$B$6,2,FALSE)</f>
        <v>4</v>
      </c>
      <c r="Y1337" s="14">
        <f>VLOOKUP(H1337,lookups!$A$2:$B$6,2,FALSE)</f>
        <v>5</v>
      </c>
      <c r="Z1337" s="14">
        <f>VLOOKUP(I1337,lookups!$A$2:$B$6,2,FALSE)</f>
        <v>5</v>
      </c>
      <c r="AA1337">
        <f t="shared" si="205"/>
        <v>38</v>
      </c>
      <c r="AB1337" s="16">
        <f t="shared" si="214"/>
        <v>67</v>
      </c>
      <c r="AC1337" s="16">
        <f t="shared" si="213"/>
        <v>1321.5</v>
      </c>
      <c r="AD1337" s="17">
        <f t="shared" si="212"/>
        <v>0.94123931623931623</v>
      </c>
      <c r="AE1337" s="4">
        <f t="shared" si="206"/>
        <v>9</v>
      </c>
      <c r="AF1337" s="4">
        <f t="shared" si="207"/>
        <v>10</v>
      </c>
      <c r="AG1337" s="4">
        <f t="shared" si="208"/>
        <v>9</v>
      </c>
      <c r="AH1337" s="4">
        <f t="shared" si="209"/>
        <v>10</v>
      </c>
      <c r="AI1337" s="4">
        <f t="shared" si="210"/>
        <v>19</v>
      </c>
      <c r="AJ1337" s="4">
        <f t="shared" si="211"/>
        <v>19</v>
      </c>
      <c r="AK1337" s="4" t="s">
        <v>108</v>
      </c>
    </row>
    <row r="1338" spans="1:37" x14ac:dyDescent="0.2">
      <c r="A1338">
        <v>6497816972</v>
      </c>
      <c r="B1338" t="s">
        <v>3</v>
      </c>
      <c r="C1338" t="s">
        <v>3</v>
      </c>
      <c r="D1338" t="s">
        <v>7</v>
      </c>
      <c r="E1338" t="s">
        <v>3</v>
      </c>
      <c r="F1338" t="s">
        <v>3</v>
      </c>
      <c r="G1338" t="s">
        <v>3</v>
      </c>
      <c r="H1338" t="s">
        <v>3</v>
      </c>
      <c r="I1338" t="s">
        <v>7</v>
      </c>
      <c r="J1338" t="s">
        <v>53</v>
      </c>
      <c r="K1338" t="s">
        <v>62</v>
      </c>
      <c r="L1338" t="s">
        <v>10</v>
      </c>
      <c r="M1338" t="s">
        <v>44</v>
      </c>
      <c r="N1338" t="str">
        <f>VLOOKUP(M1338,lookups!A$9:B$17,2,FALSE)</f>
        <v>Post-graduate</v>
      </c>
      <c r="O1338" t="s">
        <v>39</v>
      </c>
      <c r="P1338" t="s">
        <v>29</v>
      </c>
      <c r="Q1338" t="s">
        <v>42</v>
      </c>
      <c r="R1338" t="s">
        <v>37</v>
      </c>
      <c r="S1338" s="14">
        <f>VLOOKUP(B1338,lookups!$A$2:$B$6,2,FALSE)</f>
        <v>5</v>
      </c>
      <c r="T1338" s="14">
        <f>VLOOKUP(C1338,lookups!$A$2:$B$6,2,FALSE)</f>
        <v>5</v>
      </c>
      <c r="U1338" s="14">
        <f>VLOOKUP(D1338,lookups!$A$2:$B$6,2,FALSE)</f>
        <v>4</v>
      </c>
      <c r="V1338" s="14">
        <f>VLOOKUP(E1338,lookups!$A$2:$B$6,2,FALSE)</f>
        <v>5</v>
      </c>
      <c r="W1338" s="14">
        <f>VLOOKUP(F1338,lookups!$A$2:$B$6,2,FALSE)</f>
        <v>5</v>
      </c>
      <c r="X1338" s="14">
        <f>VLOOKUP(G1338,lookups!$A$2:$B$6,2,FALSE)</f>
        <v>5</v>
      </c>
      <c r="Y1338" s="14">
        <f>VLOOKUP(H1338,lookups!$A$2:$B$6,2,FALSE)</f>
        <v>5</v>
      </c>
      <c r="Z1338" s="14">
        <f>VLOOKUP(I1338,lookups!$A$2:$B$6,2,FALSE)</f>
        <v>4</v>
      </c>
      <c r="AA1338">
        <f t="shared" si="205"/>
        <v>38</v>
      </c>
      <c r="AB1338" s="16">
        <f t="shared" si="214"/>
        <v>67</v>
      </c>
      <c r="AC1338" s="16">
        <f t="shared" si="213"/>
        <v>1321.5</v>
      </c>
      <c r="AD1338" s="17">
        <f t="shared" si="212"/>
        <v>0.94123931623931623</v>
      </c>
      <c r="AE1338" s="4">
        <f t="shared" si="206"/>
        <v>10</v>
      </c>
      <c r="AF1338" s="4">
        <f t="shared" si="207"/>
        <v>9</v>
      </c>
      <c r="AG1338" s="4">
        <f t="shared" si="208"/>
        <v>10</v>
      </c>
      <c r="AH1338" s="4">
        <f t="shared" si="209"/>
        <v>9</v>
      </c>
      <c r="AI1338" s="4">
        <f t="shared" si="210"/>
        <v>19</v>
      </c>
      <c r="AJ1338" s="4">
        <f t="shared" si="211"/>
        <v>19</v>
      </c>
      <c r="AK1338" s="4" t="s">
        <v>108</v>
      </c>
    </row>
    <row r="1339" spans="1:37" x14ac:dyDescent="0.2">
      <c r="A1339">
        <v>6497813939</v>
      </c>
      <c r="B1339" t="s">
        <v>3</v>
      </c>
      <c r="C1339" t="s">
        <v>3</v>
      </c>
      <c r="D1339" t="s">
        <v>7</v>
      </c>
      <c r="E1339" t="s">
        <v>7</v>
      </c>
      <c r="F1339" t="s">
        <v>3</v>
      </c>
      <c r="G1339" t="s">
        <v>3</v>
      </c>
      <c r="H1339" t="s">
        <v>3</v>
      </c>
      <c r="I1339" t="s">
        <v>3</v>
      </c>
      <c r="J1339" t="s">
        <v>8</v>
      </c>
      <c r="K1339" t="s">
        <v>55</v>
      </c>
      <c r="L1339" t="s">
        <v>10</v>
      </c>
      <c r="M1339" t="s">
        <v>44</v>
      </c>
      <c r="N1339" t="str">
        <f>VLOOKUP(M1339,lookups!A$9:B$17,2,FALSE)</f>
        <v>Post-graduate</v>
      </c>
      <c r="O1339" t="s">
        <v>39</v>
      </c>
      <c r="P1339" t="s">
        <v>58</v>
      </c>
      <c r="Q1339" t="s">
        <v>27</v>
      </c>
      <c r="R1339" t="s">
        <v>33</v>
      </c>
      <c r="S1339" s="14">
        <f>VLOOKUP(B1339,lookups!$A$2:$B$6,2,FALSE)</f>
        <v>5</v>
      </c>
      <c r="T1339" s="14">
        <f>VLOOKUP(C1339,lookups!$A$2:$B$6,2,FALSE)</f>
        <v>5</v>
      </c>
      <c r="U1339" s="14">
        <f>VLOOKUP(D1339,lookups!$A$2:$B$6,2,FALSE)</f>
        <v>4</v>
      </c>
      <c r="V1339" s="14">
        <f>VLOOKUP(E1339,lookups!$A$2:$B$6,2,FALSE)</f>
        <v>4</v>
      </c>
      <c r="W1339" s="14">
        <f>VLOOKUP(F1339,lookups!$A$2:$B$6,2,FALSE)</f>
        <v>5</v>
      </c>
      <c r="X1339" s="14">
        <f>VLOOKUP(G1339,lookups!$A$2:$B$6,2,FALSE)</f>
        <v>5</v>
      </c>
      <c r="Y1339" s="14">
        <f>VLOOKUP(H1339,lookups!$A$2:$B$6,2,FALSE)</f>
        <v>5</v>
      </c>
      <c r="Z1339" s="14">
        <f>VLOOKUP(I1339,lookups!$A$2:$B$6,2,FALSE)</f>
        <v>5</v>
      </c>
      <c r="AA1339">
        <f t="shared" si="205"/>
        <v>38</v>
      </c>
      <c r="AB1339" s="16">
        <f t="shared" si="214"/>
        <v>67</v>
      </c>
      <c r="AC1339" s="16">
        <f t="shared" si="213"/>
        <v>1321.5</v>
      </c>
      <c r="AD1339" s="17">
        <f t="shared" si="212"/>
        <v>0.94123931623931623</v>
      </c>
      <c r="AE1339" s="4">
        <f t="shared" si="206"/>
        <v>10</v>
      </c>
      <c r="AF1339" s="4">
        <f t="shared" si="207"/>
        <v>8</v>
      </c>
      <c r="AG1339" s="4">
        <f t="shared" si="208"/>
        <v>10</v>
      </c>
      <c r="AH1339" s="4">
        <f t="shared" si="209"/>
        <v>10</v>
      </c>
      <c r="AI1339" s="4">
        <f t="shared" si="210"/>
        <v>19</v>
      </c>
      <c r="AJ1339" s="4">
        <f t="shared" si="211"/>
        <v>19</v>
      </c>
      <c r="AK1339" s="4" t="s">
        <v>108</v>
      </c>
    </row>
    <row r="1340" spans="1:37" x14ac:dyDescent="0.2">
      <c r="A1340">
        <v>6500633917</v>
      </c>
      <c r="B1340" t="s">
        <v>3</v>
      </c>
      <c r="C1340" t="s">
        <v>3</v>
      </c>
      <c r="D1340" t="s">
        <v>3</v>
      </c>
      <c r="E1340" t="s">
        <v>3</v>
      </c>
      <c r="F1340" t="s">
        <v>3</v>
      </c>
      <c r="G1340" t="s">
        <v>3</v>
      </c>
      <c r="H1340" t="s">
        <v>3</v>
      </c>
      <c r="I1340" t="s">
        <v>7</v>
      </c>
      <c r="J1340" t="s">
        <v>8</v>
      </c>
      <c r="K1340" t="s">
        <v>9</v>
      </c>
      <c r="L1340" t="s">
        <v>31</v>
      </c>
      <c r="M1340" t="s">
        <v>11</v>
      </c>
      <c r="N1340" t="str">
        <f>VLOOKUP(M1340,lookups!A$9:B$17,2,FALSE)</f>
        <v>College-graduate</v>
      </c>
      <c r="O1340" t="s">
        <v>17</v>
      </c>
      <c r="P1340" t="s">
        <v>13</v>
      </c>
      <c r="Q1340" t="s">
        <v>42</v>
      </c>
      <c r="R1340" t="s">
        <v>23</v>
      </c>
      <c r="S1340" s="14">
        <f>VLOOKUP(B1340,lookups!$A$2:$B$6,2,FALSE)</f>
        <v>5</v>
      </c>
      <c r="T1340" s="14">
        <f>VLOOKUP(C1340,lookups!$A$2:$B$6,2,FALSE)</f>
        <v>5</v>
      </c>
      <c r="U1340" s="14">
        <f>VLOOKUP(D1340,lookups!$A$2:$B$6,2,FALSE)</f>
        <v>5</v>
      </c>
      <c r="V1340" s="14">
        <f>VLOOKUP(E1340,lookups!$A$2:$B$6,2,FALSE)</f>
        <v>5</v>
      </c>
      <c r="W1340" s="14">
        <f>VLOOKUP(F1340,lookups!$A$2:$B$6,2,FALSE)</f>
        <v>5</v>
      </c>
      <c r="X1340" s="14">
        <f>VLOOKUP(G1340,lookups!$A$2:$B$6,2,FALSE)</f>
        <v>5</v>
      </c>
      <c r="Y1340" s="14">
        <f>VLOOKUP(H1340,lookups!$A$2:$B$6,2,FALSE)</f>
        <v>5</v>
      </c>
      <c r="Z1340" s="14">
        <f>VLOOKUP(I1340,lookups!$A$2:$B$6,2,FALSE)</f>
        <v>4</v>
      </c>
      <c r="AA1340">
        <f t="shared" si="205"/>
        <v>39</v>
      </c>
      <c r="AB1340" s="16">
        <f t="shared" si="214"/>
        <v>38</v>
      </c>
      <c r="AC1340" s="16">
        <f t="shared" si="213"/>
        <v>1353</v>
      </c>
      <c r="AD1340" s="17">
        <f t="shared" si="212"/>
        <v>0.96367521367521369</v>
      </c>
      <c r="AE1340" s="4">
        <f t="shared" si="206"/>
        <v>10</v>
      </c>
      <c r="AF1340" s="4">
        <f t="shared" si="207"/>
        <v>10</v>
      </c>
      <c r="AG1340" s="4">
        <f t="shared" si="208"/>
        <v>10</v>
      </c>
      <c r="AH1340" s="4">
        <f t="shared" si="209"/>
        <v>9</v>
      </c>
      <c r="AI1340" s="4">
        <f t="shared" si="210"/>
        <v>20</v>
      </c>
      <c r="AJ1340" s="4">
        <f t="shared" si="211"/>
        <v>19</v>
      </c>
      <c r="AK1340" s="4" t="s">
        <v>108</v>
      </c>
    </row>
    <row r="1341" spans="1:37" x14ac:dyDescent="0.2">
      <c r="A1341">
        <v>6500088721</v>
      </c>
      <c r="B1341" t="s">
        <v>3</v>
      </c>
      <c r="C1341" t="s">
        <v>3</v>
      </c>
      <c r="D1341" t="s">
        <v>3</v>
      </c>
      <c r="E1341" t="s">
        <v>3</v>
      </c>
      <c r="F1341" t="s">
        <v>3</v>
      </c>
      <c r="G1341" t="s">
        <v>3</v>
      </c>
      <c r="H1341" t="s">
        <v>3</v>
      </c>
      <c r="I1341" t="s">
        <v>7</v>
      </c>
      <c r="J1341" t="s">
        <v>8</v>
      </c>
      <c r="K1341" t="s">
        <v>9</v>
      </c>
      <c r="L1341" t="s">
        <v>10</v>
      </c>
      <c r="M1341" t="s">
        <v>11</v>
      </c>
      <c r="N1341" t="str">
        <f>VLOOKUP(M1341,lookups!A$9:B$17,2,FALSE)</f>
        <v>College-graduate</v>
      </c>
      <c r="O1341" t="s">
        <v>12</v>
      </c>
      <c r="P1341" t="s">
        <v>13</v>
      </c>
      <c r="Q1341" t="s">
        <v>45</v>
      </c>
      <c r="R1341" t="s">
        <v>15</v>
      </c>
      <c r="S1341" s="14">
        <f>VLOOKUP(B1341,lookups!$A$2:$B$6,2,FALSE)</f>
        <v>5</v>
      </c>
      <c r="T1341" s="14">
        <f>VLOOKUP(C1341,lookups!$A$2:$B$6,2,FALSE)</f>
        <v>5</v>
      </c>
      <c r="U1341" s="14">
        <f>VLOOKUP(D1341,lookups!$A$2:$B$6,2,FALSE)</f>
        <v>5</v>
      </c>
      <c r="V1341" s="14">
        <f>VLOOKUP(E1341,lookups!$A$2:$B$6,2,FALSE)</f>
        <v>5</v>
      </c>
      <c r="W1341" s="14">
        <f>VLOOKUP(F1341,lookups!$A$2:$B$6,2,FALSE)</f>
        <v>5</v>
      </c>
      <c r="X1341" s="14">
        <f>VLOOKUP(G1341,lookups!$A$2:$B$6,2,FALSE)</f>
        <v>5</v>
      </c>
      <c r="Y1341" s="14">
        <f>VLOOKUP(H1341,lookups!$A$2:$B$6,2,FALSE)</f>
        <v>5</v>
      </c>
      <c r="Z1341" s="14">
        <f>VLOOKUP(I1341,lookups!$A$2:$B$6,2,FALSE)</f>
        <v>4</v>
      </c>
      <c r="AA1341">
        <f t="shared" si="205"/>
        <v>39</v>
      </c>
      <c r="AB1341" s="16">
        <f t="shared" si="214"/>
        <v>38</v>
      </c>
      <c r="AC1341" s="16">
        <f t="shared" si="213"/>
        <v>1353</v>
      </c>
      <c r="AD1341" s="17">
        <f t="shared" si="212"/>
        <v>0.96367521367521369</v>
      </c>
      <c r="AE1341" s="4">
        <f t="shared" si="206"/>
        <v>10</v>
      </c>
      <c r="AF1341" s="4">
        <f t="shared" si="207"/>
        <v>10</v>
      </c>
      <c r="AG1341" s="4">
        <f t="shared" si="208"/>
        <v>10</v>
      </c>
      <c r="AH1341" s="4">
        <f t="shared" si="209"/>
        <v>9</v>
      </c>
      <c r="AI1341" s="4">
        <f t="shared" si="210"/>
        <v>20</v>
      </c>
      <c r="AJ1341" s="4">
        <f t="shared" si="211"/>
        <v>19</v>
      </c>
      <c r="AK1341" s="4" t="s">
        <v>108</v>
      </c>
    </row>
    <row r="1342" spans="1:37" x14ac:dyDescent="0.2">
      <c r="A1342">
        <v>6498857874</v>
      </c>
      <c r="B1342" t="s">
        <v>3</v>
      </c>
      <c r="C1342" t="s">
        <v>3</v>
      </c>
      <c r="D1342" t="s">
        <v>3</v>
      </c>
      <c r="E1342" t="s">
        <v>3</v>
      </c>
      <c r="F1342" t="s">
        <v>3</v>
      </c>
      <c r="G1342" t="s">
        <v>3</v>
      </c>
      <c r="H1342" t="s">
        <v>3</v>
      </c>
      <c r="I1342" t="s">
        <v>7</v>
      </c>
      <c r="J1342" t="s">
        <v>56</v>
      </c>
      <c r="K1342" t="s">
        <v>55</v>
      </c>
      <c r="L1342" t="s">
        <v>54</v>
      </c>
      <c r="M1342" t="s">
        <v>44</v>
      </c>
      <c r="N1342" t="str">
        <f>VLOOKUP(M1342,lookups!A$9:B$17,2,FALSE)</f>
        <v>Post-graduate</v>
      </c>
      <c r="O1342" t="s">
        <v>39</v>
      </c>
      <c r="P1342" t="s">
        <v>29</v>
      </c>
      <c r="Q1342" t="s">
        <v>50</v>
      </c>
      <c r="R1342" t="s">
        <v>20</v>
      </c>
      <c r="S1342" s="14">
        <f>VLOOKUP(B1342,lookups!$A$2:$B$6,2,FALSE)</f>
        <v>5</v>
      </c>
      <c r="T1342" s="14">
        <f>VLOOKUP(C1342,lookups!$A$2:$B$6,2,FALSE)</f>
        <v>5</v>
      </c>
      <c r="U1342" s="14">
        <f>VLOOKUP(D1342,lookups!$A$2:$B$6,2,FALSE)</f>
        <v>5</v>
      </c>
      <c r="V1342" s="14">
        <f>VLOOKUP(E1342,lookups!$A$2:$B$6,2,FALSE)</f>
        <v>5</v>
      </c>
      <c r="W1342" s="14">
        <f>VLOOKUP(F1342,lookups!$A$2:$B$6,2,FALSE)</f>
        <v>5</v>
      </c>
      <c r="X1342" s="14">
        <f>VLOOKUP(G1342,lookups!$A$2:$B$6,2,FALSE)</f>
        <v>5</v>
      </c>
      <c r="Y1342" s="14">
        <f>VLOOKUP(H1342,lookups!$A$2:$B$6,2,FALSE)</f>
        <v>5</v>
      </c>
      <c r="Z1342" s="14">
        <f>VLOOKUP(I1342,lookups!$A$2:$B$6,2,FALSE)</f>
        <v>4</v>
      </c>
      <c r="AA1342">
        <f t="shared" si="205"/>
        <v>39</v>
      </c>
      <c r="AB1342" s="16">
        <f t="shared" si="214"/>
        <v>38</v>
      </c>
      <c r="AC1342" s="16">
        <f t="shared" si="213"/>
        <v>1353</v>
      </c>
      <c r="AD1342" s="17">
        <f t="shared" si="212"/>
        <v>0.96367521367521369</v>
      </c>
      <c r="AE1342" s="4">
        <f t="shared" si="206"/>
        <v>10</v>
      </c>
      <c r="AF1342" s="4">
        <f t="shared" si="207"/>
        <v>10</v>
      </c>
      <c r="AG1342" s="4">
        <f t="shared" si="208"/>
        <v>10</v>
      </c>
      <c r="AH1342" s="4">
        <f t="shared" si="209"/>
        <v>9</v>
      </c>
      <c r="AI1342" s="4">
        <f t="shared" si="210"/>
        <v>20</v>
      </c>
      <c r="AJ1342" s="4">
        <f t="shared" si="211"/>
        <v>19</v>
      </c>
      <c r="AK1342" s="4" t="s">
        <v>108</v>
      </c>
    </row>
    <row r="1343" spans="1:37" x14ac:dyDescent="0.2">
      <c r="A1343">
        <v>6498725510</v>
      </c>
      <c r="B1343" t="s">
        <v>7</v>
      </c>
      <c r="C1343" t="s">
        <v>3</v>
      </c>
      <c r="D1343" t="s">
        <v>3</v>
      </c>
      <c r="E1343" t="s">
        <v>3</v>
      </c>
      <c r="F1343" t="s">
        <v>3</v>
      </c>
      <c r="G1343" t="s">
        <v>3</v>
      </c>
      <c r="H1343" t="s">
        <v>3</v>
      </c>
      <c r="I1343" t="s">
        <v>3</v>
      </c>
      <c r="J1343" t="s">
        <v>56</v>
      </c>
      <c r="K1343" t="s">
        <v>55</v>
      </c>
      <c r="L1343" t="s">
        <v>10</v>
      </c>
      <c r="M1343" t="s">
        <v>34</v>
      </c>
      <c r="N1343" t="str">
        <f>VLOOKUP(M1343,lookups!A$9:B$17,2,FALSE)</f>
        <v>Some college</v>
      </c>
      <c r="O1343" t="s">
        <v>12</v>
      </c>
      <c r="P1343" t="s">
        <v>13</v>
      </c>
      <c r="Q1343" t="s">
        <v>45</v>
      </c>
      <c r="R1343" t="s">
        <v>20</v>
      </c>
      <c r="S1343" s="14">
        <f>VLOOKUP(B1343,lookups!$A$2:$B$6,2,FALSE)</f>
        <v>4</v>
      </c>
      <c r="T1343" s="14">
        <f>VLOOKUP(C1343,lookups!$A$2:$B$6,2,FALSE)</f>
        <v>5</v>
      </c>
      <c r="U1343" s="14">
        <f>VLOOKUP(D1343,lookups!$A$2:$B$6,2,FALSE)</f>
        <v>5</v>
      </c>
      <c r="V1343" s="14">
        <f>VLOOKUP(E1343,lookups!$A$2:$B$6,2,FALSE)</f>
        <v>5</v>
      </c>
      <c r="W1343" s="14">
        <f>VLOOKUP(F1343,lookups!$A$2:$B$6,2,FALSE)</f>
        <v>5</v>
      </c>
      <c r="X1343" s="14">
        <f>VLOOKUP(G1343,lookups!$A$2:$B$6,2,FALSE)</f>
        <v>5</v>
      </c>
      <c r="Y1343" s="14">
        <f>VLOOKUP(H1343,lookups!$A$2:$B$6,2,FALSE)</f>
        <v>5</v>
      </c>
      <c r="Z1343" s="14">
        <f>VLOOKUP(I1343,lookups!$A$2:$B$6,2,FALSE)</f>
        <v>5</v>
      </c>
      <c r="AA1343">
        <f t="shared" si="205"/>
        <v>39</v>
      </c>
      <c r="AB1343" s="16">
        <f t="shared" si="214"/>
        <v>38</v>
      </c>
      <c r="AC1343" s="16">
        <f t="shared" si="213"/>
        <v>1353</v>
      </c>
      <c r="AD1343" s="17">
        <f t="shared" si="212"/>
        <v>0.96367521367521369</v>
      </c>
      <c r="AE1343" s="4">
        <f t="shared" si="206"/>
        <v>9</v>
      </c>
      <c r="AF1343" s="4">
        <f t="shared" si="207"/>
        <v>10</v>
      </c>
      <c r="AG1343" s="4">
        <f t="shared" si="208"/>
        <v>10</v>
      </c>
      <c r="AH1343" s="4">
        <f t="shared" si="209"/>
        <v>10</v>
      </c>
      <c r="AI1343" s="4">
        <f t="shared" si="210"/>
        <v>19</v>
      </c>
      <c r="AJ1343" s="4">
        <f t="shared" si="211"/>
        <v>20</v>
      </c>
      <c r="AK1343" s="4" t="s">
        <v>108</v>
      </c>
    </row>
    <row r="1344" spans="1:37" x14ac:dyDescent="0.2">
      <c r="A1344">
        <v>6498724348</v>
      </c>
      <c r="B1344" t="s">
        <v>3</v>
      </c>
      <c r="C1344" t="s">
        <v>3</v>
      </c>
      <c r="D1344" t="s">
        <v>3</v>
      </c>
      <c r="E1344" t="s">
        <v>7</v>
      </c>
      <c r="F1344" t="s">
        <v>3</v>
      </c>
      <c r="G1344" t="s">
        <v>3</v>
      </c>
      <c r="H1344" t="s">
        <v>3</v>
      </c>
      <c r="I1344" t="s">
        <v>3</v>
      </c>
      <c r="J1344" t="s">
        <v>8</v>
      </c>
      <c r="K1344" t="s">
        <v>55</v>
      </c>
      <c r="L1344" t="s">
        <v>10</v>
      </c>
      <c r="M1344" t="s">
        <v>11</v>
      </c>
      <c r="N1344" t="str">
        <f>VLOOKUP(M1344,lookups!A$9:B$17,2,FALSE)</f>
        <v>College-graduate</v>
      </c>
      <c r="O1344" t="s">
        <v>39</v>
      </c>
      <c r="P1344" t="s">
        <v>58</v>
      </c>
      <c r="Q1344" t="s">
        <v>27</v>
      </c>
      <c r="R1344" t="s">
        <v>33</v>
      </c>
      <c r="S1344" s="14">
        <f>VLOOKUP(B1344,lookups!$A$2:$B$6,2,FALSE)</f>
        <v>5</v>
      </c>
      <c r="T1344" s="14">
        <f>VLOOKUP(C1344,lookups!$A$2:$B$6,2,FALSE)</f>
        <v>5</v>
      </c>
      <c r="U1344" s="14">
        <f>VLOOKUP(D1344,lookups!$A$2:$B$6,2,FALSE)</f>
        <v>5</v>
      </c>
      <c r="V1344" s="14">
        <f>VLOOKUP(E1344,lookups!$A$2:$B$6,2,FALSE)</f>
        <v>4</v>
      </c>
      <c r="W1344" s="14">
        <f>VLOOKUP(F1344,lookups!$A$2:$B$6,2,FALSE)</f>
        <v>5</v>
      </c>
      <c r="X1344" s="14">
        <f>VLOOKUP(G1344,lookups!$A$2:$B$6,2,FALSE)</f>
        <v>5</v>
      </c>
      <c r="Y1344" s="14">
        <f>VLOOKUP(H1344,lookups!$A$2:$B$6,2,FALSE)</f>
        <v>5</v>
      </c>
      <c r="Z1344" s="14">
        <f>VLOOKUP(I1344,lookups!$A$2:$B$6,2,FALSE)</f>
        <v>5</v>
      </c>
      <c r="AA1344">
        <f t="shared" si="205"/>
        <v>39</v>
      </c>
      <c r="AB1344" s="16">
        <f t="shared" si="214"/>
        <v>38</v>
      </c>
      <c r="AC1344" s="16">
        <f t="shared" si="213"/>
        <v>1353</v>
      </c>
      <c r="AD1344" s="17">
        <f t="shared" si="212"/>
        <v>0.96367521367521369</v>
      </c>
      <c r="AE1344" s="4">
        <f t="shared" si="206"/>
        <v>10</v>
      </c>
      <c r="AF1344" s="4">
        <f t="shared" si="207"/>
        <v>9</v>
      </c>
      <c r="AG1344" s="4">
        <f t="shared" si="208"/>
        <v>10</v>
      </c>
      <c r="AH1344" s="4">
        <f t="shared" si="209"/>
        <v>10</v>
      </c>
      <c r="AI1344" s="4">
        <f t="shared" si="210"/>
        <v>20</v>
      </c>
      <c r="AJ1344" s="4">
        <f t="shared" si="211"/>
        <v>19</v>
      </c>
      <c r="AK1344" s="4" t="s">
        <v>108</v>
      </c>
    </row>
    <row r="1345" spans="1:37" x14ac:dyDescent="0.2">
      <c r="A1345">
        <v>6498671529</v>
      </c>
      <c r="B1345" t="s">
        <v>3</v>
      </c>
      <c r="C1345" t="s">
        <v>3</v>
      </c>
      <c r="D1345" t="s">
        <v>3</v>
      </c>
      <c r="E1345" t="s">
        <v>3</v>
      </c>
      <c r="F1345" t="s">
        <v>3</v>
      </c>
      <c r="G1345" t="s">
        <v>3</v>
      </c>
      <c r="H1345" t="s">
        <v>7</v>
      </c>
      <c r="I1345" t="s">
        <v>3</v>
      </c>
      <c r="J1345" t="s">
        <v>8</v>
      </c>
      <c r="K1345" t="s">
        <v>59</v>
      </c>
      <c r="L1345" t="s">
        <v>1</v>
      </c>
      <c r="M1345" t="s">
        <v>34</v>
      </c>
      <c r="N1345" t="str">
        <f>VLOOKUP(M1345,lookups!A$9:B$17,2,FALSE)</f>
        <v>Some college</v>
      </c>
      <c r="O1345" t="s">
        <v>25</v>
      </c>
      <c r="P1345" t="s">
        <v>48</v>
      </c>
      <c r="Q1345" t="s">
        <v>2</v>
      </c>
      <c r="R1345" t="s">
        <v>20</v>
      </c>
      <c r="S1345" s="14">
        <f>VLOOKUP(B1345,lookups!$A$2:$B$6,2,FALSE)</f>
        <v>5</v>
      </c>
      <c r="T1345" s="14">
        <f>VLOOKUP(C1345,lookups!$A$2:$B$6,2,FALSE)</f>
        <v>5</v>
      </c>
      <c r="U1345" s="14">
        <f>VLOOKUP(D1345,lookups!$A$2:$B$6,2,FALSE)</f>
        <v>5</v>
      </c>
      <c r="V1345" s="14">
        <f>VLOOKUP(E1345,lookups!$A$2:$B$6,2,FALSE)</f>
        <v>5</v>
      </c>
      <c r="W1345" s="14">
        <f>VLOOKUP(F1345,lookups!$A$2:$B$6,2,FALSE)</f>
        <v>5</v>
      </c>
      <c r="X1345" s="14">
        <f>VLOOKUP(G1345,lookups!$A$2:$B$6,2,FALSE)</f>
        <v>5</v>
      </c>
      <c r="Y1345" s="14">
        <f>VLOOKUP(H1345,lookups!$A$2:$B$6,2,FALSE)</f>
        <v>4</v>
      </c>
      <c r="Z1345" s="14">
        <f>VLOOKUP(I1345,lookups!$A$2:$B$6,2,FALSE)</f>
        <v>5</v>
      </c>
      <c r="AA1345">
        <f t="shared" si="205"/>
        <v>39</v>
      </c>
      <c r="AB1345" s="16">
        <f t="shared" si="214"/>
        <v>38</v>
      </c>
      <c r="AC1345" s="16">
        <f t="shared" si="213"/>
        <v>1353</v>
      </c>
      <c r="AD1345" s="17">
        <f t="shared" si="212"/>
        <v>0.96367521367521369</v>
      </c>
      <c r="AE1345" s="4">
        <f t="shared" si="206"/>
        <v>10</v>
      </c>
      <c r="AF1345" s="4">
        <f t="shared" si="207"/>
        <v>10</v>
      </c>
      <c r="AG1345" s="4">
        <f t="shared" si="208"/>
        <v>10</v>
      </c>
      <c r="AH1345" s="4">
        <f t="shared" si="209"/>
        <v>9</v>
      </c>
      <c r="AI1345" s="4">
        <f t="shared" si="210"/>
        <v>19</v>
      </c>
      <c r="AJ1345" s="4">
        <f t="shared" si="211"/>
        <v>20</v>
      </c>
      <c r="AK1345" s="4" t="s">
        <v>108</v>
      </c>
    </row>
    <row r="1346" spans="1:37" x14ac:dyDescent="0.2">
      <c r="A1346">
        <v>6498640905</v>
      </c>
      <c r="B1346" t="s">
        <v>3</v>
      </c>
      <c r="C1346" t="s">
        <v>3</v>
      </c>
      <c r="D1346" t="s">
        <v>3</v>
      </c>
      <c r="E1346" t="s">
        <v>3</v>
      </c>
      <c r="F1346" t="s">
        <v>3</v>
      </c>
      <c r="G1346" t="s">
        <v>7</v>
      </c>
      <c r="H1346" t="s">
        <v>3</v>
      </c>
      <c r="I1346" t="s">
        <v>3</v>
      </c>
      <c r="J1346" t="s">
        <v>8</v>
      </c>
      <c r="K1346" t="s">
        <v>62</v>
      </c>
      <c r="L1346" t="s">
        <v>10</v>
      </c>
      <c r="M1346" t="s">
        <v>44</v>
      </c>
      <c r="N1346" t="str">
        <f>VLOOKUP(M1346,lookups!A$9:B$17,2,FALSE)</f>
        <v>Post-graduate</v>
      </c>
      <c r="O1346" t="s">
        <v>39</v>
      </c>
      <c r="P1346" t="s">
        <v>13</v>
      </c>
      <c r="Q1346" t="s">
        <v>14</v>
      </c>
      <c r="R1346" t="s">
        <v>33</v>
      </c>
      <c r="S1346" s="14">
        <f>VLOOKUP(B1346,lookups!$A$2:$B$6,2,FALSE)</f>
        <v>5</v>
      </c>
      <c r="T1346" s="14">
        <f>VLOOKUP(C1346,lookups!$A$2:$B$6,2,FALSE)</f>
        <v>5</v>
      </c>
      <c r="U1346" s="14">
        <f>VLOOKUP(D1346,lookups!$A$2:$B$6,2,FALSE)</f>
        <v>5</v>
      </c>
      <c r="V1346" s="14">
        <f>VLOOKUP(E1346,lookups!$A$2:$B$6,2,FALSE)</f>
        <v>5</v>
      </c>
      <c r="W1346" s="14">
        <f>VLOOKUP(F1346,lookups!$A$2:$B$6,2,FALSE)</f>
        <v>5</v>
      </c>
      <c r="X1346" s="14">
        <f>VLOOKUP(G1346,lookups!$A$2:$B$6,2,FALSE)</f>
        <v>4</v>
      </c>
      <c r="Y1346" s="14">
        <f>VLOOKUP(H1346,lookups!$A$2:$B$6,2,FALSE)</f>
        <v>5</v>
      </c>
      <c r="Z1346" s="14">
        <f>VLOOKUP(I1346,lookups!$A$2:$B$6,2,FALSE)</f>
        <v>5</v>
      </c>
      <c r="AA1346">
        <f t="shared" ref="AA1346:AA1409" si="215">SUM(S1346:Z1346)</f>
        <v>39</v>
      </c>
      <c r="AB1346" s="16">
        <f t="shared" si="214"/>
        <v>38</v>
      </c>
      <c r="AC1346" s="16">
        <f t="shared" si="213"/>
        <v>1353</v>
      </c>
      <c r="AD1346" s="17">
        <f t="shared" si="212"/>
        <v>0.96367521367521369</v>
      </c>
      <c r="AE1346" s="4">
        <f t="shared" ref="AE1346:AE1405" si="216">S1346+T1346</f>
        <v>10</v>
      </c>
      <c r="AF1346" s="4">
        <f t="shared" ref="AF1346:AF1405" si="217">U1346+V1346</f>
        <v>10</v>
      </c>
      <c r="AG1346" s="4">
        <f t="shared" ref="AG1346:AG1405" si="218">W1346+X1346</f>
        <v>9</v>
      </c>
      <c r="AH1346" s="4">
        <f t="shared" ref="AH1346:AH1405" si="219">Y1346+Z1346</f>
        <v>10</v>
      </c>
      <c r="AI1346" s="4">
        <f t="shared" ref="AI1346:AI1405" si="220">S1346+U1346+W1346+Y1346</f>
        <v>20</v>
      </c>
      <c r="AJ1346" s="4">
        <f t="shared" ref="AJ1346:AJ1405" si="221">T1346+V1346+X1346+Z1346</f>
        <v>19</v>
      </c>
      <c r="AK1346" s="4" t="s">
        <v>108</v>
      </c>
    </row>
    <row r="1347" spans="1:37" x14ac:dyDescent="0.2">
      <c r="A1347">
        <v>6498575602</v>
      </c>
      <c r="B1347" t="s">
        <v>3</v>
      </c>
      <c r="C1347" t="s">
        <v>3</v>
      </c>
      <c r="D1347" t="s">
        <v>7</v>
      </c>
      <c r="E1347" t="s">
        <v>3</v>
      </c>
      <c r="F1347" t="s">
        <v>3</v>
      </c>
      <c r="G1347" t="s">
        <v>3</v>
      </c>
      <c r="H1347" t="s">
        <v>3</v>
      </c>
      <c r="I1347" t="s">
        <v>3</v>
      </c>
      <c r="J1347" t="s">
        <v>53</v>
      </c>
      <c r="K1347" t="s">
        <v>59</v>
      </c>
      <c r="L1347" t="s">
        <v>10</v>
      </c>
      <c r="M1347" t="s">
        <v>44</v>
      </c>
      <c r="N1347" t="str">
        <f>VLOOKUP(M1347,lookups!A$9:B$17,2,FALSE)</f>
        <v>Post-graduate</v>
      </c>
      <c r="O1347" t="s">
        <v>47</v>
      </c>
      <c r="P1347" t="s">
        <v>13</v>
      </c>
      <c r="Q1347" t="s">
        <v>2</v>
      </c>
      <c r="R1347" t="s">
        <v>15</v>
      </c>
      <c r="S1347" s="14">
        <f>VLOOKUP(B1347,lookups!$A$2:$B$6,2,FALSE)</f>
        <v>5</v>
      </c>
      <c r="T1347" s="14">
        <f>VLOOKUP(C1347,lookups!$A$2:$B$6,2,FALSE)</f>
        <v>5</v>
      </c>
      <c r="U1347" s="14">
        <f>VLOOKUP(D1347,lookups!$A$2:$B$6,2,FALSE)</f>
        <v>4</v>
      </c>
      <c r="V1347" s="14">
        <f>VLOOKUP(E1347,lookups!$A$2:$B$6,2,FALSE)</f>
        <v>5</v>
      </c>
      <c r="W1347" s="14">
        <f>VLOOKUP(F1347,lookups!$A$2:$B$6,2,FALSE)</f>
        <v>5</v>
      </c>
      <c r="X1347" s="14">
        <f>VLOOKUP(G1347,lookups!$A$2:$B$6,2,FALSE)</f>
        <v>5</v>
      </c>
      <c r="Y1347" s="14">
        <f>VLOOKUP(H1347,lookups!$A$2:$B$6,2,FALSE)</f>
        <v>5</v>
      </c>
      <c r="Z1347" s="14">
        <f>VLOOKUP(I1347,lookups!$A$2:$B$6,2,FALSE)</f>
        <v>5</v>
      </c>
      <c r="AA1347">
        <f t="shared" si="215"/>
        <v>39</v>
      </c>
      <c r="AB1347" s="16">
        <f t="shared" si="214"/>
        <v>38</v>
      </c>
      <c r="AC1347" s="16">
        <f t="shared" si="213"/>
        <v>1353</v>
      </c>
      <c r="AD1347" s="17">
        <f t="shared" ref="AD1347:AD1405" si="222">AC1347/1404</f>
        <v>0.96367521367521369</v>
      </c>
      <c r="AE1347" s="4">
        <f t="shared" si="216"/>
        <v>10</v>
      </c>
      <c r="AF1347" s="4">
        <f t="shared" si="217"/>
        <v>9</v>
      </c>
      <c r="AG1347" s="4">
        <f t="shared" si="218"/>
        <v>10</v>
      </c>
      <c r="AH1347" s="4">
        <f t="shared" si="219"/>
        <v>10</v>
      </c>
      <c r="AI1347" s="4">
        <f t="shared" si="220"/>
        <v>19</v>
      </c>
      <c r="AJ1347" s="4">
        <f t="shared" si="221"/>
        <v>20</v>
      </c>
      <c r="AK1347" s="4" t="s">
        <v>108</v>
      </c>
    </row>
    <row r="1348" spans="1:37" x14ac:dyDescent="0.2">
      <c r="A1348">
        <v>6498546450</v>
      </c>
      <c r="B1348" t="s">
        <v>3</v>
      </c>
      <c r="C1348" t="s">
        <v>3</v>
      </c>
      <c r="D1348" t="s">
        <v>3</v>
      </c>
      <c r="E1348" t="s">
        <v>3</v>
      </c>
      <c r="F1348" t="s">
        <v>3</v>
      </c>
      <c r="G1348" t="s">
        <v>7</v>
      </c>
      <c r="H1348" t="s">
        <v>3</v>
      </c>
      <c r="I1348" t="s">
        <v>3</v>
      </c>
      <c r="J1348" t="s">
        <v>8</v>
      </c>
      <c r="K1348" t="s">
        <v>59</v>
      </c>
      <c r="L1348" t="s">
        <v>54</v>
      </c>
      <c r="M1348" t="s">
        <v>32</v>
      </c>
      <c r="N1348" t="str">
        <f>VLOOKUP(M1348,lookups!A$9:B$17,2,FALSE)</f>
        <v>High school or less</v>
      </c>
      <c r="O1348" t="s">
        <v>25</v>
      </c>
      <c r="P1348" t="s">
        <v>36</v>
      </c>
      <c r="Q1348" t="s">
        <v>27</v>
      </c>
      <c r="R1348" t="s">
        <v>23</v>
      </c>
      <c r="S1348" s="14">
        <f>VLOOKUP(B1348,lookups!$A$2:$B$6,2,FALSE)</f>
        <v>5</v>
      </c>
      <c r="T1348" s="14">
        <f>VLOOKUP(C1348,lookups!$A$2:$B$6,2,FALSE)</f>
        <v>5</v>
      </c>
      <c r="U1348" s="14">
        <f>VLOOKUP(D1348,lookups!$A$2:$B$6,2,FALSE)</f>
        <v>5</v>
      </c>
      <c r="V1348" s="14">
        <f>VLOOKUP(E1348,lookups!$A$2:$B$6,2,FALSE)</f>
        <v>5</v>
      </c>
      <c r="W1348" s="14">
        <f>VLOOKUP(F1348,lookups!$A$2:$B$6,2,FALSE)</f>
        <v>5</v>
      </c>
      <c r="X1348" s="14">
        <f>VLOOKUP(G1348,lookups!$A$2:$B$6,2,FALSE)</f>
        <v>4</v>
      </c>
      <c r="Y1348" s="14">
        <f>VLOOKUP(H1348,lookups!$A$2:$B$6,2,FALSE)</f>
        <v>5</v>
      </c>
      <c r="Z1348" s="14">
        <f>VLOOKUP(I1348,lookups!$A$2:$B$6,2,FALSE)</f>
        <v>5</v>
      </c>
      <c r="AA1348">
        <f t="shared" si="215"/>
        <v>39</v>
      </c>
      <c r="AB1348" s="16">
        <f t="shared" si="214"/>
        <v>38</v>
      </c>
      <c r="AC1348" s="16">
        <f t="shared" si="213"/>
        <v>1353</v>
      </c>
      <c r="AD1348" s="17">
        <f t="shared" si="222"/>
        <v>0.96367521367521369</v>
      </c>
      <c r="AE1348" s="4">
        <f t="shared" si="216"/>
        <v>10</v>
      </c>
      <c r="AF1348" s="4">
        <f t="shared" si="217"/>
        <v>10</v>
      </c>
      <c r="AG1348" s="4">
        <f t="shared" si="218"/>
        <v>9</v>
      </c>
      <c r="AH1348" s="4">
        <f t="shared" si="219"/>
        <v>10</v>
      </c>
      <c r="AI1348" s="4">
        <f t="shared" si="220"/>
        <v>20</v>
      </c>
      <c r="AJ1348" s="4">
        <f t="shared" si="221"/>
        <v>19</v>
      </c>
      <c r="AK1348" s="4" t="s">
        <v>108</v>
      </c>
    </row>
    <row r="1349" spans="1:37" x14ac:dyDescent="0.2">
      <c r="A1349">
        <v>6498465760</v>
      </c>
      <c r="B1349" t="s">
        <v>3</v>
      </c>
      <c r="C1349" t="s">
        <v>3</v>
      </c>
      <c r="D1349" t="s">
        <v>3</v>
      </c>
      <c r="E1349" t="s">
        <v>3</v>
      </c>
      <c r="F1349" t="s">
        <v>3</v>
      </c>
      <c r="G1349" t="s">
        <v>3</v>
      </c>
      <c r="H1349" t="s">
        <v>7</v>
      </c>
      <c r="I1349" t="s">
        <v>3</v>
      </c>
      <c r="J1349" t="s">
        <v>8</v>
      </c>
      <c r="K1349" t="s">
        <v>59</v>
      </c>
      <c r="L1349" t="s">
        <v>10</v>
      </c>
      <c r="M1349" t="s">
        <v>34</v>
      </c>
      <c r="N1349" t="str">
        <f>VLOOKUP(M1349,lookups!A$9:B$17,2,FALSE)</f>
        <v>Some college</v>
      </c>
      <c r="O1349" t="s">
        <v>38</v>
      </c>
      <c r="P1349" t="s">
        <v>58</v>
      </c>
      <c r="Q1349" t="s">
        <v>27</v>
      </c>
      <c r="R1349" t="s">
        <v>33</v>
      </c>
      <c r="S1349" s="14">
        <f>VLOOKUP(B1349,lookups!$A$2:$B$6,2,FALSE)</f>
        <v>5</v>
      </c>
      <c r="T1349" s="14">
        <f>VLOOKUP(C1349,lookups!$A$2:$B$6,2,FALSE)</f>
        <v>5</v>
      </c>
      <c r="U1349" s="14">
        <f>VLOOKUP(D1349,lookups!$A$2:$B$6,2,FALSE)</f>
        <v>5</v>
      </c>
      <c r="V1349" s="14">
        <f>VLOOKUP(E1349,lookups!$A$2:$B$6,2,FALSE)</f>
        <v>5</v>
      </c>
      <c r="W1349" s="14">
        <f>VLOOKUP(F1349,lookups!$A$2:$B$6,2,FALSE)</f>
        <v>5</v>
      </c>
      <c r="X1349" s="14">
        <f>VLOOKUP(G1349,lookups!$A$2:$B$6,2,FALSE)</f>
        <v>5</v>
      </c>
      <c r="Y1349" s="14">
        <f>VLOOKUP(H1349,lookups!$A$2:$B$6,2,FALSE)</f>
        <v>4</v>
      </c>
      <c r="Z1349" s="14">
        <f>VLOOKUP(I1349,lookups!$A$2:$B$6,2,FALSE)</f>
        <v>5</v>
      </c>
      <c r="AA1349">
        <f t="shared" si="215"/>
        <v>39</v>
      </c>
      <c r="AB1349" s="16">
        <f t="shared" si="214"/>
        <v>38</v>
      </c>
      <c r="AC1349" s="16">
        <f t="shared" si="213"/>
        <v>1353</v>
      </c>
      <c r="AD1349" s="17">
        <f t="shared" si="222"/>
        <v>0.96367521367521369</v>
      </c>
      <c r="AE1349" s="4">
        <f t="shared" si="216"/>
        <v>10</v>
      </c>
      <c r="AF1349" s="4">
        <f t="shared" si="217"/>
        <v>10</v>
      </c>
      <c r="AG1349" s="4">
        <f t="shared" si="218"/>
        <v>10</v>
      </c>
      <c r="AH1349" s="4">
        <f t="shared" si="219"/>
        <v>9</v>
      </c>
      <c r="AI1349" s="4">
        <f t="shared" si="220"/>
        <v>19</v>
      </c>
      <c r="AJ1349" s="4">
        <f t="shared" si="221"/>
        <v>20</v>
      </c>
      <c r="AK1349" s="4" t="s">
        <v>108</v>
      </c>
    </row>
    <row r="1350" spans="1:37" x14ac:dyDescent="0.2">
      <c r="A1350">
        <v>6498438932</v>
      </c>
      <c r="B1350" t="s">
        <v>3</v>
      </c>
      <c r="C1350" t="s">
        <v>3</v>
      </c>
      <c r="D1350" t="s">
        <v>3</v>
      </c>
      <c r="E1350" t="s">
        <v>3</v>
      </c>
      <c r="F1350" t="s">
        <v>3</v>
      </c>
      <c r="G1350" t="s">
        <v>3</v>
      </c>
      <c r="H1350" t="s">
        <v>7</v>
      </c>
      <c r="I1350" t="s">
        <v>3</v>
      </c>
      <c r="J1350" t="s">
        <v>8</v>
      </c>
      <c r="K1350" t="s">
        <v>62</v>
      </c>
      <c r="L1350" t="s">
        <v>10</v>
      </c>
      <c r="M1350" t="s">
        <v>11</v>
      </c>
      <c r="N1350" t="str">
        <f>VLOOKUP(M1350,lookups!A$9:B$17,2,FALSE)</f>
        <v>College-graduate</v>
      </c>
      <c r="O1350" t="s">
        <v>12</v>
      </c>
      <c r="P1350" t="s">
        <v>58</v>
      </c>
      <c r="Q1350" t="s">
        <v>27</v>
      </c>
      <c r="R1350" t="s">
        <v>33</v>
      </c>
      <c r="S1350" s="14">
        <f>VLOOKUP(B1350,lookups!$A$2:$B$6,2,FALSE)</f>
        <v>5</v>
      </c>
      <c r="T1350" s="14">
        <f>VLOOKUP(C1350,lookups!$A$2:$B$6,2,FALSE)</f>
        <v>5</v>
      </c>
      <c r="U1350" s="14">
        <f>VLOOKUP(D1350,lookups!$A$2:$B$6,2,FALSE)</f>
        <v>5</v>
      </c>
      <c r="V1350" s="14">
        <f>VLOOKUP(E1350,lookups!$A$2:$B$6,2,FALSE)</f>
        <v>5</v>
      </c>
      <c r="W1350" s="14">
        <f>VLOOKUP(F1350,lookups!$A$2:$B$6,2,FALSE)</f>
        <v>5</v>
      </c>
      <c r="X1350" s="14">
        <f>VLOOKUP(G1350,lookups!$A$2:$B$6,2,FALSE)</f>
        <v>5</v>
      </c>
      <c r="Y1350" s="14">
        <f>VLOOKUP(H1350,lookups!$A$2:$B$6,2,FALSE)</f>
        <v>4</v>
      </c>
      <c r="Z1350" s="14">
        <f>VLOOKUP(I1350,lookups!$A$2:$B$6,2,FALSE)</f>
        <v>5</v>
      </c>
      <c r="AA1350">
        <f t="shared" si="215"/>
        <v>39</v>
      </c>
      <c r="AB1350" s="16">
        <f t="shared" si="214"/>
        <v>38</v>
      </c>
      <c r="AC1350" s="16">
        <f t="shared" ref="AC1350:AC1405" si="223">_xlfn.RANK.AVG(AA1350,AA$2:AA$1405,1)</f>
        <v>1353</v>
      </c>
      <c r="AD1350" s="17">
        <f t="shared" si="222"/>
        <v>0.96367521367521369</v>
      </c>
      <c r="AE1350" s="4">
        <f t="shared" si="216"/>
        <v>10</v>
      </c>
      <c r="AF1350" s="4">
        <f t="shared" si="217"/>
        <v>10</v>
      </c>
      <c r="AG1350" s="4">
        <f t="shared" si="218"/>
        <v>10</v>
      </c>
      <c r="AH1350" s="4">
        <f t="shared" si="219"/>
        <v>9</v>
      </c>
      <c r="AI1350" s="4">
        <f t="shared" si="220"/>
        <v>19</v>
      </c>
      <c r="AJ1350" s="4">
        <f t="shared" si="221"/>
        <v>20</v>
      </c>
      <c r="AK1350" s="4" t="s">
        <v>108</v>
      </c>
    </row>
    <row r="1351" spans="1:37" x14ac:dyDescent="0.2">
      <c r="A1351">
        <v>6498352970</v>
      </c>
      <c r="B1351" t="s">
        <v>3</v>
      </c>
      <c r="C1351" t="s">
        <v>3</v>
      </c>
      <c r="D1351" t="s">
        <v>3</v>
      </c>
      <c r="E1351" t="s">
        <v>7</v>
      </c>
      <c r="F1351" t="s">
        <v>3</v>
      </c>
      <c r="G1351" t="s">
        <v>3</v>
      </c>
      <c r="H1351" t="s">
        <v>3</v>
      </c>
      <c r="I1351" t="s">
        <v>3</v>
      </c>
      <c r="J1351" t="s">
        <v>53</v>
      </c>
      <c r="K1351" t="s">
        <v>41</v>
      </c>
      <c r="L1351" t="s">
        <v>10</v>
      </c>
      <c r="M1351" t="s">
        <v>32</v>
      </c>
      <c r="N1351" t="str">
        <f>VLOOKUP(M1351,lookups!A$9:B$17,2,FALSE)</f>
        <v>High school or less</v>
      </c>
      <c r="O1351" t="s">
        <v>17</v>
      </c>
      <c r="P1351" t="s">
        <v>13</v>
      </c>
      <c r="Q1351" t="s">
        <v>19</v>
      </c>
      <c r="R1351" t="s">
        <v>20</v>
      </c>
      <c r="S1351" s="14">
        <f>VLOOKUP(B1351,lookups!$A$2:$B$6,2,FALSE)</f>
        <v>5</v>
      </c>
      <c r="T1351" s="14">
        <f>VLOOKUP(C1351,lookups!$A$2:$B$6,2,FALSE)</f>
        <v>5</v>
      </c>
      <c r="U1351" s="14">
        <f>VLOOKUP(D1351,lookups!$A$2:$B$6,2,FALSE)</f>
        <v>5</v>
      </c>
      <c r="V1351" s="14">
        <f>VLOOKUP(E1351,lookups!$A$2:$B$6,2,FALSE)</f>
        <v>4</v>
      </c>
      <c r="W1351" s="14">
        <f>VLOOKUP(F1351,lookups!$A$2:$B$6,2,FALSE)</f>
        <v>5</v>
      </c>
      <c r="X1351" s="14">
        <f>VLOOKUP(G1351,lookups!$A$2:$B$6,2,FALSE)</f>
        <v>5</v>
      </c>
      <c r="Y1351" s="14">
        <f>VLOOKUP(H1351,lookups!$A$2:$B$6,2,FALSE)</f>
        <v>5</v>
      </c>
      <c r="Z1351" s="14">
        <f>VLOOKUP(I1351,lookups!$A$2:$B$6,2,FALSE)</f>
        <v>5</v>
      </c>
      <c r="AA1351">
        <f t="shared" si="215"/>
        <v>39</v>
      </c>
      <c r="AB1351" s="16">
        <f t="shared" si="214"/>
        <v>38</v>
      </c>
      <c r="AC1351" s="16">
        <f t="shared" si="223"/>
        <v>1353</v>
      </c>
      <c r="AD1351" s="17">
        <f t="shared" si="222"/>
        <v>0.96367521367521369</v>
      </c>
      <c r="AE1351" s="4">
        <f t="shared" si="216"/>
        <v>10</v>
      </c>
      <c r="AF1351" s="4">
        <f t="shared" si="217"/>
        <v>9</v>
      </c>
      <c r="AG1351" s="4">
        <f t="shared" si="218"/>
        <v>10</v>
      </c>
      <c r="AH1351" s="4">
        <f t="shared" si="219"/>
        <v>10</v>
      </c>
      <c r="AI1351" s="4">
        <f t="shared" si="220"/>
        <v>20</v>
      </c>
      <c r="AJ1351" s="4">
        <f t="shared" si="221"/>
        <v>19</v>
      </c>
      <c r="AK1351" s="4" t="s">
        <v>108</v>
      </c>
    </row>
    <row r="1352" spans="1:37" x14ac:dyDescent="0.2">
      <c r="A1352">
        <v>6498327226</v>
      </c>
      <c r="B1352" t="s">
        <v>3</v>
      </c>
      <c r="C1352" t="s">
        <v>3</v>
      </c>
      <c r="D1352" t="s">
        <v>7</v>
      </c>
      <c r="E1352" t="s">
        <v>3</v>
      </c>
      <c r="F1352" t="s">
        <v>3</v>
      </c>
      <c r="G1352" t="s">
        <v>3</v>
      </c>
      <c r="H1352" t="s">
        <v>3</v>
      </c>
      <c r="I1352" t="s">
        <v>3</v>
      </c>
      <c r="J1352" t="s">
        <v>53</v>
      </c>
      <c r="K1352" t="s">
        <v>55</v>
      </c>
      <c r="L1352" t="s">
        <v>10</v>
      </c>
      <c r="M1352" t="s">
        <v>11</v>
      </c>
      <c r="N1352" t="str">
        <f>VLOOKUP(M1352,lookups!A$9:B$17,2,FALSE)</f>
        <v>College-graduate</v>
      </c>
      <c r="O1352" t="s">
        <v>47</v>
      </c>
      <c r="P1352" t="s">
        <v>13</v>
      </c>
      <c r="Q1352" t="s">
        <v>14</v>
      </c>
      <c r="R1352" t="s">
        <v>28</v>
      </c>
      <c r="S1352" s="14">
        <f>VLOOKUP(B1352,lookups!$A$2:$B$6,2,FALSE)</f>
        <v>5</v>
      </c>
      <c r="T1352" s="14">
        <f>VLOOKUP(C1352,lookups!$A$2:$B$6,2,FALSE)</f>
        <v>5</v>
      </c>
      <c r="U1352" s="14">
        <f>VLOOKUP(D1352,lookups!$A$2:$B$6,2,FALSE)</f>
        <v>4</v>
      </c>
      <c r="V1352" s="14">
        <f>VLOOKUP(E1352,lookups!$A$2:$B$6,2,FALSE)</f>
        <v>5</v>
      </c>
      <c r="W1352" s="14">
        <f>VLOOKUP(F1352,lookups!$A$2:$B$6,2,FALSE)</f>
        <v>5</v>
      </c>
      <c r="X1352" s="14">
        <f>VLOOKUP(G1352,lookups!$A$2:$B$6,2,FALSE)</f>
        <v>5</v>
      </c>
      <c r="Y1352" s="14">
        <f>VLOOKUP(H1352,lookups!$A$2:$B$6,2,FALSE)</f>
        <v>5</v>
      </c>
      <c r="Z1352" s="14">
        <f>VLOOKUP(I1352,lookups!$A$2:$B$6,2,FALSE)</f>
        <v>5</v>
      </c>
      <c r="AA1352">
        <f t="shared" si="215"/>
        <v>39</v>
      </c>
      <c r="AB1352" s="16">
        <f t="shared" si="214"/>
        <v>38</v>
      </c>
      <c r="AC1352" s="16">
        <f t="shared" si="223"/>
        <v>1353</v>
      </c>
      <c r="AD1352" s="17">
        <f t="shared" si="222"/>
        <v>0.96367521367521369</v>
      </c>
      <c r="AE1352" s="4">
        <f t="shared" si="216"/>
        <v>10</v>
      </c>
      <c r="AF1352" s="4">
        <f t="shared" si="217"/>
        <v>9</v>
      </c>
      <c r="AG1352" s="4">
        <f t="shared" si="218"/>
        <v>10</v>
      </c>
      <c r="AH1352" s="4">
        <f t="shared" si="219"/>
        <v>10</v>
      </c>
      <c r="AI1352" s="4">
        <f t="shared" si="220"/>
        <v>19</v>
      </c>
      <c r="AJ1352" s="4">
        <f t="shared" si="221"/>
        <v>20</v>
      </c>
      <c r="AK1352" s="4" t="s">
        <v>108</v>
      </c>
    </row>
    <row r="1353" spans="1:37" x14ac:dyDescent="0.2">
      <c r="A1353">
        <v>6498313283</v>
      </c>
      <c r="B1353" t="s">
        <v>3</v>
      </c>
      <c r="C1353" t="s">
        <v>3</v>
      </c>
      <c r="D1353" t="s">
        <v>3</v>
      </c>
      <c r="E1353" t="s">
        <v>3</v>
      </c>
      <c r="F1353" t="s">
        <v>3</v>
      </c>
      <c r="G1353" t="s">
        <v>3</v>
      </c>
      <c r="H1353" t="s">
        <v>7</v>
      </c>
      <c r="I1353" t="s">
        <v>3</v>
      </c>
      <c r="J1353" t="s">
        <v>53</v>
      </c>
      <c r="K1353" t="s">
        <v>55</v>
      </c>
      <c r="L1353" t="s">
        <v>10</v>
      </c>
      <c r="M1353" t="s">
        <v>34</v>
      </c>
      <c r="N1353" t="str">
        <f>VLOOKUP(M1353,lookups!A$9:B$17,2,FALSE)</f>
        <v>Some college</v>
      </c>
      <c r="O1353" t="s">
        <v>25</v>
      </c>
      <c r="P1353" t="s">
        <v>36</v>
      </c>
      <c r="Q1353" t="s">
        <v>2</v>
      </c>
      <c r="R1353" t="s">
        <v>23</v>
      </c>
      <c r="S1353" s="14">
        <f>VLOOKUP(B1353,lookups!$A$2:$B$6,2,FALSE)</f>
        <v>5</v>
      </c>
      <c r="T1353" s="14">
        <f>VLOOKUP(C1353,lookups!$A$2:$B$6,2,FALSE)</f>
        <v>5</v>
      </c>
      <c r="U1353" s="14">
        <f>VLOOKUP(D1353,lookups!$A$2:$B$6,2,FALSE)</f>
        <v>5</v>
      </c>
      <c r="V1353" s="14">
        <f>VLOOKUP(E1353,lookups!$A$2:$B$6,2,FALSE)</f>
        <v>5</v>
      </c>
      <c r="W1353" s="14">
        <f>VLOOKUP(F1353,lookups!$A$2:$B$6,2,FALSE)</f>
        <v>5</v>
      </c>
      <c r="X1353" s="14">
        <f>VLOOKUP(G1353,lookups!$A$2:$B$6,2,FALSE)</f>
        <v>5</v>
      </c>
      <c r="Y1353" s="14">
        <f>VLOOKUP(H1353,lookups!$A$2:$B$6,2,FALSE)</f>
        <v>4</v>
      </c>
      <c r="Z1353" s="14">
        <f>VLOOKUP(I1353,lookups!$A$2:$B$6,2,FALSE)</f>
        <v>5</v>
      </c>
      <c r="AA1353">
        <f t="shared" si="215"/>
        <v>39</v>
      </c>
      <c r="AB1353" s="16">
        <f t="shared" si="214"/>
        <v>38</v>
      </c>
      <c r="AC1353" s="16">
        <f t="shared" si="223"/>
        <v>1353</v>
      </c>
      <c r="AD1353" s="17">
        <f t="shared" si="222"/>
        <v>0.96367521367521369</v>
      </c>
      <c r="AE1353" s="4">
        <f t="shared" si="216"/>
        <v>10</v>
      </c>
      <c r="AF1353" s="4">
        <f t="shared" si="217"/>
        <v>10</v>
      </c>
      <c r="AG1353" s="4">
        <f t="shared" si="218"/>
        <v>10</v>
      </c>
      <c r="AH1353" s="4">
        <f t="shared" si="219"/>
        <v>9</v>
      </c>
      <c r="AI1353" s="4">
        <f t="shared" si="220"/>
        <v>19</v>
      </c>
      <c r="AJ1353" s="4">
        <f t="shared" si="221"/>
        <v>20</v>
      </c>
      <c r="AK1353" s="4" t="s">
        <v>108</v>
      </c>
    </row>
    <row r="1354" spans="1:37" x14ac:dyDescent="0.2">
      <c r="A1354">
        <v>6498312727</v>
      </c>
      <c r="B1354" t="s">
        <v>3</v>
      </c>
      <c r="C1354" t="s">
        <v>3</v>
      </c>
      <c r="D1354" t="s">
        <v>7</v>
      </c>
      <c r="E1354" t="s">
        <v>3</v>
      </c>
      <c r="F1354" t="s">
        <v>3</v>
      </c>
      <c r="G1354" t="s">
        <v>3</v>
      </c>
      <c r="H1354" t="s">
        <v>3</v>
      </c>
      <c r="I1354" t="s">
        <v>3</v>
      </c>
      <c r="J1354" t="s">
        <v>53</v>
      </c>
      <c r="K1354" t="s">
        <v>55</v>
      </c>
      <c r="L1354" t="s">
        <v>10</v>
      </c>
      <c r="M1354" t="s">
        <v>34</v>
      </c>
      <c r="N1354" t="str">
        <f>VLOOKUP(M1354,lookups!A$9:B$17,2,FALSE)</f>
        <v>Some college</v>
      </c>
      <c r="O1354" t="s">
        <v>17</v>
      </c>
      <c r="P1354" t="s">
        <v>58</v>
      </c>
      <c r="Q1354" t="s">
        <v>27</v>
      </c>
      <c r="R1354" t="s">
        <v>33</v>
      </c>
      <c r="S1354" s="14">
        <f>VLOOKUP(B1354,lookups!$A$2:$B$6,2,FALSE)</f>
        <v>5</v>
      </c>
      <c r="T1354" s="14">
        <f>VLOOKUP(C1354,lookups!$A$2:$B$6,2,FALSE)</f>
        <v>5</v>
      </c>
      <c r="U1354" s="14">
        <f>VLOOKUP(D1354,lookups!$A$2:$B$6,2,FALSE)</f>
        <v>4</v>
      </c>
      <c r="V1354" s="14">
        <f>VLOOKUP(E1354,lookups!$A$2:$B$6,2,FALSE)</f>
        <v>5</v>
      </c>
      <c r="W1354" s="14">
        <f>VLOOKUP(F1354,lookups!$A$2:$B$6,2,FALSE)</f>
        <v>5</v>
      </c>
      <c r="X1354" s="14">
        <f>VLOOKUP(G1354,lookups!$A$2:$B$6,2,FALSE)</f>
        <v>5</v>
      </c>
      <c r="Y1354" s="14">
        <f>VLOOKUP(H1354,lookups!$A$2:$B$6,2,FALSE)</f>
        <v>5</v>
      </c>
      <c r="Z1354" s="14">
        <f>VLOOKUP(I1354,lookups!$A$2:$B$6,2,FALSE)</f>
        <v>5</v>
      </c>
      <c r="AA1354">
        <f t="shared" si="215"/>
        <v>39</v>
      </c>
      <c r="AB1354" s="16">
        <f t="shared" si="214"/>
        <v>38</v>
      </c>
      <c r="AC1354" s="16">
        <f t="shared" si="223"/>
        <v>1353</v>
      </c>
      <c r="AD1354" s="17">
        <f t="shared" si="222"/>
        <v>0.96367521367521369</v>
      </c>
      <c r="AE1354" s="4">
        <f t="shared" si="216"/>
        <v>10</v>
      </c>
      <c r="AF1354" s="4">
        <f t="shared" si="217"/>
        <v>9</v>
      </c>
      <c r="AG1354" s="4">
        <f t="shared" si="218"/>
        <v>10</v>
      </c>
      <c r="AH1354" s="4">
        <f t="shared" si="219"/>
        <v>10</v>
      </c>
      <c r="AI1354" s="4">
        <f t="shared" si="220"/>
        <v>19</v>
      </c>
      <c r="AJ1354" s="4">
        <f t="shared" si="221"/>
        <v>20</v>
      </c>
      <c r="AK1354" s="4" t="s">
        <v>108</v>
      </c>
    </row>
    <row r="1355" spans="1:37" x14ac:dyDescent="0.2">
      <c r="A1355">
        <v>6498296448</v>
      </c>
      <c r="B1355" t="s">
        <v>7</v>
      </c>
      <c r="C1355" t="s">
        <v>3</v>
      </c>
      <c r="D1355" t="s">
        <v>3</v>
      </c>
      <c r="E1355" t="s">
        <v>3</v>
      </c>
      <c r="F1355" t="s">
        <v>3</v>
      </c>
      <c r="G1355" t="s">
        <v>3</v>
      </c>
      <c r="H1355" t="s">
        <v>3</v>
      </c>
      <c r="I1355" t="s">
        <v>3</v>
      </c>
      <c r="J1355" t="s">
        <v>53</v>
      </c>
      <c r="K1355" t="s">
        <v>62</v>
      </c>
      <c r="L1355" t="s">
        <v>10</v>
      </c>
      <c r="M1355" t="s">
        <v>11</v>
      </c>
      <c r="N1355" t="str">
        <f>VLOOKUP(M1355,lookups!A$9:B$17,2,FALSE)</f>
        <v>College-graduate</v>
      </c>
      <c r="O1355" t="s">
        <v>39</v>
      </c>
      <c r="P1355" t="s">
        <v>13</v>
      </c>
      <c r="Q1355" t="s">
        <v>46</v>
      </c>
      <c r="R1355" t="s">
        <v>20</v>
      </c>
      <c r="S1355" s="14">
        <f>VLOOKUP(B1355,lookups!$A$2:$B$6,2,FALSE)</f>
        <v>4</v>
      </c>
      <c r="T1355" s="14">
        <f>VLOOKUP(C1355,lookups!$A$2:$B$6,2,FALSE)</f>
        <v>5</v>
      </c>
      <c r="U1355" s="14">
        <f>VLOOKUP(D1355,lookups!$A$2:$B$6,2,FALSE)</f>
        <v>5</v>
      </c>
      <c r="V1355" s="14">
        <f>VLOOKUP(E1355,lookups!$A$2:$B$6,2,FALSE)</f>
        <v>5</v>
      </c>
      <c r="W1355" s="14">
        <f>VLOOKUP(F1355,lookups!$A$2:$B$6,2,FALSE)</f>
        <v>5</v>
      </c>
      <c r="X1355" s="14">
        <f>VLOOKUP(G1355,lookups!$A$2:$B$6,2,FALSE)</f>
        <v>5</v>
      </c>
      <c r="Y1355" s="14">
        <f>VLOOKUP(H1355,lookups!$A$2:$B$6,2,FALSE)</f>
        <v>5</v>
      </c>
      <c r="Z1355" s="14">
        <f>VLOOKUP(I1355,lookups!$A$2:$B$6,2,FALSE)</f>
        <v>5</v>
      </c>
      <c r="AA1355">
        <f t="shared" si="215"/>
        <v>39</v>
      </c>
      <c r="AB1355" s="16">
        <f t="shared" si="214"/>
        <v>38</v>
      </c>
      <c r="AC1355" s="16">
        <f t="shared" si="223"/>
        <v>1353</v>
      </c>
      <c r="AD1355" s="17">
        <f t="shared" si="222"/>
        <v>0.96367521367521369</v>
      </c>
      <c r="AE1355" s="4">
        <f t="shared" si="216"/>
        <v>9</v>
      </c>
      <c r="AF1355" s="4">
        <f t="shared" si="217"/>
        <v>10</v>
      </c>
      <c r="AG1355" s="4">
        <f t="shared" si="218"/>
        <v>10</v>
      </c>
      <c r="AH1355" s="4">
        <f t="shared" si="219"/>
        <v>10</v>
      </c>
      <c r="AI1355" s="4">
        <f t="shared" si="220"/>
        <v>19</v>
      </c>
      <c r="AJ1355" s="4">
        <f t="shared" si="221"/>
        <v>20</v>
      </c>
      <c r="AK1355" s="4" t="s">
        <v>108</v>
      </c>
    </row>
    <row r="1356" spans="1:37" x14ac:dyDescent="0.2">
      <c r="A1356">
        <v>6498254527</v>
      </c>
      <c r="B1356" t="s">
        <v>3</v>
      </c>
      <c r="C1356" t="s">
        <v>3</v>
      </c>
      <c r="D1356" t="s">
        <v>3</v>
      </c>
      <c r="E1356" t="s">
        <v>3</v>
      </c>
      <c r="F1356" t="s">
        <v>3</v>
      </c>
      <c r="G1356" t="s">
        <v>3</v>
      </c>
      <c r="H1356" t="s">
        <v>7</v>
      </c>
      <c r="I1356" t="s">
        <v>3</v>
      </c>
      <c r="J1356" t="s">
        <v>53</v>
      </c>
      <c r="K1356" t="s">
        <v>21</v>
      </c>
      <c r="L1356" t="s">
        <v>10</v>
      </c>
      <c r="M1356" t="s">
        <v>44</v>
      </c>
      <c r="N1356" t="str">
        <f>VLOOKUP(M1356,lookups!A$9:B$17,2,FALSE)</f>
        <v>Post-graduate</v>
      </c>
      <c r="O1356" t="s">
        <v>39</v>
      </c>
      <c r="P1356" t="s">
        <v>13</v>
      </c>
      <c r="Q1356" t="s">
        <v>42</v>
      </c>
      <c r="R1356" t="s">
        <v>33</v>
      </c>
      <c r="S1356" s="14">
        <f>VLOOKUP(B1356,lookups!$A$2:$B$6,2,FALSE)</f>
        <v>5</v>
      </c>
      <c r="T1356" s="14">
        <f>VLOOKUP(C1356,lookups!$A$2:$B$6,2,FALSE)</f>
        <v>5</v>
      </c>
      <c r="U1356" s="14">
        <f>VLOOKUP(D1356,lookups!$A$2:$B$6,2,FALSE)</f>
        <v>5</v>
      </c>
      <c r="V1356" s="14">
        <f>VLOOKUP(E1356,lookups!$A$2:$B$6,2,FALSE)</f>
        <v>5</v>
      </c>
      <c r="W1356" s="14">
        <f>VLOOKUP(F1356,lookups!$A$2:$B$6,2,FALSE)</f>
        <v>5</v>
      </c>
      <c r="X1356" s="14">
        <f>VLOOKUP(G1356,lookups!$A$2:$B$6,2,FALSE)</f>
        <v>5</v>
      </c>
      <c r="Y1356" s="14">
        <f>VLOOKUP(H1356,lookups!$A$2:$B$6,2,FALSE)</f>
        <v>4</v>
      </c>
      <c r="Z1356" s="14">
        <f>VLOOKUP(I1356,lookups!$A$2:$B$6,2,FALSE)</f>
        <v>5</v>
      </c>
      <c r="AA1356">
        <f t="shared" si="215"/>
        <v>39</v>
      </c>
      <c r="AB1356" s="16">
        <f t="shared" si="214"/>
        <v>38</v>
      </c>
      <c r="AC1356" s="16">
        <f t="shared" si="223"/>
        <v>1353</v>
      </c>
      <c r="AD1356" s="17">
        <f t="shared" si="222"/>
        <v>0.96367521367521369</v>
      </c>
      <c r="AE1356" s="4">
        <f t="shared" si="216"/>
        <v>10</v>
      </c>
      <c r="AF1356" s="4">
        <f t="shared" si="217"/>
        <v>10</v>
      </c>
      <c r="AG1356" s="4">
        <f t="shared" si="218"/>
        <v>10</v>
      </c>
      <c r="AH1356" s="4">
        <f t="shared" si="219"/>
        <v>9</v>
      </c>
      <c r="AI1356" s="4">
        <f t="shared" si="220"/>
        <v>19</v>
      </c>
      <c r="AJ1356" s="4">
        <f t="shared" si="221"/>
        <v>20</v>
      </c>
      <c r="AK1356" s="4" t="s">
        <v>108</v>
      </c>
    </row>
    <row r="1357" spans="1:37" x14ac:dyDescent="0.2">
      <c r="A1357">
        <v>6498231529</v>
      </c>
      <c r="B1357" t="s">
        <v>3</v>
      </c>
      <c r="C1357" t="s">
        <v>3</v>
      </c>
      <c r="D1357" t="s">
        <v>7</v>
      </c>
      <c r="E1357" t="s">
        <v>3</v>
      </c>
      <c r="F1357" t="s">
        <v>3</v>
      </c>
      <c r="G1357" t="s">
        <v>3</v>
      </c>
      <c r="H1357" t="s">
        <v>3</v>
      </c>
      <c r="I1357" t="s">
        <v>3</v>
      </c>
      <c r="J1357" t="s">
        <v>8</v>
      </c>
      <c r="K1357" t="s">
        <v>62</v>
      </c>
      <c r="L1357" t="s">
        <v>10</v>
      </c>
      <c r="M1357" t="s">
        <v>34</v>
      </c>
      <c r="N1357" t="str">
        <f>VLOOKUP(M1357,lookups!A$9:B$17,2,FALSE)</f>
        <v>Some college</v>
      </c>
      <c r="O1357" t="s">
        <v>39</v>
      </c>
      <c r="P1357" t="s">
        <v>13</v>
      </c>
      <c r="Q1357" t="s">
        <v>45</v>
      </c>
      <c r="R1357" t="s">
        <v>33</v>
      </c>
      <c r="S1357" s="14">
        <f>VLOOKUP(B1357,lookups!$A$2:$B$6,2,FALSE)</f>
        <v>5</v>
      </c>
      <c r="T1357" s="14">
        <f>VLOOKUP(C1357,lookups!$A$2:$B$6,2,FALSE)</f>
        <v>5</v>
      </c>
      <c r="U1357" s="14">
        <f>VLOOKUP(D1357,lookups!$A$2:$B$6,2,FALSE)</f>
        <v>4</v>
      </c>
      <c r="V1357" s="14">
        <f>VLOOKUP(E1357,lookups!$A$2:$B$6,2,FALSE)</f>
        <v>5</v>
      </c>
      <c r="W1357" s="14">
        <f>VLOOKUP(F1357,lookups!$A$2:$B$6,2,FALSE)</f>
        <v>5</v>
      </c>
      <c r="X1357" s="14">
        <f>VLOOKUP(G1357,lookups!$A$2:$B$6,2,FALSE)</f>
        <v>5</v>
      </c>
      <c r="Y1357" s="14">
        <f>VLOOKUP(H1357,lookups!$A$2:$B$6,2,FALSE)</f>
        <v>5</v>
      </c>
      <c r="Z1357" s="14">
        <f>VLOOKUP(I1357,lookups!$A$2:$B$6,2,FALSE)</f>
        <v>5</v>
      </c>
      <c r="AA1357">
        <f t="shared" si="215"/>
        <v>39</v>
      </c>
      <c r="AB1357" s="16">
        <f t="shared" si="214"/>
        <v>38</v>
      </c>
      <c r="AC1357" s="16">
        <f t="shared" si="223"/>
        <v>1353</v>
      </c>
      <c r="AD1357" s="17">
        <f t="shared" si="222"/>
        <v>0.96367521367521369</v>
      </c>
      <c r="AE1357" s="4">
        <f t="shared" si="216"/>
        <v>10</v>
      </c>
      <c r="AF1357" s="4">
        <f t="shared" si="217"/>
        <v>9</v>
      </c>
      <c r="AG1357" s="4">
        <f t="shared" si="218"/>
        <v>10</v>
      </c>
      <c r="AH1357" s="4">
        <f t="shared" si="219"/>
        <v>10</v>
      </c>
      <c r="AI1357" s="4">
        <f t="shared" si="220"/>
        <v>19</v>
      </c>
      <c r="AJ1357" s="4">
        <f t="shared" si="221"/>
        <v>20</v>
      </c>
      <c r="AK1357" s="4" t="s">
        <v>108</v>
      </c>
    </row>
    <row r="1358" spans="1:37" x14ac:dyDescent="0.2">
      <c r="A1358">
        <v>6498105023</v>
      </c>
      <c r="B1358" t="s">
        <v>3</v>
      </c>
      <c r="C1358" t="s">
        <v>3</v>
      </c>
      <c r="D1358" t="s">
        <v>3</v>
      </c>
      <c r="E1358" t="s">
        <v>3</v>
      </c>
      <c r="F1358" t="s">
        <v>3</v>
      </c>
      <c r="G1358" t="s">
        <v>3</v>
      </c>
      <c r="H1358" t="s">
        <v>3</v>
      </c>
      <c r="I1358" t="s">
        <v>7</v>
      </c>
      <c r="J1358" t="s">
        <v>53</v>
      </c>
      <c r="K1358" t="s">
        <v>21</v>
      </c>
      <c r="L1358" t="s">
        <v>1</v>
      </c>
      <c r="M1358" t="s">
        <v>44</v>
      </c>
      <c r="N1358" t="str">
        <f>VLOOKUP(M1358,lookups!A$9:B$17,2,FALSE)</f>
        <v>Post-graduate</v>
      </c>
      <c r="O1358" t="s">
        <v>25</v>
      </c>
      <c r="P1358" t="s">
        <v>29</v>
      </c>
      <c r="Q1358" t="s">
        <v>42</v>
      </c>
      <c r="R1358" t="s">
        <v>23</v>
      </c>
      <c r="S1358" s="14">
        <f>VLOOKUP(B1358,lookups!$A$2:$B$6,2,FALSE)</f>
        <v>5</v>
      </c>
      <c r="T1358" s="14">
        <f>VLOOKUP(C1358,lookups!$A$2:$B$6,2,FALSE)</f>
        <v>5</v>
      </c>
      <c r="U1358" s="14">
        <f>VLOOKUP(D1358,lookups!$A$2:$B$6,2,FALSE)</f>
        <v>5</v>
      </c>
      <c r="V1358" s="14">
        <f>VLOOKUP(E1358,lookups!$A$2:$B$6,2,FALSE)</f>
        <v>5</v>
      </c>
      <c r="W1358" s="14">
        <f>VLOOKUP(F1358,lookups!$A$2:$B$6,2,FALSE)</f>
        <v>5</v>
      </c>
      <c r="X1358" s="14">
        <f>VLOOKUP(G1358,lookups!$A$2:$B$6,2,FALSE)</f>
        <v>5</v>
      </c>
      <c r="Y1358" s="14">
        <f>VLOOKUP(H1358,lookups!$A$2:$B$6,2,FALSE)</f>
        <v>5</v>
      </c>
      <c r="Z1358" s="14">
        <f>VLOOKUP(I1358,lookups!$A$2:$B$6,2,FALSE)</f>
        <v>4</v>
      </c>
      <c r="AA1358">
        <f t="shared" si="215"/>
        <v>39</v>
      </c>
      <c r="AB1358" s="16">
        <f t="shared" si="214"/>
        <v>38</v>
      </c>
      <c r="AC1358" s="16">
        <f t="shared" si="223"/>
        <v>1353</v>
      </c>
      <c r="AD1358" s="17">
        <f t="shared" si="222"/>
        <v>0.96367521367521369</v>
      </c>
      <c r="AE1358" s="4">
        <f t="shared" si="216"/>
        <v>10</v>
      </c>
      <c r="AF1358" s="4">
        <f t="shared" si="217"/>
        <v>10</v>
      </c>
      <c r="AG1358" s="4">
        <f t="shared" si="218"/>
        <v>10</v>
      </c>
      <c r="AH1358" s="4">
        <f t="shared" si="219"/>
        <v>9</v>
      </c>
      <c r="AI1358" s="4">
        <f t="shared" si="220"/>
        <v>20</v>
      </c>
      <c r="AJ1358" s="4">
        <f t="shared" si="221"/>
        <v>19</v>
      </c>
      <c r="AK1358" s="4" t="s">
        <v>108</v>
      </c>
    </row>
    <row r="1359" spans="1:37" x14ac:dyDescent="0.2">
      <c r="A1359">
        <v>6498042947</v>
      </c>
      <c r="B1359" t="s">
        <v>3</v>
      </c>
      <c r="C1359" t="s">
        <v>3</v>
      </c>
      <c r="D1359" t="s">
        <v>3</v>
      </c>
      <c r="E1359" t="s">
        <v>3</v>
      </c>
      <c r="F1359" t="s">
        <v>3</v>
      </c>
      <c r="G1359" t="s">
        <v>3</v>
      </c>
      <c r="H1359" t="s">
        <v>7</v>
      </c>
      <c r="I1359" t="s">
        <v>3</v>
      </c>
      <c r="J1359" t="s">
        <v>8</v>
      </c>
      <c r="K1359" t="s">
        <v>59</v>
      </c>
      <c r="L1359" t="s">
        <v>10</v>
      </c>
      <c r="M1359" t="s">
        <v>11</v>
      </c>
      <c r="N1359" t="str">
        <f>VLOOKUP(M1359,lookups!A$9:B$17,2,FALSE)</f>
        <v>College-graduate</v>
      </c>
      <c r="O1359" t="s">
        <v>39</v>
      </c>
      <c r="P1359" t="s">
        <v>13</v>
      </c>
      <c r="Q1359" t="s">
        <v>19</v>
      </c>
      <c r="R1359" t="s">
        <v>33</v>
      </c>
      <c r="S1359" s="14">
        <f>VLOOKUP(B1359,lookups!$A$2:$B$6,2,FALSE)</f>
        <v>5</v>
      </c>
      <c r="T1359" s="14">
        <f>VLOOKUP(C1359,lookups!$A$2:$B$6,2,FALSE)</f>
        <v>5</v>
      </c>
      <c r="U1359" s="14">
        <f>VLOOKUP(D1359,lookups!$A$2:$B$6,2,FALSE)</f>
        <v>5</v>
      </c>
      <c r="V1359" s="14">
        <f>VLOOKUP(E1359,lookups!$A$2:$B$6,2,FALSE)</f>
        <v>5</v>
      </c>
      <c r="W1359" s="14">
        <f>VLOOKUP(F1359,lookups!$A$2:$B$6,2,FALSE)</f>
        <v>5</v>
      </c>
      <c r="X1359" s="14">
        <f>VLOOKUP(G1359,lookups!$A$2:$B$6,2,FALSE)</f>
        <v>5</v>
      </c>
      <c r="Y1359" s="14">
        <f>VLOOKUP(H1359,lookups!$A$2:$B$6,2,FALSE)</f>
        <v>4</v>
      </c>
      <c r="Z1359" s="14">
        <f>VLOOKUP(I1359,lookups!$A$2:$B$6,2,FALSE)</f>
        <v>5</v>
      </c>
      <c r="AA1359">
        <f t="shared" si="215"/>
        <v>39</v>
      </c>
      <c r="AB1359" s="16">
        <f t="shared" si="214"/>
        <v>38</v>
      </c>
      <c r="AC1359" s="16">
        <f t="shared" si="223"/>
        <v>1353</v>
      </c>
      <c r="AD1359" s="17">
        <f t="shared" si="222"/>
        <v>0.96367521367521369</v>
      </c>
      <c r="AE1359" s="4">
        <f t="shared" si="216"/>
        <v>10</v>
      </c>
      <c r="AF1359" s="4">
        <f t="shared" si="217"/>
        <v>10</v>
      </c>
      <c r="AG1359" s="4">
        <f t="shared" si="218"/>
        <v>10</v>
      </c>
      <c r="AH1359" s="4">
        <f t="shared" si="219"/>
        <v>9</v>
      </c>
      <c r="AI1359" s="4">
        <f t="shared" si="220"/>
        <v>19</v>
      </c>
      <c r="AJ1359" s="4">
        <f t="shared" si="221"/>
        <v>20</v>
      </c>
      <c r="AK1359" s="4" t="s">
        <v>108</v>
      </c>
    </row>
    <row r="1360" spans="1:37" x14ac:dyDescent="0.2">
      <c r="A1360">
        <v>6498037161</v>
      </c>
      <c r="B1360" t="s">
        <v>3</v>
      </c>
      <c r="C1360" t="s">
        <v>3</v>
      </c>
      <c r="D1360" t="s">
        <v>7</v>
      </c>
      <c r="E1360" t="s">
        <v>3</v>
      </c>
      <c r="F1360" t="s">
        <v>3</v>
      </c>
      <c r="G1360" t="s">
        <v>3</v>
      </c>
      <c r="H1360" t="s">
        <v>3</v>
      </c>
      <c r="I1360" t="s">
        <v>3</v>
      </c>
      <c r="J1360" t="s">
        <v>8</v>
      </c>
      <c r="K1360" t="s">
        <v>9</v>
      </c>
      <c r="L1360" t="s">
        <v>10</v>
      </c>
      <c r="M1360" t="s">
        <v>34</v>
      </c>
      <c r="N1360" t="str">
        <f>VLOOKUP(M1360,lookups!A$9:B$17,2,FALSE)</f>
        <v>Some college</v>
      </c>
      <c r="O1360" t="s">
        <v>12</v>
      </c>
      <c r="P1360" t="s">
        <v>18</v>
      </c>
      <c r="Q1360" t="s">
        <v>27</v>
      </c>
      <c r="R1360" t="s">
        <v>23</v>
      </c>
      <c r="S1360" s="14">
        <f>VLOOKUP(B1360,lookups!$A$2:$B$6,2,FALSE)</f>
        <v>5</v>
      </c>
      <c r="T1360" s="14">
        <f>VLOOKUP(C1360,lookups!$A$2:$B$6,2,FALSE)</f>
        <v>5</v>
      </c>
      <c r="U1360" s="14">
        <f>VLOOKUP(D1360,lookups!$A$2:$B$6,2,FALSE)</f>
        <v>4</v>
      </c>
      <c r="V1360" s="14">
        <f>VLOOKUP(E1360,lookups!$A$2:$B$6,2,FALSE)</f>
        <v>5</v>
      </c>
      <c r="W1360" s="14">
        <f>VLOOKUP(F1360,lookups!$A$2:$B$6,2,FALSE)</f>
        <v>5</v>
      </c>
      <c r="X1360" s="14">
        <f>VLOOKUP(G1360,lookups!$A$2:$B$6,2,FALSE)</f>
        <v>5</v>
      </c>
      <c r="Y1360" s="14">
        <f>VLOOKUP(H1360,lookups!$A$2:$B$6,2,FALSE)</f>
        <v>5</v>
      </c>
      <c r="Z1360" s="14">
        <f>VLOOKUP(I1360,lookups!$A$2:$B$6,2,FALSE)</f>
        <v>5</v>
      </c>
      <c r="AA1360">
        <f t="shared" si="215"/>
        <v>39</v>
      </c>
      <c r="AB1360" s="16">
        <f t="shared" si="214"/>
        <v>38</v>
      </c>
      <c r="AC1360" s="16">
        <f t="shared" si="223"/>
        <v>1353</v>
      </c>
      <c r="AD1360" s="17">
        <f t="shared" si="222"/>
        <v>0.96367521367521369</v>
      </c>
      <c r="AE1360" s="4">
        <f t="shared" si="216"/>
        <v>10</v>
      </c>
      <c r="AF1360" s="4">
        <f t="shared" si="217"/>
        <v>9</v>
      </c>
      <c r="AG1360" s="4">
        <f t="shared" si="218"/>
        <v>10</v>
      </c>
      <c r="AH1360" s="4">
        <f t="shared" si="219"/>
        <v>10</v>
      </c>
      <c r="AI1360" s="4">
        <f t="shared" si="220"/>
        <v>19</v>
      </c>
      <c r="AJ1360" s="4">
        <f t="shared" si="221"/>
        <v>20</v>
      </c>
      <c r="AK1360" s="4" t="s">
        <v>108</v>
      </c>
    </row>
    <row r="1361" spans="1:37" x14ac:dyDescent="0.2">
      <c r="A1361">
        <v>6498004826</v>
      </c>
      <c r="B1361" t="s">
        <v>3</v>
      </c>
      <c r="C1361" t="s">
        <v>3</v>
      </c>
      <c r="D1361" t="s">
        <v>3</v>
      </c>
      <c r="E1361" t="s">
        <v>3</v>
      </c>
      <c r="F1361" t="s">
        <v>3</v>
      </c>
      <c r="G1361" t="s">
        <v>3</v>
      </c>
      <c r="H1361" t="s">
        <v>3</v>
      </c>
      <c r="I1361" t="s">
        <v>7</v>
      </c>
      <c r="J1361" t="s">
        <v>53</v>
      </c>
      <c r="K1361" t="s">
        <v>59</v>
      </c>
      <c r="L1361" t="s">
        <v>10</v>
      </c>
      <c r="M1361" t="s">
        <v>34</v>
      </c>
      <c r="N1361" t="str">
        <f>VLOOKUP(M1361,lookups!A$9:B$17,2,FALSE)</f>
        <v>Some college</v>
      </c>
      <c r="O1361" t="s">
        <v>17</v>
      </c>
      <c r="P1361" t="s">
        <v>13</v>
      </c>
      <c r="Q1361" t="s">
        <v>2</v>
      </c>
      <c r="R1361" t="s">
        <v>33</v>
      </c>
      <c r="S1361" s="14">
        <f>VLOOKUP(B1361,lookups!$A$2:$B$6,2,FALSE)</f>
        <v>5</v>
      </c>
      <c r="T1361" s="14">
        <f>VLOOKUP(C1361,lookups!$A$2:$B$6,2,FALSE)</f>
        <v>5</v>
      </c>
      <c r="U1361" s="14">
        <f>VLOOKUP(D1361,lookups!$A$2:$B$6,2,FALSE)</f>
        <v>5</v>
      </c>
      <c r="V1361" s="14">
        <f>VLOOKUP(E1361,lookups!$A$2:$B$6,2,FALSE)</f>
        <v>5</v>
      </c>
      <c r="W1361" s="14">
        <f>VLOOKUP(F1361,lookups!$A$2:$B$6,2,FALSE)</f>
        <v>5</v>
      </c>
      <c r="X1361" s="14">
        <f>VLOOKUP(G1361,lookups!$A$2:$B$6,2,FALSE)</f>
        <v>5</v>
      </c>
      <c r="Y1361" s="14">
        <f>VLOOKUP(H1361,lookups!$A$2:$B$6,2,FALSE)</f>
        <v>5</v>
      </c>
      <c r="Z1361" s="14">
        <f>VLOOKUP(I1361,lookups!$A$2:$B$6,2,FALSE)</f>
        <v>4</v>
      </c>
      <c r="AA1361">
        <f t="shared" si="215"/>
        <v>39</v>
      </c>
      <c r="AB1361" s="16">
        <f t="shared" si="214"/>
        <v>38</v>
      </c>
      <c r="AC1361" s="16">
        <f t="shared" si="223"/>
        <v>1353</v>
      </c>
      <c r="AD1361" s="17">
        <f t="shared" si="222"/>
        <v>0.96367521367521369</v>
      </c>
      <c r="AE1361" s="4">
        <f t="shared" si="216"/>
        <v>10</v>
      </c>
      <c r="AF1361" s="4">
        <f t="shared" si="217"/>
        <v>10</v>
      </c>
      <c r="AG1361" s="4">
        <f t="shared" si="218"/>
        <v>10</v>
      </c>
      <c r="AH1361" s="4">
        <f t="shared" si="219"/>
        <v>9</v>
      </c>
      <c r="AI1361" s="4">
        <f t="shared" si="220"/>
        <v>20</v>
      </c>
      <c r="AJ1361" s="4">
        <f t="shared" si="221"/>
        <v>19</v>
      </c>
      <c r="AK1361" s="4" t="s">
        <v>108</v>
      </c>
    </row>
    <row r="1362" spans="1:37" x14ac:dyDescent="0.2">
      <c r="A1362">
        <v>6498003045</v>
      </c>
      <c r="B1362" t="s">
        <v>3</v>
      </c>
      <c r="C1362" t="s">
        <v>3</v>
      </c>
      <c r="D1362" t="s">
        <v>3</v>
      </c>
      <c r="E1362" t="s">
        <v>3</v>
      </c>
      <c r="F1362" t="s">
        <v>3</v>
      </c>
      <c r="G1362" t="s">
        <v>3</v>
      </c>
      <c r="H1362" t="s">
        <v>3</v>
      </c>
      <c r="I1362" t="s">
        <v>7</v>
      </c>
      <c r="J1362" t="s">
        <v>8</v>
      </c>
      <c r="K1362" t="s">
        <v>59</v>
      </c>
      <c r="L1362" t="s">
        <v>31</v>
      </c>
      <c r="M1362" t="s">
        <v>34</v>
      </c>
      <c r="N1362" t="str">
        <f>VLOOKUP(M1362,lookups!A$9:B$17,2,FALSE)</f>
        <v>Some college</v>
      </c>
      <c r="O1362" t="s">
        <v>25</v>
      </c>
      <c r="P1362" t="s">
        <v>29</v>
      </c>
      <c r="Q1362" t="s">
        <v>22</v>
      </c>
      <c r="R1362" t="s">
        <v>30</v>
      </c>
      <c r="S1362" s="14">
        <f>VLOOKUP(B1362,lookups!$A$2:$B$6,2,FALSE)</f>
        <v>5</v>
      </c>
      <c r="T1362" s="14">
        <f>VLOOKUP(C1362,lookups!$A$2:$B$6,2,FALSE)</f>
        <v>5</v>
      </c>
      <c r="U1362" s="14">
        <f>VLOOKUP(D1362,lookups!$A$2:$B$6,2,FALSE)</f>
        <v>5</v>
      </c>
      <c r="V1362" s="14">
        <f>VLOOKUP(E1362,lookups!$A$2:$B$6,2,FALSE)</f>
        <v>5</v>
      </c>
      <c r="W1362" s="14">
        <f>VLOOKUP(F1362,lookups!$A$2:$B$6,2,FALSE)</f>
        <v>5</v>
      </c>
      <c r="X1362" s="14">
        <f>VLOOKUP(G1362,lookups!$A$2:$B$6,2,FALSE)</f>
        <v>5</v>
      </c>
      <c r="Y1362" s="14">
        <f>VLOOKUP(H1362,lookups!$A$2:$B$6,2,FALSE)</f>
        <v>5</v>
      </c>
      <c r="Z1362" s="14">
        <f>VLOOKUP(I1362,lookups!$A$2:$B$6,2,FALSE)</f>
        <v>4</v>
      </c>
      <c r="AA1362">
        <f t="shared" si="215"/>
        <v>39</v>
      </c>
      <c r="AB1362" s="16">
        <f t="shared" si="214"/>
        <v>38</v>
      </c>
      <c r="AC1362" s="16">
        <f t="shared" si="223"/>
        <v>1353</v>
      </c>
      <c r="AD1362" s="17">
        <f t="shared" si="222"/>
        <v>0.96367521367521369</v>
      </c>
      <c r="AE1362" s="4">
        <f t="shared" si="216"/>
        <v>10</v>
      </c>
      <c r="AF1362" s="4">
        <f t="shared" si="217"/>
        <v>10</v>
      </c>
      <c r="AG1362" s="4">
        <f t="shared" si="218"/>
        <v>10</v>
      </c>
      <c r="AH1362" s="4">
        <f t="shared" si="219"/>
        <v>9</v>
      </c>
      <c r="AI1362" s="4">
        <f t="shared" si="220"/>
        <v>20</v>
      </c>
      <c r="AJ1362" s="4">
        <f t="shared" si="221"/>
        <v>19</v>
      </c>
      <c r="AK1362" s="4" t="s">
        <v>108</v>
      </c>
    </row>
    <row r="1363" spans="1:37" x14ac:dyDescent="0.2">
      <c r="A1363">
        <v>6497975272</v>
      </c>
      <c r="B1363" t="s">
        <v>3</v>
      </c>
      <c r="C1363" t="s">
        <v>3</v>
      </c>
      <c r="D1363" t="s">
        <v>3</v>
      </c>
      <c r="E1363" t="s">
        <v>3</v>
      </c>
      <c r="F1363" t="s">
        <v>3</v>
      </c>
      <c r="G1363" t="s">
        <v>7</v>
      </c>
      <c r="H1363" t="s">
        <v>3</v>
      </c>
      <c r="I1363" t="s">
        <v>3</v>
      </c>
      <c r="J1363" t="s">
        <v>8</v>
      </c>
      <c r="K1363" t="s">
        <v>59</v>
      </c>
      <c r="L1363" t="s">
        <v>31</v>
      </c>
      <c r="M1363" t="s">
        <v>32</v>
      </c>
      <c r="N1363" t="str">
        <f>VLOOKUP(M1363,lookups!A$9:B$17,2,FALSE)</f>
        <v>High school or less</v>
      </c>
      <c r="O1363" t="s">
        <v>25</v>
      </c>
      <c r="P1363" t="s">
        <v>13</v>
      </c>
      <c r="Q1363" t="s">
        <v>45</v>
      </c>
      <c r="R1363" t="s">
        <v>33</v>
      </c>
      <c r="S1363" s="14">
        <f>VLOOKUP(B1363,lookups!$A$2:$B$6,2,FALSE)</f>
        <v>5</v>
      </c>
      <c r="T1363" s="14">
        <f>VLOOKUP(C1363,lookups!$A$2:$B$6,2,FALSE)</f>
        <v>5</v>
      </c>
      <c r="U1363" s="14">
        <f>VLOOKUP(D1363,lookups!$A$2:$B$6,2,FALSE)</f>
        <v>5</v>
      </c>
      <c r="V1363" s="14">
        <f>VLOOKUP(E1363,lookups!$A$2:$B$6,2,FALSE)</f>
        <v>5</v>
      </c>
      <c r="W1363" s="14">
        <f>VLOOKUP(F1363,lookups!$A$2:$B$6,2,FALSE)</f>
        <v>5</v>
      </c>
      <c r="X1363" s="14">
        <f>VLOOKUP(G1363,lookups!$A$2:$B$6,2,FALSE)</f>
        <v>4</v>
      </c>
      <c r="Y1363" s="14">
        <f>VLOOKUP(H1363,lookups!$A$2:$B$6,2,FALSE)</f>
        <v>5</v>
      </c>
      <c r="Z1363" s="14">
        <f>VLOOKUP(I1363,lookups!$A$2:$B$6,2,FALSE)</f>
        <v>5</v>
      </c>
      <c r="AA1363">
        <f t="shared" si="215"/>
        <v>39</v>
      </c>
      <c r="AB1363" s="16">
        <f t="shared" si="214"/>
        <v>38</v>
      </c>
      <c r="AC1363" s="16">
        <f t="shared" si="223"/>
        <v>1353</v>
      </c>
      <c r="AD1363" s="17">
        <f t="shared" si="222"/>
        <v>0.96367521367521369</v>
      </c>
      <c r="AE1363" s="4">
        <f t="shared" si="216"/>
        <v>10</v>
      </c>
      <c r="AF1363" s="4">
        <f t="shared" si="217"/>
        <v>10</v>
      </c>
      <c r="AG1363" s="4">
        <f t="shared" si="218"/>
        <v>9</v>
      </c>
      <c r="AH1363" s="4">
        <f t="shared" si="219"/>
        <v>10</v>
      </c>
      <c r="AI1363" s="4">
        <f t="shared" si="220"/>
        <v>20</v>
      </c>
      <c r="AJ1363" s="4">
        <f t="shared" si="221"/>
        <v>19</v>
      </c>
      <c r="AK1363" s="4" t="s">
        <v>108</v>
      </c>
    </row>
    <row r="1364" spans="1:37" x14ac:dyDescent="0.2">
      <c r="A1364">
        <v>6497966375</v>
      </c>
      <c r="B1364" t="s">
        <v>3</v>
      </c>
      <c r="C1364" t="s">
        <v>3</v>
      </c>
      <c r="D1364" t="s">
        <v>3</v>
      </c>
      <c r="E1364" t="s">
        <v>3</v>
      </c>
      <c r="F1364" t="s">
        <v>3</v>
      </c>
      <c r="G1364" t="s">
        <v>7</v>
      </c>
      <c r="H1364" t="s">
        <v>3</v>
      </c>
      <c r="I1364" t="s">
        <v>3</v>
      </c>
      <c r="J1364" t="s">
        <v>8</v>
      </c>
      <c r="K1364" t="s">
        <v>59</v>
      </c>
      <c r="L1364" t="s">
        <v>10</v>
      </c>
      <c r="M1364" t="s">
        <v>44</v>
      </c>
      <c r="N1364" t="str">
        <f>VLOOKUP(M1364,lookups!A$9:B$17,2,FALSE)</f>
        <v>Post-graduate</v>
      </c>
      <c r="O1364" t="s">
        <v>17</v>
      </c>
      <c r="P1364" t="s">
        <v>29</v>
      </c>
      <c r="Q1364" t="s">
        <v>14</v>
      </c>
      <c r="R1364" t="s">
        <v>28</v>
      </c>
      <c r="S1364" s="14">
        <f>VLOOKUP(B1364,lookups!$A$2:$B$6,2,FALSE)</f>
        <v>5</v>
      </c>
      <c r="T1364" s="14">
        <f>VLOOKUP(C1364,lookups!$A$2:$B$6,2,FALSE)</f>
        <v>5</v>
      </c>
      <c r="U1364" s="14">
        <f>VLOOKUP(D1364,lookups!$A$2:$B$6,2,FALSE)</f>
        <v>5</v>
      </c>
      <c r="V1364" s="14">
        <f>VLOOKUP(E1364,lookups!$A$2:$B$6,2,FALSE)</f>
        <v>5</v>
      </c>
      <c r="W1364" s="14">
        <f>VLOOKUP(F1364,lookups!$A$2:$B$6,2,FALSE)</f>
        <v>5</v>
      </c>
      <c r="X1364" s="14">
        <f>VLOOKUP(G1364,lookups!$A$2:$B$6,2,FALSE)</f>
        <v>4</v>
      </c>
      <c r="Y1364" s="14">
        <f>VLOOKUP(H1364,lookups!$A$2:$B$6,2,FALSE)</f>
        <v>5</v>
      </c>
      <c r="Z1364" s="14">
        <f>VLOOKUP(I1364,lookups!$A$2:$B$6,2,FALSE)</f>
        <v>5</v>
      </c>
      <c r="AA1364">
        <f t="shared" si="215"/>
        <v>39</v>
      </c>
      <c r="AB1364" s="16">
        <f t="shared" si="214"/>
        <v>38</v>
      </c>
      <c r="AC1364" s="16">
        <f t="shared" si="223"/>
        <v>1353</v>
      </c>
      <c r="AD1364" s="17">
        <f t="shared" si="222"/>
        <v>0.96367521367521369</v>
      </c>
      <c r="AE1364" s="4">
        <f t="shared" si="216"/>
        <v>10</v>
      </c>
      <c r="AF1364" s="4">
        <f t="shared" si="217"/>
        <v>10</v>
      </c>
      <c r="AG1364" s="4">
        <f t="shared" si="218"/>
        <v>9</v>
      </c>
      <c r="AH1364" s="4">
        <f t="shared" si="219"/>
        <v>10</v>
      </c>
      <c r="AI1364" s="4">
        <f t="shared" si="220"/>
        <v>20</v>
      </c>
      <c r="AJ1364" s="4">
        <f t="shared" si="221"/>
        <v>19</v>
      </c>
      <c r="AK1364" s="4" t="s">
        <v>108</v>
      </c>
    </row>
    <row r="1365" spans="1:37" x14ac:dyDescent="0.2">
      <c r="A1365">
        <v>6497901577</v>
      </c>
      <c r="B1365" t="s">
        <v>3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7</v>
      </c>
      <c r="I1365" t="s">
        <v>3</v>
      </c>
      <c r="J1365" t="s">
        <v>53</v>
      </c>
      <c r="K1365" t="s">
        <v>59</v>
      </c>
      <c r="L1365" t="s">
        <v>10</v>
      </c>
      <c r="M1365" t="s">
        <v>44</v>
      </c>
      <c r="N1365" t="str">
        <f>VLOOKUP(M1365,lookups!A$9:B$17,2,FALSE)</f>
        <v>Post-graduate</v>
      </c>
      <c r="O1365" t="s">
        <v>25</v>
      </c>
      <c r="P1365" t="s">
        <v>26</v>
      </c>
      <c r="Q1365" t="s">
        <v>2</v>
      </c>
      <c r="R1365" t="s">
        <v>33</v>
      </c>
      <c r="S1365" s="14">
        <f>VLOOKUP(B1365,lookups!$A$2:$B$6,2,FALSE)</f>
        <v>5</v>
      </c>
      <c r="T1365" s="14">
        <f>VLOOKUP(C1365,lookups!$A$2:$B$6,2,FALSE)</f>
        <v>5</v>
      </c>
      <c r="U1365" s="14">
        <f>VLOOKUP(D1365,lookups!$A$2:$B$6,2,FALSE)</f>
        <v>5</v>
      </c>
      <c r="V1365" s="14">
        <f>VLOOKUP(E1365,lookups!$A$2:$B$6,2,FALSE)</f>
        <v>5</v>
      </c>
      <c r="W1365" s="14">
        <f>VLOOKUP(F1365,lookups!$A$2:$B$6,2,FALSE)</f>
        <v>5</v>
      </c>
      <c r="X1365" s="14">
        <f>VLOOKUP(G1365,lookups!$A$2:$B$6,2,FALSE)</f>
        <v>5</v>
      </c>
      <c r="Y1365" s="14">
        <f>VLOOKUP(H1365,lookups!$A$2:$B$6,2,FALSE)</f>
        <v>4</v>
      </c>
      <c r="Z1365" s="14">
        <f>VLOOKUP(I1365,lookups!$A$2:$B$6,2,FALSE)</f>
        <v>5</v>
      </c>
      <c r="AA1365">
        <f t="shared" si="215"/>
        <v>39</v>
      </c>
      <c r="AB1365" s="16">
        <f t="shared" si="214"/>
        <v>38</v>
      </c>
      <c r="AC1365" s="16">
        <f t="shared" si="223"/>
        <v>1353</v>
      </c>
      <c r="AD1365" s="17">
        <f t="shared" si="222"/>
        <v>0.96367521367521369</v>
      </c>
      <c r="AE1365" s="4">
        <f t="shared" si="216"/>
        <v>10</v>
      </c>
      <c r="AF1365" s="4">
        <f t="shared" si="217"/>
        <v>10</v>
      </c>
      <c r="AG1365" s="4">
        <f t="shared" si="218"/>
        <v>10</v>
      </c>
      <c r="AH1365" s="4">
        <f t="shared" si="219"/>
        <v>9</v>
      </c>
      <c r="AI1365" s="4">
        <f t="shared" si="220"/>
        <v>19</v>
      </c>
      <c r="AJ1365" s="4">
        <f t="shared" si="221"/>
        <v>20</v>
      </c>
      <c r="AK1365" s="4" t="s">
        <v>108</v>
      </c>
    </row>
    <row r="1366" spans="1:37" x14ac:dyDescent="0.2">
      <c r="A1366">
        <v>6497820171</v>
      </c>
      <c r="B1366" t="s">
        <v>3</v>
      </c>
      <c r="C1366" t="s">
        <v>3</v>
      </c>
      <c r="D1366" t="s">
        <v>3</v>
      </c>
      <c r="E1366" t="s">
        <v>7</v>
      </c>
      <c r="F1366" t="s">
        <v>3</v>
      </c>
      <c r="G1366" t="s">
        <v>3</v>
      </c>
      <c r="H1366" t="s">
        <v>3</v>
      </c>
      <c r="I1366" t="s">
        <v>3</v>
      </c>
      <c r="J1366" t="s">
        <v>53</v>
      </c>
      <c r="K1366" t="s">
        <v>41</v>
      </c>
      <c r="L1366" t="s">
        <v>10</v>
      </c>
      <c r="M1366" t="s">
        <v>34</v>
      </c>
      <c r="N1366" t="str">
        <f>VLOOKUP(M1366,lookups!A$9:B$17,2,FALSE)</f>
        <v>Some college</v>
      </c>
      <c r="O1366" t="s">
        <v>38</v>
      </c>
      <c r="P1366" t="s">
        <v>13</v>
      </c>
      <c r="Q1366" t="s">
        <v>22</v>
      </c>
      <c r="R1366" t="s">
        <v>20</v>
      </c>
      <c r="S1366" s="14">
        <f>VLOOKUP(B1366,lookups!$A$2:$B$6,2,FALSE)</f>
        <v>5</v>
      </c>
      <c r="T1366" s="14">
        <f>VLOOKUP(C1366,lookups!$A$2:$B$6,2,FALSE)</f>
        <v>5</v>
      </c>
      <c r="U1366" s="14">
        <f>VLOOKUP(D1366,lookups!$A$2:$B$6,2,FALSE)</f>
        <v>5</v>
      </c>
      <c r="V1366" s="14">
        <f>VLOOKUP(E1366,lookups!$A$2:$B$6,2,FALSE)</f>
        <v>4</v>
      </c>
      <c r="W1366" s="14">
        <f>VLOOKUP(F1366,lookups!$A$2:$B$6,2,FALSE)</f>
        <v>5</v>
      </c>
      <c r="X1366" s="14">
        <f>VLOOKUP(G1366,lookups!$A$2:$B$6,2,FALSE)</f>
        <v>5</v>
      </c>
      <c r="Y1366" s="14">
        <f>VLOOKUP(H1366,lookups!$A$2:$B$6,2,FALSE)</f>
        <v>5</v>
      </c>
      <c r="Z1366" s="14">
        <f>VLOOKUP(I1366,lookups!$A$2:$B$6,2,FALSE)</f>
        <v>5</v>
      </c>
      <c r="AA1366">
        <f t="shared" si="215"/>
        <v>39</v>
      </c>
      <c r="AB1366" s="16">
        <f t="shared" si="214"/>
        <v>38</v>
      </c>
      <c r="AC1366" s="16">
        <f t="shared" si="223"/>
        <v>1353</v>
      </c>
      <c r="AD1366" s="17">
        <f t="shared" si="222"/>
        <v>0.96367521367521369</v>
      </c>
      <c r="AE1366" s="4">
        <f t="shared" si="216"/>
        <v>10</v>
      </c>
      <c r="AF1366" s="4">
        <f t="shared" si="217"/>
        <v>9</v>
      </c>
      <c r="AG1366" s="4">
        <f t="shared" si="218"/>
        <v>10</v>
      </c>
      <c r="AH1366" s="4">
        <f t="shared" si="219"/>
        <v>10</v>
      </c>
      <c r="AI1366" s="4">
        <f t="shared" si="220"/>
        <v>20</v>
      </c>
      <c r="AJ1366" s="4">
        <f t="shared" si="221"/>
        <v>19</v>
      </c>
      <c r="AK1366" s="4" t="s">
        <v>108</v>
      </c>
    </row>
    <row r="1367" spans="1:37" x14ac:dyDescent="0.2">
      <c r="A1367">
        <v>6497817311</v>
      </c>
      <c r="B1367" t="s">
        <v>3</v>
      </c>
      <c r="C1367" t="s">
        <v>3</v>
      </c>
      <c r="D1367" t="s">
        <v>7</v>
      </c>
      <c r="E1367" t="s">
        <v>3</v>
      </c>
      <c r="F1367" t="s">
        <v>3</v>
      </c>
      <c r="G1367" t="s">
        <v>3</v>
      </c>
      <c r="H1367" t="s">
        <v>3</v>
      </c>
      <c r="I1367" t="s">
        <v>3</v>
      </c>
      <c r="J1367" t="s">
        <v>8</v>
      </c>
      <c r="K1367" t="s">
        <v>62</v>
      </c>
      <c r="L1367" t="s">
        <v>10</v>
      </c>
      <c r="M1367" t="s">
        <v>44</v>
      </c>
      <c r="N1367" t="str">
        <f>VLOOKUP(M1367,lookups!A$9:B$17,2,FALSE)</f>
        <v>Post-graduate</v>
      </c>
      <c r="O1367" t="s">
        <v>39</v>
      </c>
      <c r="P1367" t="s">
        <v>13</v>
      </c>
      <c r="Q1367" t="s">
        <v>42</v>
      </c>
      <c r="R1367" t="s">
        <v>28</v>
      </c>
      <c r="S1367" s="14">
        <f>VLOOKUP(B1367,lookups!$A$2:$B$6,2,FALSE)</f>
        <v>5</v>
      </c>
      <c r="T1367" s="14">
        <f>VLOOKUP(C1367,lookups!$A$2:$B$6,2,FALSE)</f>
        <v>5</v>
      </c>
      <c r="U1367" s="14">
        <f>VLOOKUP(D1367,lookups!$A$2:$B$6,2,FALSE)</f>
        <v>4</v>
      </c>
      <c r="V1367" s="14">
        <f>VLOOKUP(E1367,lookups!$A$2:$B$6,2,FALSE)</f>
        <v>5</v>
      </c>
      <c r="W1367" s="14">
        <f>VLOOKUP(F1367,lookups!$A$2:$B$6,2,FALSE)</f>
        <v>5</v>
      </c>
      <c r="X1367" s="14">
        <f>VLOOKUP(G1367,lookups!$A$2:$B$6,2,FALSE)</f>
        <v>5</v>
      </c>
      <c r="Y1367" s="14">
        <f>VLOOKUP(H1367,lookups!$A$2:$B$6,2,FALSE)</f>
        <v>5</v>
      </c>
      <c r="Z1367" s="14">
        <f>VLOOKUP(I1367,lookups!$A$2:$B$6,2,FALSE)</f>
        <v>5</v>
      </c>
      <c r="AA1367">
        <f t="shared" si="215"/>
        <v>39</v>
      </c>
      <c r="AB1367" s="16">
        <f t="shared" si="214"/>
        <v>38</v>
      </c>
      <c r="AC1367" s="16">
        <f t="shared" si="223"/>
        <v>1353</v>
      </c>
      <c r="AD1367" s="17">
        <f t="shared" si="222"/>
        <v>0.96367521367521369</v>
      </c>
      <c r="AE1367" s="4">
        <f t="shared" si="216"/>
        <v>10</v>
      </c>
      <c r="AF1367" s="4">
        <f t="shared" si="217"/>
        <v>9</v>
      </c>
      <c r="AG1367" s="4">
        <f t="shared" si="218"/>
        <v>10</v>
      </c>
      <c r="AH1367" s="4">
        <f t="shared" si="219"/>
        <v>10</v>
      </c>
      <c r="AI1367" s="4">
        <f t="shared" si="220"/>
        <v>19</v>
      </c>
      <c r="AJ1367" s="4">
        <f t="shared" si="221"/>
        <v>20</v>
      </c>
      <c r="AK1367" s="4" t="s">
        <v>108</v>
      </c>
    </row>
    <row r="1368" spans="1:37" x14ac:dyDescent="0.2">
      <c r="A1368">
        <v>6497816121</v>
      </c>
      <c r="B1368" t="s">
        <v>3</v>
      </c>
      <c r="C1368" t="s">
        <v>3</v>
      </c>
      <c r="D1368" t="s">
        <v>3</v>
      </c>
      <c r="E1368" t="s">
        <v>3</v>
      </c>
      <c r="F1368" t="s">
        <v>3</v>
      </c>
      <c r="G1368" t="s">
        <v>3</v>
      </c>
      <c r="H1368" t="s">
        <v>3</v>
      </c>
      <c r="I1368" t="s">
        <v>7</v>
      </c>
      <c r="J1368" t="s">
        <v>53</v>
      </c>
      <c r="K1368" t="s">
        <v>59</v>
      </c>
      <c r="L1368" t="s">
        <v>10</v>
      </c>
      <c r="M1368" t="s">
        <v>34</v>
      </c>
      <c r="N1368" t="str">
        <f>VLOOKUP(M1368,lookups!A$9:B$17,2,FALSE)</f>
        <v>Some college</v>
      </c>
      <c r="O1368" t="s">
        <v>25</v>
      </c>
      <c r="P1368" t="s">
        <v>48</v>
      </c>
      <c r="Q1368" t="s">
        <v>27</v>
      </c>
      <c r="R1368" t="s">
        <v>40</v>
      </c>
      <c r="S1368" s="14">
        <f>VLOOKUP(B1368,lookups!$A$2:$B$6,2,FALSE)</f>
        <v>5</v>
      </c>
      <c r="T1368" s="14">
        <f>VLOOKUP(C1368,lookups!$A$2:$B$6,2,FALSE)</f>
        <v>5</v>
      </c>
      <c r="U1368" s="14">
        <f>VLOOKUP(D1368,lookups!$A$2:$B$6,2,FALSE)</f>
        <v>5</v>
      </c>
      <c r="V1368" s="14">
        <f>VLOOKUP(E1368,lookups!$A$2:$B$6,2,FALSE)</f>
        <v>5</v>
      </c>
      <c r="W1368" s="14">
        <f>VLOOKUP(F1368,lookups!$A$2:$B$6,2,FALSE)</f>
        <v>5</v>
      </c>
      <c r="X1368" s="14">
        <f>VLOOKUP(G1368,lookups!$A$2:$B$6,2,FALSE)</f>
        <v>5</v>
      </c>
      <c r="Y1368" s="14">
        <f>VLOOKUP(H1368,lookups!$A$2:$B$6,2,FALSE)</f>
        <v>5</v>
      </c>
      <c r="Z1368" s="14">
        <f>VLOOKUP(I1368,lookups!$A$2:$B$6,2,FALSE)</f>
        <v>4</v>
      </c>
      <c r="AA1368">
        <f t="shared" si="215"/>
        <v>39</v>
      </c>
      <c r="AB1368" s="16">
        <f t="shared" si="214"/>
        <v>38</v>
      </c>
      <c r="AC1368" s="16">
        <f t="shared" si="223"/>
        <v>1353</v>
      </c>
      <c r="AD1368" s="17">
        <f t="shared" si="222"/>
        <v>0.96367521367521369</v>
      </c>
      <c r="AE1368" s="4">
        <f t="shared" si="216"/>
        <v>10</v>
      </c>
      <c r="AF1368" s="4">
        <f t="shared" si="217"/>
        <v>10</v>
      </c>
      <c r="AG1368" s="4">
        <f t="shared" si="218"/>
        <v>10</v>
      </c>
      <c r="AH1368" s="4">
        <f t="shared" si="219"/>
        <v>9</v>
      </c>
      <c r="AI1368" s="4">
        <f t="shared" si="220"/>
        <v>20</v>
      </c>
      <c r="AJ1368" s="4">
        <f t="shared" si="221"/>
        <v>19</v>
      </c>
      <c r="AK1368" s="4" t="s">
        <v>108</v>
      </c>
    </row>
    <row r="1369" spans="1:37" x14ac:dyDescent="0.2">
      <c r="A1369">
        <v>6501080640</v>
      </c>
      <c r="B1369" t="s">
        <v>3</v>
      </c>
      <c r="C1369" t="s">
        <v>3</v>
      </c>
      <c r="D1369" t="s">
        <v>3</v>
      </c>
      <c r="E1369" t="s">
        <v>3</v>
      </c>
      <c r="F1369" t="s">
        <v>3</v>
      </c>
      <c r="G1369" t="s">
        <v>3</v>
      </c>
      <c r="H1369" t="s">
        <v>3</v>
      </c>
      <c r="I1369" t="s">
        <v>3</v>
      </c>
      <c r="J1369" t="s">
        <v>8</v>
      </c>
      <c r="K1369" t="s">
        <v>9</v>
      </c>
      <c r="L1369" t="s">
        <v>10</v>
      </c>
      <c r="M1369" t="s">
        <v>32</v>
      </c>
      <c r="N1369" t="str">
        <f>VLOOKUP(M1369,lookups!A$9:B$17,2,FALSE)</f>
        <v>High school or less</v>
      </c>
      <c r="O1369" t="s">
        <v>25</v>
      </c>
      <c r="P1369" t="s">
        <v>29</v>
      </c>
      <c r="Q1369" t="s">
        <v>2</v>
      </c>
      <c r="R1369" t="s">
        <v>33</v>
      </c>
      <c r="S1369" s="14">
        <f>VLOOKUP(B1369,lookups!$A$2:$B$6,2,FALSE)</f>
        <v>5</v>
      </c>
      <c r="T1369" s="14">
        <f>VLOOKUP(C1369,lookups!$A$2:$B$6,2,FALSE)</f>
        <v>5</v>
      </c>
      <c r="U1369" s="14">
        <f>VLOOKUP(D1369,lookups!$A$2:$B$6,2,FALSE)</f>
        <v>5</v>
      </c>
      <c r="V1369" s="14">
        <f>VLOOKUP(E1369,lookups!$A$2:$B$6,2,FALSE)</f>
        <v>5</v>
      </c>
      <c r="W1369" s="14">
        <f>VLOOKUP(F1369,lookups!$A$2:$B$6,2,FALSE)</f>
        <v>5</v>
      </c>
      <c r="X1369" s="14">
        <f>VLOOKUP(G1369,lookups!$A$2:$B$6,2,FALSE)</f>
        <v>5</v>
      </c>
      <c r="Y1369" s="14">
        <f>VLOOKUP(H1369,lookups!$A$2:$B$6,2,FALSE)</f>
        <v>5</v>
      </c>
      <c r="Z1369" s="14">
        <f>VLOOKUP(I1369,lookups!$A$2:$B$6,2,FALSE)</f>
        <v>5</v>
      </c>
      <c r="AA1369">
        <f t="shared" si="215"/>
        <v>40</v>
      </c>
      <c r="AB1369" s="16">
        <f t="shared" si="214"/>
        <v>1</v>
      </c>
      <c r="AC1369" s="16">
        <f t="shared" si="223"/>
        <v>1386</v>
      </c>
      <c r="AD1369" s="17">
        <f t="shared" si="222"/>
        <v>0.98717948717948723</v>
      </c>
      <c r="AE1369" s="4">
        <f t="shared" si="216"/>
        <v>10</v>
      </c>
      <c r="AF1369" s="4">
        <f t="shared" si="217"/>
        <v>10</v>
      </c>
      <c r="AG1369" s="4">
        <f t="shared" si="218"/>
        <v>10</v>
      </c>
      <c r="AH1369" s="4">
        <f t="shared" si="219"/>
        <v>10</v>
      </c>
      <c r="AI1369" s="4">
        <f t="shared" si="220"/>
        <v>20</v>
      </c>
      <c r="AJ1369" s="4">
        <f t="shared" si="221"/>
        <v>20</v>
      </c>
      <c r="AK1369" s="4" t="s">
        <v>108</v>
      </c>
    </row>
    <row r="1370" spans="1:37" x14ac:dyDescent="0.2">
      <c r="A1370">
        <v>6501043069</v>
      </c>
      <c r="B1370" t="s">
        <v>3</v>
      </c>
      <c r="C1370" t="s">
        <v>3</v>
      </c>
      <c r="D1370" t="s">
        <v>3</v>
      </c>
      <c r="E1370" t="s">
        <v>3</v>
      </c>
      <c r="F1370" t="s">
        <v>3</v>
      </c>
      <c r="G1370" t="s">
        <v>3</v>
      </c>
      <c r="H1370" t="s">
        <v>3</v>
      </c>
      <c r="I1370" t="s">
        <v>3</v>
      </c>
      <c r="J1370" t="s">
        <v>8</v>
      </c>
      <c r="K1370" t="s">
        <v>41</v>
      </c>
      <c r="L1370" t="s">
        <v>1</v>
      </c>
      <c r="M1370" t="s">
        <v>44</v>
      </c>
      <c r="N1370" t="str">
        <f>VLOOKUP(M1370,lookups!A$9:B$17,2,FALSE)</f>
        <v>Post-graduate</v>
      </c>
      <c r="O1370" t="s">
        <v>25</v>
      </c>
      <c r="P1370" t="s">
        <v>13</v>
      </c>
      <c r="Q1370" t="s">
        <v>2</v>
      </c>
      <c r="S1370" s="14">
        <f>VLOOKUP(B1370,lookups!$A$2:$B$6,2,FALSE)</f>
        <v>5</v>
      </c>
      <c r="T1370" s="14">
        <f>VLOOKUP(C1370,lookups!$A$2:$B$6,2,FALSE)</f>
        <v>5</v>
      </c>
      <c r="U1370" s="14">
        <f>VLOOKUP(D1370,lookups!$A$2:$B$6,2,FALSE)</f>
        <v>5</v>
      </c>
      <c r="V1370" s="14">
        <f>VLOOKUP(E1370,lookups!$A$2:$B$6,2,FALSE)</f>
        <v>5</v>
      </c>
      <c r="W1370" s="14">
        <f>VLOOKUP(F1370,lookups!$A$2:$B$6,2,FALSE)</f>
        <v>5</v>
      </c>
      <c r="X1370" s="14">
        <f>VLOOKUP(G1370,lookups!$A$2:$B$6,2,FALSE)</f>
        <v>5</v>
      </c>
      <c r="Y1370" s="14">
        <f>VLOOKUP(H1370,lookups!$A$2:$B$6,2,FALSE)</f>
        <v>5</v>
      </c>
      <c r="Z1370" s="14">
        <f>VLOOKUP(I1370,lookups!$A$2:$B$6,2,FALSE)</f>
        <v>5</v>
      </c>
      <c r="AA1370">
        <f t="shared" si="215"/>
        <v>40</v>
      </c>
      <c r="AB1370" s="16">
        <f t="shared" si="214"/>
        <v>1</v>
      </c>
      <c r="AC1370" s="16">
        <f t="shared" si="223"/>
        <v>1386</v>
      </c>
      <c r="AD1370" s="17">
        <f t="shared" si="222"/>
        <v>0.98717948717948723</v>
      </c>
      <c r="AE1370" s="4">
        <f t="shared" si="216"/>
        <v>10</v>
      </c>
      <c r="AF1370" s="4">
        <f t="shared" si="217"/>
        <v>10</v>
      </c>
      <c r="AG1370" s="4">
        <f t="shared" si="218"/>
        <v>10</v>
      </c>
      <c r="AH1370" s="4">
        <f t="shared" si="219"/>
        <v>10</v>
      </c>
      <c r="AI1370" s="4">
        <f t="shared" si="220"/>
        <v>20</v>
      </c>
      <c r="AJ1370" s="4">
        <f t="shared" si="221"/>
        <v>20</v>
      </c>
      <c r="AK1370" s="4" t="s">
        <v>108</v>
      </c>
    </row>
    <row r="1371" spans="1:37" x14ac:dyDescent="0.2">
      <c r="A1371">
        <v>6500750007</v>
      </c>
      <c r="B1371" t="s">
        <v>3</v>
      </c>
      <c r="C1371" t="s">
        <v>3</v>
      </c>
      <c r="D1371" t="s">
        <v>3</v>
      </c>
      <c r="E1371" t="s">
        <v>3</v>
      </c>
      <c r="F1371" t="s">
        <v>3</v>
      </c>
      <c r="G1371" t="s">
        <v>3</v>
      </c>
      <c r="H1371" t="s">
        <v>3</v>
      </c>
      <c r="I1371" t="s">
        <v>3</v>
      </c>
      <c r="J1371" t="s">
        <v>8</v>
      </c>
      <c r="K1371" t="s">
        <v>41</v>
      </c>
      <c r="L1371" t="s">
        <v>10</v>
      </c>
      <c r="M1371" t="s">
        <v>11</v>
      </c>
      <c r="N1371" t="str">
        <f>VLOOKUP(M1371,lookups!A$9:B$17,2,FALSE)</f>
        <v>College-graduate</v>
      </c>
      <c r="O1371" t="s">
        <v>47</v>
      </c>
      <c r="P1371" t="s">
        <v>13</v>
      </c>
      <c r="Q1371" t="s">
        <v>2</v>
      </c>
      <c r="R1371" t="s">
        <v>37</v>
      </c>
      <c r="S1371" s="14">
        <f>VLOOKUP(B1371,lookups!$A$2:$B$6,2,FALSE)</f>
        <v>5</v>
      </c>
      <c r="T1371" s="14">
        <f>VLOOKUP(C1371,lookups!$A$2:$B$6,2,FALSE)</f>
        <v>5</v>
      </c>
      <c r="U1371" s="14">
        <f>VLOOKUP(D1371,lookups!$A$2:$B$6,2,FALSE)</f>
        <v>5</v>
      </c>
      <c r="V1371" s="14">
        <f>VLOOKUP(E1371,lookups!$A$2:$B$6,2,FALSE)</f>
        <v>5</v>
      </c>
      <c r="W1371" s="14">
        <f>VLOOKUP(F1371,lookups!$A$2:$B$6,2,FALSE)</f>
        <v>5</v>
      </c>
      <c r="X1371" s="14">
        <f>VLOOKUP(G1371,lookups!$A$2:$B$6,2,FALSE)</f>
        <v>5</v>
      </c>
      <c r="Y1371" s="14">
        <f>VLOOKUP(H1371,lookups!$A$2:$B$6,2,FALSE)</f>
        <v>5</v>
      </c>
      <c r="Z1371" s="14">
        <f>VLOOKUP(I1371,lookups!$A$2:$B$6,2,FALSE)</f>
        <v>5</v>
      </c>
      <c r="AA1371">
        <f t="shared" si="215"/>
        <v>40</v>
      </c>
      <c r="AB1371" s="16">
        <f t="shared" si="214"/>
        <v>1</v>
      </c>
      <c r="AC1371" s="16">
        <f t="shared" si="223"/>
        <v>1386</v>
      </c>
      <c r="AD1371" s="17">
        <f t="shared" si="222"/>
        <v>0.98717948717948723</v>
      </c>
      <c r="AE1371" s="4">
        <f t="shared" si="216"/>
        <v>10</v>
      </c>
      <c r="AF1371" s="4">
        <f t="shared" si="217"/>
        <v>10</v>
      </c>
      <c r="AG1371" s="4">
        <f t="shared" si="218"/>
        <v>10</v>
      </c>
      <c r="AH1371" s="4">
        <f t="shared" si="219"/>
        <v>10</v>
      </c>
      <c r="AI1371" s="4">
        <f t="shared" si="220"/>
        <v>20</v>
      </c>
      <c r="AJ1371" s="4">
        <f t="shared" si="221"/>
        <v>20</v>
      </c>
      <c r="AK1371" s="4" t="s">
        <v>108</v>
      </c>
    </row>
    <row r="1372" spans="1:37" x14ac:dyDescent="0.2">
      <c r="A1372">
        <v>6500570327</v>
      </c>
      <c r="B1372" t="s">
        <v>3</v>
      </c>
      <c r="C1372" t="s">
        <v>3</v>
      </c>
      <c r="D1372" t="s">
        <v>3</v>
      </c>
      <c r="E1372" t="s">
        <v>3</v>
      </c>
      <c r="F1372" t="s">
        <v>3</v>
      </c>
      <c r="G1372" t="s">
        <v>3</v>
      </c>
      <c r="H1372" t="s">
        <v>3</v>
      </c>
      <c r="I1372" t="s">
        <v>3</v>
      </c>
      <c r="J1372" t="s">
        <v>8</v>
      </c>
      <c r="K1372" t="s">
        <v>21</v>
      </c>
      <c r="L1372" t="s">
        <v>10</v>
      </c>
      <c r="M1372" t="s">
        <v>34</v>
      </c>
      <c r="N1372" t="str">
        <f>VLOOKUP(M1372,lookups!A$9:B$17,2,FALSE)</f>
        <v>Some college</v>
      </c>
      <c r="O1372" t="s">
        <v>38</v>
      </c>
      <c r="P1372" t="s">
        <v>48</v>
      </c>
      <c r="Q1372" t="s">
        <v>27</v>
      </c>
      <c r="R1372" t="s">
        <v>37</v>
      </c>
      <c r="S1372" s="14">
        <f>VLOOKUP(B1372,lookups!$A$2:$B$6,2,FALSE)</f>
        <v>5</v>
      </c>
      <c r="T1372" s="14">
        <f>VLOOKUP(C1372,lookups!$A$2:$B$6,2,FALSE)</f>
        <v>5</v>
      </c>
      <c r="U1372" s="14">
        <f>VLOOKUP(D1372,lookups!$A$2:$B$6,2,FALSE)</f>
        <v>5</v>
      </c>
      <c r="V1372" s="14">
        <f>VLOOKUP(E1372,lookups!$A$2:$B$6,2,FALSE)</f>
        <v>5</v>
      </c>
      <c r="W1372" s="14">
        <f>VLOOKUP(F1372,lookups!$A$2:$B$6,2,FALSE)</f>
        <v>5</v>
      </c>
      <c r="X1372" s="14">
        <f>VLOOKUP(G1372,lookups!$A$2:$B$6,2,FALSE)</f>
        <v>5</v>
      </c>
      <c r="Y1372" s="14">
        <f>VLOOKUP(H1372,lookups!$A$2:$B$6,2,FALSE)</f>
        <v>5</v>
      </c>
      <c r="Z1372" s="14">
        <f>VLOOKUP(I1372,lookups!$A$2:$B$6,2,FALSE)</f>
        <v>5</v>
      </c>
      <c r="AA1372">
        <f t="shared" si="215"/>
        <v>40</v>
      </c>
      <c r="AB1372" s="16">
        <f t="shared" si="214"/>
        <v>1</v>
      </c>
      <c r="AC1372" s="16">
        <f t="shared" si="223"/>
        <v>1386</v>
      </c>
      <c r="AD1372" s="17">
        <f t="shared" si="222"/>
        <v>0.98717948717948723</v>
      </c>
      <c r="AE1372" s="4">
        <f t="shared" si="216"/>
        <v>10</v>
      </c>
      <c r="AF1372" s="4">
        <f t="shared" si="217"/>
        <v>10</v>
      </c>
      <c r="AG1372" s="4">
        <f t="shared" si="218"/>
        <v>10</v>
      </c>
      <c r="AH1372" s="4">
        <f t="shared" si="219"/>
        <v>10</v>
      </c>
      <c r="AI1372" s="4">
        <f t="shared" si="220"/>
        <v>20</v>
      </c>
      <c r="AJ1372" s="4">
        <f t="shared" si="221"/>
        <v>20</v>
      </c>
      <c r="AK1372" s="4" t="s">
        <v>108</v>
      </c>
    </row>
    <row r="1373" spans="1:37" x14ac:dyDescent="0.2">
      <c r="A1373">
        <v>6500501170</v>
      </c>
      <c r="B1373" t="s">
        <v>3</v>
      </c>
      <c r="C1373" t="s">
        <v>3</v>
      </c>
      <c r="D1373" t="s">
        <v>3</v>
      </c>
      <c r="E1373" t="s">
        <v>3</v>
      </c>
      <c r="F1373" t="s">
        <v>3</v>
      </c>
      <c r="G1373" t="s">
        <v>3</v>
      </c>
      <c r="H1373" t="s">
        <v>3</v>
      </c>
      <c r="I1373" t="s">
        <v>3</v>
      </c>
      <c r="J1373" t="s">
        <v>8</v>
      </c>
      <c r="K1373" t="s">
        <v>21</v>
      </c>
      <c r="L1373" t="s">
        <v>10</v>
      </c>
      <c r="M1373" t="s">
        <v>44</v>
      </c>
      <c r="N1373" t="str">
        <f>VLOOKUP(M1373,lookups!A$9:B$17,2,FALSE)</f>
        <v>Post-graduate</v>
      </c>
      <c r="O1373" t="s">
        <v>25</v>
      </c>
      <c r="P1373" t="s">
        <v>18</v>
      </c>
      <c r="Q1373" t="s">
        <v>42</v>
      </c>
      <c r="R1373" t="s">
        <v>30</v>
      </c>
      <c r="S1373" s="14">
        <f>VLOOKUP(B1373,lookups!$A$2:$B$6,2,FALSE)</f>
        <v>5</v>
      </c>
      <c r="T1373" s="14">
        <f>VLOOKUP(C1373,lookups!$A$2:$B$6,2,FALSE)</f>
        <v>5</v>
      </c>
      <c r="U1373" s="14">
        <f>VLOOKUP(D1373,lookups!$A$2:$B$6,2,FALSE)</f>
        <v>5</v>
      </c>
      <c r="V1373" s="14">
        <f>VLOOKUP(E1373,lookups!$A$2:$B$6,2,FALSE)</f>
        <v>5</v>
      </c>
      <c r="W1373" s="14">
        <f>VLOOKUP(F1373,lookups!$A$2:$B$6,2,FALSE)</f>
        <v>5</v>
      </c>
      <c r="X1373" s="14">
        <f>VLOOKUP(G1373,lookups!$A$2:$B$6,2,FALSE)</f>
        <v>5</v>
      </c>
      <c r="Y1373" s="14">
        <f>VLOOKUP(H1373,lookups!$A$2:$B$6,2,FALSE)</f>
        <v>5</v>
      </c>
      <c r="Z1373" s="14">
        <f>VLOOKUP(I1373,lookups!$A$2:$B$6,2,FALSE)</f>
        <v>5</v>
      </c>
      <c r="AA1373">
        <f t="shared" si="215"/>
        <v>40</v>
      </c>
      <c r="AB1373" s="16">
        <f t="shared" si="214"/>
        <v>1</v>
      </c>
      <c r="AC1373" s="16">
        <f t="shared" si="223"/>
        <v>1386</v>
      </c>
      <c r="AD1373" s="17">
        <f t="shared" si="222"/>
        <v>0.98717948717948723</v>
      </c>
      <c r="AE1373" s="4">
        <f t="shared" si="216"/>
        <v>10</v>
      </c>
      <c r="AF1373" s="4">
        <f t="shared" si="217"/>
        <v>10</v>
      </c>
      <c r="AG1373" s="4">
        <f t="shared" si="218"/>
        <v>10</v>
      </c>
      <c r="AH1373" s="4">
        <f t="shared" si="219"/>
        <v>10</v>
      </c>
      <c r="AI1373" s="4">
        <f t="shared" si="220"/>
        <v>20</v>
      </c>
      <c r="AJ1373" s="4">
        <f t="shared" si="221"/>
        <v>20</v>
      </c>
      <c r="AK1373" s="4" t="s">
        <v>108</v>
      </c>
    </row>
    <row r="1374" spans="1:37" x14ac:dyDescent="0.2">
      <c r="A1374">
        <v>6500411824</v>
      </c>
      <c r="B1374" t="s">
        <v>3</v>
      </c>
      <c r="C1374" t="s">
        <v>3</v>
      </c>
      <c r="D1374" t="s">
        <v>3</v>
      </c>
      <c r="E1374" t="s">
        <v>3</v>
      </c>
      <c r="F1374" t="s">
        <v>3</v>
      </c>
      <c r="G1374" t="s">
        <v>3</v>
      </c>
      <c r="H1374" t="s">
        <v>3</v>
      </c>
      <c r="I1374" t="s">
        <v>3</v>
      </c>
      <c r="J1374" t="s">
        <v>8</v>
      </c>
      <c r="K1374" t="s">
        <v>21</v>
      </c>
      <c r="L1374" t="s">
        <v>10</v>
      </c>
      <c r="M1374" t="s">
        <v>11</v>
      </c>
      <c r="N1374" t="str">
        <f>VLOOKUP(M1374,lookups!A$9:B$17,2,FALSE)</f>
        <v>College-graduate</v>
      </c>
      <c r="O1374" t="s">
        <v>17</v>
      </c>
      <c r="P1374" t="s">
        <v>13</v>
      </c>
      <c r="Q1374" t="s">
        <v>19</v>
      </c>
      <c r="R1374" t="s">
        <v>23</v>
      </c>
      <c r="S1374" s="14">
        <f>VLOOKUP(B1374,lookups!$A$2:$B$6,2,FALSE)</f>
        <v>5</v>
      </c>
      <c r="T1374" s="14">
        <f>VLOOKUP(C1374,lookups!$A$2:$B$6,2,FALSE)</f>
        <v>5</v>
      </c>
      <c r="U1374" s="14">
        <f>VLOOKUP(D1374,lookups!$A$2:$B$6,2,FALSE)</f>
        <v>5</v>
      </c>
      <c r="V1374" s="14">
        <f>VLOOKUP(E1374,lookups!$A$2:$B$6,2,FALSE)</f>
        <v>5</v>
      </c>
      <c r="W1374" s="14">
        <f>VLOOKUP(F1374,lookups!$A$2:$B$6,2,FALSE)</f>
        <v>5</v>
      </c>
      <c r="X1374" s="14">
        <f>VLOOKUP(G1374,lookups!$A$2:$B$6,2,FALSE)</f>
        <v>5</v>
      </c>
      <c r="Y1374" s="14">
        <f>VLOOKUP(H1374,lookups!$A$2:$B$6,2,FALSE)</f>
        <v>5</v>
      </c>
      <c r="Z1374" s="14">
        <f>VLOOKUP(I1374,lookups!$A$2:$B$6,2,FALSE)</f>
        <v>5</v>
      </c>
      <c r="AA1374">
        <f t="shared" si="215"/>
        <v>40</v>
      </c>
      <c r="AB1374" s="16">
        <f t="shared" si="214"/>
        <v>1</v>
      </c>
      <c r="AC1374" s="16">
        <f t="shared" si="223"/>
        <v>1386</v>
      </c>
      <c r="AD1374" s="17">
        <f t="shared" si="222"/>
        <v>0.98717948717948723</v>
      </c>
      <c r="AE1374" s="4">
        <f t="shared" si="216"/>
        <v>10</v>
      </c>
      <c r="AF1374" s="4">
        <f t="shared" si="217"/>
        <v>10</v>
      </c>
      <c r="AG1374" s="4">
        <f t="shared" si="218"/>
        <v>10</v>
      </c>
      <c r="AH1374" s="4">
        <f t="shared" si="219"/>
        <v>10</v>
      </c>
      <c r="AI1374" s="4">
        <f t="shared" si="220"/>
        <v>20</v>
      </c>
      <c r="AJ1374" s="4">
        <f t="shared" si="221"/>
        <v>20</v>
      </c>
      <c r="AK1374" s="4" t="s">
        <v>108</v>
      </c>
    </row>
    <row r="1375" spans="1:37" x14ac:dyDescent="0.2">
      <c r="A1375">
        <v>6500357202</v>
      </c>
      <c r="B1375" t="s">
        <v>3</v>
      </c>
      <c r="C1375" t="s">
        <v>3</v>
      </c>
      <c r="D1375" t="s">
        <v>3</v>
      </c>
      <c r="E1375" t="s">
        <v>3</v>
      </c>
      <c r="F1375" t="s">
        <v>3</v>
      </c>
      <c r="G1375" t="s">
        <v>3</v>
      </c>
      <c r="H1375" t="s">
        <v>3</v>
      </c>
      <c r="I1375" t="s">
        <v>3</v>
      </c>
      <c r="J1375" t="s">
        <v>8</v>
      </c>
      <c r="K1375" t="s">
        <v>55</v>
      </c>
      <c r="L1375" t="s">
        <v>10</v>
      </c>
      <c r="M1375" t="s">
        <v>34</v>
      </c>
      <c r="N1375" t="str">
        <f>VLOOKUP(M1375,lookups!A$9:B$17,2,FALSE)</f>
        <v>Some college</v>
      </c>
      <c r="O1375" t="s">
        <v>25</v>
      </c>
      <c r="P1375" t="s">
        <v>58</v>
      </c>
      <c r="Q1375" t="s">
        <v>27</v>
      </c>
      <c r="R1375" t="s">
        <v>33</v>
      </c>
      <c r="S1375" s="14">
        <f>VLOOKUP(B1375,lookups!$A$2:$B$6,2,FALSE)</f>
        <v>5</v>
      </c>
      <c r="T1375" s="14">
        <f>VLOOKUP(C1375,lookups!$A$2:$B$6,2,FALSE)</f>
        <v>5</v>
      </c>
      <c r="U1375" s="14">
        <f>VLOOKUP(D1375,lookups!$A$2:$B$6,2,FALSE)</f>
        <v>5</v>
      </c>
      <c r="V1375" s="14">
        <f>VLOOKUP(E1375,lookups!$A$2:$B$6,2,FALSE)</f>
        <v>5</v>
      </c>
      <c r="W1375" s="14">
        <f>VLOOKUP(F1375,lookups!$A$2:$B$6,2,FALSE)</f>
        <v>5</v>
      </c>
      <c r="X1375" s="14">
        <f>VLOOKUP(G1375,lookups!$A$2:$B$6,2,FALSE)</f>
        <v>5</v>
      </c>
      <c r="Y1375" s="14">
        <f>VLOOKUP(H1375,lookups!$A$2:$B$6,2,FALSE)</f>
        <v>5</v>
      </c>
      <c r="Z1375" s="14">
        <f>VLOOKUP(I1375,lookups!$A$2:$B$6,2,FALSE)</f>
        <v>5</v>
      </c>
      <c r="AA1375">
        <f t="shared" si="215"/>
        <v>40</v>
      </c>
      <c r="AB1375" s="16">
        <f t="shared" si="214"/>
        <v>1</v>
      </c>
      <c r="AC1375" s="16">
        <f t="shared" si="223"/>
        <v>1386</v>
      </c>
      <c r="AD1375" s="17">
        <f t="shared" si="222"/>
        <v>0.98717948717948723</v>
      </c>
      <c r="AE1375" s="4">
        <f t="shared" si="216"/>
        <v>10</v>
      </c>
      <c r="AF1375" s="4">
        <f t="shared" si="217"/>
        <v>10</v>
      </c>
      <c r="AG1375" s="4">
        <f t="shared" si="218"/>
        <v>10</v>
      </c>
      <c r="AH1375" s="4">
        <f t="shared" si="219"/>
        <v>10</v>
      </c>
      <c r="AI1375" s="4">
        <f t="shared" si="220"/>
        <v>20</v>
      </c>
      <c r="AJ1375" s="4">
        <f t="shared" si="221"/>
        <v>20</v>
      </c>
      <c r="AK1375" s="4" t="s">
        <v>108</v>
      </c>
    </row>
    <row r="1376" spans="1:37" x14ac:dyDescent="0.2">
      <c r="A1376">
        <v>6500282707</v>
      </c>
      <c r="B1376" t="s">
        <v>3</v>
      </c>
      <c r="C1376" t="s">
        <v>3</v>
      </c>
      <c r="D1376" t="s">
        <v>3</v>
      </c>
      <c r="E1376" t="s">
        <v>3</v>
      </c>
      <c r="F1376" t="s">
        <v>3</v>
      </c>
      <c r="G1376" t="s">
        <v>3</v>
      </c>
      <c r="H1376" t="s">
        <v>3</v>
      </c>
      <c r="I1376" t="s">
        <v>3</v>
      </c>
      <c r="J1376" t="s">
        <v>8</v>
      </c>
      <c r="K1376" t="s">
        <v>21</v>
      </c>
      <c r="L1376" t="s">
        <v>54</v>
      </c>
      <c r="M1376" t="s">
        <v>44</v>
      </c>
      <c r="N1376" t="str">
        <f>VLOOKUP(M1376,lookups!A$9:B$17,2,FALSE)</f>
        <v>Post-graduate</v>
      </c>
      <c r="O1376" t="s">
        <v>25</v>
      </c>
      <c r="P1376" t="s">
        <v>29</v>
      </c>
      <c r="Q1376" t="s">
        <v>14</v>
      </c>
      <c r="R1376" t="s">
        <v>15</v>
      </c>
      <c r="S1376" s="14">
        <f>VLOOKUP(B1376,lookups!$A$2:$B$6,2,FALSE)</f>
        <v>5</v>
      </c>
      <c r="T1376" s="14">
        <f>VLOOKUP(C1376,lookups!$A$2:$B$6,2,FALSE)</f>
        <v>5</v>
      </c>
      <c r="U1376" s="14">
        <f>VLOOKUP(D1376,lookups!$A$2:$B$6,2,FALSE)</f>
        <v>5</v>
      </c>
      <c r="V1376" s="14">
        <f>VLOOKUP(E1376,lookups!$A$2:$B$6,2,FALSE)</f>
        <v>5</v>
      </c>
      <c r="W1376" s="14">
        <f>VLOOKUP(F1376,lookups!$A$2:$B$6,2,FALSE)</f>
        <v>5</v>
      </c>
      <c r="X1376" s="14">
        <f>VLOOKUP(G1376,lookups!$A$2:$B$6,2,FALSE)</f>
        <v>5</v>
      </c>
      <c r="Y1376" s="14">
        <f>VLOOKUP(H1376,lookups!$A$2:$B$6,2,FALSE)</f>
        <v>5</v>
      </c>
      <c r="Z1376" s="14">
        <f>VLOOKUP(I1376,lookups!$A$2:$B$6,2,FALSE)</f>
        <v>5</v>
      </c>
      <c r="AA1376">
        <f t="shared" si="215"/>
        <v>40</v>
      </c>
      <c r="AB1376" s="16">
        <f t="shared" si="214"/>
        <v>1</v>
      </c>
      <c r="AC1376" s="16">
        <f t="shared" si="223"/>
        <v>1386</v>
      </c>
      <c r="AD1376" s="17">
        <f t="shared" si="222"/>
        <v>0.98717948717948723</v>
      </c>
      <c r="AE1376" s="4">
        <f t="shared" si="216"/>
        <v>10</v>
      </c>
      <c r="AF1376" s="4">
        <f t="shared" si="217"/>
        <v>10</v>
      </c>
      <c r="AG1376" s="4">
        <f t="shared" si="218"/>
        <v>10</v>
      </c>
      <c r="AH1376" s="4">
        <f t="shared" si="219"/>
        <v>10</v>
      </c>
      <c r="AI1376" s="4">
        <f t="shared" si="220"/>
        <v>20</v>
      </c>
      <c r="AJ1376" s="4">
        <f t="shared" si="221"/>
        <v>20</v>
      </c>
      <c r="AK1376" s="4" t="s">
        <v>108</v>
      </c>
    </row>
    <row r="1377" spans="1:37" x14ac:dyDescent="0.2">
      <c r="A1377">
        <v>6499749521</v>
      </c>
      <c r="B1377" t="s">
        <v>3</v>
      </c>
      <c r="C1377" t="s">
        <v>3</v>
      </c>
      <c r="D1377" t="s">
        <v>3</v>
      </c>
      <c r="E1377" t="s">
        <v>3</v>
      </c>
      <c r="F1377" t="s">
        <v>3</v>
      </c>
      <c r="G1377" t="s">
        <v>3</v>
      </c>
      <c r="H1377" t="s">
        <v>3</v>
      </c>
      <c r="I1377" t="s">
        <v>3</v>
      </c>
      <c r="J1377" t="s">
        <v>8</v>
      </c>
      <c r="K1377" t="s">
        <v>41</v>
      </c>
      <c r="L1377" t="s">
        <v>54</v>
      </c>
      <c r="M1377" t="s">
        <v>44</v>
      </c>
      <c r="N1377" t="str">
        <f>VLOOKUP(M1377,lookups!A$9:B$17,2,FALSE)</f>
        <v>Post-graduate</v>
      </c>
      <c r="O1377" t="s">
        <v>38</v>
      </c>
      <c r="P1377" t="s">
        <v>13</v>
      </c>
      <c r="Q1377" t="s">
        <v>14</v>
      </c>
      <c r="R1377" t="s">
        <v>28</v>
      </c>
      <c r="S1377" s="14">
        <f>VLOOKUP(B1377,lookups!$A$2:$B$6,2,FALSE)</f>
        <v>5</v>
      </c>
      <c r="T1377" s="14">
        <f>VLOOKUP(C1377,lookups!$A$2:$B$6,2,FALSE)</f>
        <v>5</v>
      </c>
      <c r="U1377" s="14">
        <f>VLOOKUP(D1377,lookups!$A$2:$B$6,2,FALSE)</f>
        <v>5</v>
      </c>
      <c r="V1377" s="14">
        <f>VLOOKUP(E1377,lookups!$A$2:$B$6,2,FALSE)</f>
        <v>5</v>
      </c>
      <c r="W1377" s="14">
        <f>VLOOKUP(F1377,lookups!$A$2:$B$6,2,FALSE)</f>
        <v>5</v>
      </c>
      <c r="X1377" s="14">
        <f>VLOOKUP(G1377,lookups!$A$2:$B$6,2,FALSE)</f>
        <v>5</v>
      </c>
      <c r="Y1377" s="14">
        <f>VLOOKUP(H1377,lookups!$A$2:$B$6,2,FALSE)</f>
        <v>5</v>
      </c>
      <c r="Z1377" s="14">
        <f>VLOOKUP(I1377,lookups!$A$2:$B$6,2,FALSE)</f>
        <v>5</v>
      </c>
      <c r="AA1377">
        <f t="shared" si="215"/>
        <v>40</v>
      </c>
      <c r="AB1377" s="16">
        <f t="shared" si="214"/>
        <v>1</v>
      </c>
      <c r="AC1377" s="16">
        <f t="shared" si="223"/>
        <v>1386</v>
      </c>
      <c r="AD1377" s="17">
        <f t="shared" si="222"/>
        <v>0.98717948717948723</v>
      </c>
      <c r="AE1377" s="4">
        <f t="shared" si="216"/>
        <v>10</v>
      </c>
      <c r="AF1377" s="4">
        <f t="shared" si="217"/>
        <v>10</v>
      </c>
      <c r="AG1377" s="4">
        <f t="shared" si="218"/>
        <v>10</v>
      </c>
      <c r="AH1377" s="4">
        <f t="shared" si="219"/>
        <v>10</v>
      </c>
      <c r="AI1377" s="4">
        <f t="shared" si="220"/>
        <v>20</v>
      </c>
      <c r="AJ1377" s="4">
        <f t="shared" si="221"/>
        <v>20</v>
      </c>
      <c r="AK1377" s="4" t="s">
        <v>108</v>
      </c>
    </row>
    <row r="1378" spans="1:37" x14ac:dyDescent="0.2">
      <c r="A1378">
        <v>6499638351</v>
      </c>
      <c r="B1378" t="s">
        <v>3</v>
      </c>
      <c r="C1378" t="s">
        <v>3</v>
      </c>
      <c r="D1378" t="s">
        <v>3</v>
      </c>
      <c r="E1378" t="s">
        <v>3</v>
      </c>
      <c r="F1378" t="s">
        <v>3</v>
      </c>
      <c r="G1378" t="s">
        <v>3</v>
      </c>
      <c r="H1378" t="s">
        <v>3</v>
      </c>
      <c r="I1378" t="s">
        <v>3</v>
      </c>
      <c r="J1378" t="s">
        <v>8</v>
      </c>
      <c r="K1378" t="s">
        <v>9</v>
      </c>
      <c r="L1378" t="s">
        <v>10</v>
      </c>
      <c r="M1378" t="s">
        <v>34</v>
      </c>
      <c r="N1378" t="str">
        <f>VLOOKUP(M1378,lookups!A$9:B$17,2,FALSE)</f>
        <v>Some college</v>
      </c>
      <c r="O1378" t="s">
        <v>17</v>
      </c>
      <c r="P1378" t="s">
        <v>36</v>
      </c>
      <c r="Q1378" t="s">
        <v>27</v>
      </c>
      <c r="R1378" t="s">
        <v>33</v>
      </c>
      <c r="S1378" s="14">
        <f>VLOOKUP(B1378,lookups!$A$2:$B$6,2,FALSE)</f>
        <v>5</v>
      </c>
      <c r="T1378" s="14">
        <f>VLOOKUP(C1378,lookups!$A$2:$B$6,2,FALSE)</f>
        <v>5</v>
      </c>
      <c r="U1378" s="14">
        <f>VLOOKUP(D1378,lookups!$A$2:$B$6,2,FALSE)</f>
        <v>5</v>
      </c>
      <c r="V1378" s="14">
        <f>VLOOKUP(E1378,lookups!$A$2:$B$6,2,FALSE)</f>
        <v>5</v>
      </c>
      <c r="W1378" s="14">
        <f>VLOOKUP(F1378,lookups!$A$2:$B$6,2,FALSE)</f>
        <v>5</v>
      </c>
      <c r="X1378" s="14">
        <f>VLOOKUP(G1378,lookups!$A$2:$B$6,2,FALSE)</f>
        <v>5</v>
      </c>
      <c r="Y1378" s="14">
        <f>VLOOKUP(H1378,lookups!$A$2:$B$6,2,FALSE)</f>
        <v>5</v>
      </c>
      <c r="Z1378" s="14">
        <f>VLOOKUP(I1378,lookups!$A$2:$B$6,2,FALSE)</f>
        <v>5</v>
      </c>
      <c r="AA1378">
        <f t="shared" si="215"/>
        <v>40</v>
      </c>
      <c r="AB1378" s="16">
        <f t="shared" si="214"/>
        <v>1</v>
      </c>
      <c r="AC1378" s="16">
        <f t="shared" si="223"/>
        <v>1386</v>
      </c>
      <c r="AD1378" s="17">
        <f t="shared" si="222"/>
        <v>0.98717948717948723</v>
      </c>
      <c r="AE1378" s="4">
        <f t="shared" si="216"/>
        <v>10</v>
      </c>
      <c r="AF1378" s="4">
        <f t="shared" si="217"/>
        <v>10</v>
      </c>
      <c r="AG1378" s="4">
        <f t="shared" si="218"/>
        <v>10</v>
      </c>
      <c r="AH1378" s="4">
        <f t="shared" si="219"/>
        <v>10</v>
      </c>
      <c r="AI1378" s="4">
        <f t="shared" si="220"/>
        <v>20</v>
      </c>
      <c r="AJ1378" s="4">
        <f t="shared" si="221"/>
        <v>20</v>
      </c>
      <c r="AK1378" s="4" t="s">
        <v>108</v>
      </c>
    </row>
    <row r="1379" spans="1:37" x14ac:dyDescent="0.2">
      <c r="A1379">
        <v>6498824934</v>
      </c>
      <c r="B1379" t="s">
        <v>3</v>
      </c>
      <c r="C1379" t="s">
        <v>3</v>
      </c>
      <c r="D1379" t="s">
        <v>3</v>
      </c>
      <c r="E1379" t="s">
        <v>3</v>
      </c>
      <c r="F1379" t="s">
        <v>3</v>
      </c>
      <c r="G1379" t="s">
        <v>3</v>
      </c>
      <c r="H1379" t="s">
        <v>3</v>
      </c>
      <c r="I1379" t="s">
        <v>3</v>
      </c>
      <c r="J1379" t="s">
        <v>8</v>
      </c>
      <c r="K1379" t="s">
        <v>59</v>
      </c>
      <c r="L1379" t="s">
        <v>10</v>
      </c>
      <c r="M1379" t="s">
        <v>44</v>
      </c>
      <c r="N1379" t="str">
        <f>VLOOKUP(M1379,lookups!A$9:B$17,2,FALSE)</f>
        <v>Post-graduate</v>
      </c>
      <c r="O1379" t="s">
        <v>38</v>
      </c>
      <c r="P1379" t="s">
        <v>13</v>
      </c>
      <c r="Q1379" t="s">
        <v>45</v>
      </c>
      <c r="R1379" t="s">
        <v>43</v>
      </c>
      <c r="S1379" s="14">
        <f>VLOOKUP(B1379,lookups!$A$2:$B$6,2,FALSE)</f>
        <v>5</v>
      </c>
      <c r="T1379" s="14">
        <f>VLOOKUP(C1379,lookups!$A$2:$B$6,2,FALSE)</f>
        <v>5</v>
      </c>
      <c r="U1379" s="14">
        <f>VLOOKUP(D1379,lookups!$A$2:$B$6,2,FALSE)</f>
        <v>5</v>
      </c>
      <c r="V1379" s="14">
        <f>VLOOKUP(E1379,lookups!$A$2:$B$6,2,FALSE)</f>
        <v>5</v>
      </c>
      <c r="W1379" s="14">
        <f>VLOOKUP(F1379,lookups!$A$2:$B$6,2,FALSE)</f>
        <v>5</v>
      </c>
      <c r="X1379" s="14">
        <f>VLOOKUP(G1379,lookups!$A$2:$B$6,2,FALSE)</f>
        <v>5</v>
      </c>
      <c r="Y1379" s="14">
        <f>VLOOKUP(H1379,lookups!$A$2:$B$6,2,FALSE)</f>
        <v>5</v>
      </c>
      <c r="Z1379" s="14">
        <f>VLOOKUP(I1379,lookups!$A$2:$B$6,2,FALSE)</f>
        <v>5</v>
      </c>
      <c r="AA1379">
        <f t="shared" si="215"/>
        <v>40</v>
      </c>
      <c r="AB1379" s="16">
        <f t="shared" si="214"/>
        <v>1</v>
      </c>
      <c r="AC1379" s="16">
        <f t="shared" si="223"/>
        <v>1386</v>
      </c>
      <c r="AD1379" s="17">
        <f t="shared" si="222"/>
        <v>0.98717948717948723</v>
      </c>
      <c r="AE1379" s="4">
        <f t="shared" si="216"/>
        <v>10</v>
      </c>
      <c r="AF1379" s="4">
        <f t="shared" si="217"/>
        <v>10</v>
      </c>
      <c r="AG1379" s="4">
        <f t="shared" si="218"/>
        <v>10</v>
      </c>
      <c r="AH1379" s="4">
        <f t="shared" si="219"/>
        <v>10</v>
      </c>
      <c r="AI1379" s="4">
        <f t="shared" si="220"/>
        <v>20</v>
      </c>
      <c r="AJ1379" s="4">
        <f t="shared" si="221"/>
        <v>20</v>
      </c>
      <c r="AK1379" s="4" t="s">
        <v>108</v>
      </c>
    </row>
    <row r="1380" spans="1:37" x14ac:dyDescent="0.2">
      <c r="A1380">
        <v>6498805818</v>
      </c>
      <c r="B1380" t="s">
        <v>3</v>
      </c>
      <c r="C1380" t="s">
        <v>3</v>
      </c>
      <c r="D1380" t="s">
        <v>3</v>
      </c>
      <c r="E1380" t="s">
        <v>3</v>
      </c>
      <c r="F1380" t="s">
        <v>3</v>
      </c>
      <c r="G1380" t="s">
        <v>3</v>
      </c>
      <c r="H1380" t="s">
        <v>3</v>
      </c>
      <c r="I1380" t="s">
        <v>3</v>
      </c>
      <c r="J1380" t="s">
        <v>8</v>
      </c>
      <c r="K1380" t="s">
        <v>9</v>
      </c>
      <c r="L1380" t="s">
        <v>31</v>
      </c>
      <c r="M1380" t="s">
        <v>34</v>
      </c>
      <c r="N1380" t="str">
        <f>VLOOKUP(M1380,lookups!A$9:B$17,2,FALSE)</f>
        <v>Some college</v>
      </c>
      <c r="O1380" t="s">
        <v>17</v>
      </c>
      <c r="P1380" t="s">
        <v>13</v>
      </c>
      <c r="Q1380" t="s">
        <v>45</v>
      </c>
      <c r="R1380" t="s">
        <v>33</v>
      </c>
      <c r="S1380" s="14">
        <f>VLOOKUP(B1380,lookups!$A$2:$B$6,2,FALSE)</f>
        <v>5</v>
      </c>
      <c r="T1380" s="14">
        <f>VLOOKUP(C1380,lookups!$A$2:$B$6,2,FALSE)</f>
        <v>5</v>
      </c>
      <c r="U1380" s="14">
        <f>VLOOKUP(D1380,lookups!$A$2:$B$6,2,FALSE)</f>
        <v>5</v>
      </c>
      <c r="V1380" s="14">
        <f>VLOOKUP(E1380,lookups!$A$2:$B$6,2,FALSE)</f>
        <v>5</v>
      </c>
      <c r="W1380" s="14">
        <f>VLOOKUP(F1380,lookups!$A$2:$B$6,2,FALSE)</f>
        <v>5</v>
      </c>
      <c r="X1380" s="14">
        <f>VLOOKUP(G1380,lookups!$A$2:$B$6,2,FALSE)</f>
        <v>5</v>
      </c>
      <c r="Y1380" s="14">
        <f>VLOOKUP(H1380,lookups!$A$2:$B$6,2,FALSE)</f>
        <v>5</v>
      </c>
      <c r="Z1380" s="14">
        <f>VLOOKUP(I1380,lookups!$A$2:$B$6,2,FALSE)</f>
        <v>5</v>
      </c>
      <c r="AA1380">
        <f t="shared" si="215"/>
        <v>40</v>
      </c>
      <c r="AB1380" s="16">
        <f t="shared" si="214"/>
        <v>1</v>
      </c>
      <c r="AC1380" s="16">
        <f t="shared" si="223"/>
        <v>1386</v>
      </c>
      <c r="AD1380" s="17">
        <f t="shared" si="222"/>
        <v>0.98717948717948723</v>
      </c>
      <c r="AE1380" s="4">
        <f t="shared" si="216"/>
        <v>10</v>
      </c>
      <c r="AF1380" s="4">
        <f t="shared" si="217"/>
        <v>10</v>
      </c>
      <c r="AG1380" s="4">
        <f t="shared" si="218"/>
        <v>10</v>
      </c>
      <c r="AH1380" s="4">
        <f t="shared" si="219"/>
        <v>10</v>
      </c>
      <c r="AI1380" s="4">
        <f t="shared" si="220"/>
        <v>20</v>
      </c>
      <c r="AJ1380" s="4">
        <f t="shared" si="221"/>
        <v>20</v>
      </c>
      <c r="AK1380" s="4" t="s">
        <v>108</v>
      </c>
    </row>
    <row r="1381" spans="1:37" x14ac:dyDescent="0.2">
      <c r="A1381">
        <v>6498690772</v>
      </c>
      <c r="B1381" t="s">
        <v>3</v>
      </c>
      <c r="C1381" t="s">
        <v>3</v>
      </c>
      <c r="D1381" t="s">
        <v>3</v>
      </c>
      <c r="E1381" t="s">
        <v>3</v>
      </c>
      <c r="F1381" t="s">
        <v>3</v>
      </c>
      <c r="G1381" t="s">
        <v>3</v>
      </c>
      <c r="H1381" t="s">
        <v>3</v>
      </c>
      <c r="I1381" t="s">
        <v>3</v>
      </c>
      <c r="J1381" t="s">
        <v>8</v>
      </c>
      <c r="K1381" t="s">
        <v>55</v>
      </c>
      <c r="L1381" t="s">
        <v>10</v>
      </c>
      <c r="M1381" t="s">
        <v>52</v>
      </c>
      <c r="N1381" t="str">
        <f>VLOOKUP(M1381,lookups!A$9:B$17,2,FALSE)</f>
        <v>Post-graduate</v>
      </c>
      <c r="O1381" t="s">
        <v>47</v>
      </c>
      <c r="P1381" t="s">
        <v>13</v>
      </c>
      <c r="Q1381" t="s">
        <v>46</v>
      </c>
      <c r="R1381" t="s">
        <v>20</v>
      </c>
      <c r="S1381" s="14">
        <f>VLOOKUP(B1381,lookups!$A$2:$B$6,2,FALSE)</f>
        <v>5</v>
      </c>
      <c r="T1381" s="14">
        <f>VLOOKUP(C1381,lookups!$A$2:$B$6,2,FALSE)</f>
        <v>5</v>
      </c>
      <c r="U1381" s="14">
        <f>VLOOKUP(D1381,lookups!$A$2:$B$6,2,FALSE)</f>
        <v>5</v>
      </c>
      <c r="V1381" s="14">
        <f>VLOOKUP(E1381,lookups!$A$2:$B$6,2,FALSE)</f>
        <v>5</v>
      </c>
      <c r="W1381" s="14">
        <f>VLOOKUP(F1381,lookups!$A$2:$B$6,2,FALSE)</f>
        <v>5</v>
      </c>
      <c r="X1381" s="14">
        <f>VLOOKUP(G1381,lookups!$A$2:$B$6,2,FALSE)</f>
        <v>5</v>
      </c>
      <c r="Y1381" s="14">
        <f>VLOOKUP(H1381,lookups!$A$2:$B$6,2,FALSE)</f>
        <v>5</v>
      </c>
      <c r="Z1381" s="14">
        <f>VLOOKUP(I1381,lookups!$A$2:$B$6,2,FALSE)</f>
        <v>5</v>
      </c>
      <c r="AA1381">
        <f t="shared" si="215"/>
        <v>40</v>
      </c>
      <c r="AB1381" s="16">
        <f t="shared" si="214"/>
        <v>1</v>
      </c>
      <c r="AC1381" s="16">
        <f t="shared" si="223"/>
        <v>1386</v>
      </c>
      <c r="AD1381" s="17">
        <f t="shared" si="222"/>
        <v>0.98717948717948723</v>
      </c>
      <c r="AE1381" s="4">
        <f t="shared" si="216"/>
        <v>10</v>
      </c>
      <c r="AF1381" s="4">
        <f t="shared" si="217"/>
        <v>10</v>
      </c>
      <c r="AG1381" s="4">
        <f t="shared" si="218"/>
        <v>10</v>
      </c>
      <c r="AH1381" s="4">
        <f t="shared" si="219"/>
        <v>10</v>
      </c>
      <c r="AI1381" s="4">
        <f t="shared" si="220"/>
        <v>20</v>
      </c>
      <c r="AJ1381" s="4">
        <f t="shared" si="221"/>
        <v>20</v>
      </c>
      <c r="AK1381" s="4" t="s">
        <v>108</v>
      </c>
    </row>
    <row r="1382" spans="1:37" x14ac:dyDescent="0.2">
      <c r="A1382">
        <v>6498636986</v>
      </c>
      <c r="B1382" t="s">
        <v>3</v>
      </c>
      <c r="C1382" t="s">
        <v>3</v>
      </c>
      <c r="D1382" t="s">
        <v>3</v>
      </c>
      <c r="E1382" t="s">
        <v>3</v>
      </c>
      <c r="F1382" t="s">
        <v>3</v>
      </c>
      <c r="G1382" t="s">
        <v>3</v>
      </c>
      <c r="H1382" t="s">
        <v>3</v>
      </c>
      <c r="I1382" t="s">
        <v>3</v>
      </c>
      <c r="J1382" t="s">
        <v>8</v>
      </c>
      <c r="K1382" t="s">
        <v>21</v>
      </c>
      <c r="L1382" t="s">
        <v>35</v>
      </c>
      <c r="M1382" t="s">
        <v>34</v>
      </c>
      <c r="N1382" t="str">
        <f>VLOOKUP(M1382,lookups!A$9:B$17,2,FALSE)</f>
        <v>Some college</v>
      </c>
      <c r="O1382" t="s">
        <v>25</v>
      </c>
      <c r="P1382" t="s">
        <v>13</v>
      </c>
      <c r="Q1382" t="s">
        <v>45</v>
      </c>
      <c r="S1382" s="14">
        <f>VLOOKUP(B1382,lookups!$A$2:$B$6,2,FALSE)</f>
        <v>5</v>
      </c>
      <c r="T1382" s="14">
        <f>VLOOKUP(C1382,lookups!$A$2:$B$6,2,FALSE)</f>
        <v>5</v>
      </c>
      <c r="U1382" s="14">
        <f>VLOOKUP(D1382,lookups!$A$2:$B$6,2,FALSE)</f>
        <v>5</v>
      </c>
      <c r="V1382" s="14">
        <f>VLOOKUP(E1382,lookups!$A$2:$B$6,2,FALSE)</f>
        <v>5</v>
      </c>
      <c r="W1382" s="14">
        <f>VLOOKUP(F1382,lookups!$A$2:$B$6,2,FALSE)</f>
        <v>5</v>
      </c>
      <c r="X1382" s="14">
        <f>VLOOKUP(G1382,lookups!$A$2:$B$6,2,FALSE)</f>
        <v>5</v>
      </c>
      <c r="Y1382" s="14">
        <f>VLOOKUP(H1382,lookups!$A$2:$B$6,2,FALSE)</f>
        <v>5</v>
      </c>
      <c r="Z1382" s="14">
        <f>VLOOKUP(I1382,lookups!$A$2:$B$6,2,FALSE)</f>
        <v>5</v>
      </c>
      <c r="AA1382">
        <f t="shared" si="215"/>
        <v>40</v>
      </c>
      <c r="AB1382" s="16">
        <f t="shared" si="214"/>
        <v>1</v>
      </c>
      <c r="AC1382" s="16">
        <f t="shared" si="223"/>
        <v>1386</v>
      </c>
      <c r="AD1382" s="17">
        <f t="shared" si="222"/>
        <v>0.98717948717948723</v>
      </c>
      <c r="AE1382" s="4">
        <f t="shared" si="216"/>
        <v>10</v>
      </c>
      <c r="AF1382" s="4">
        <f t="shared" si="217"/>
        <v>10</v>
      </c>
      <c r="AG1382" s="4">
        <f t="shared" si="218"/>
        <v>10</v>
      </c>
      <c r="AH1382" s="4">
        <f t="shared" si="219"/>
        <v>10</v>
      </c>
      <c r="AI1382" s="4">
        <f t="shared" si="220"/>
        <v>20</v>
      </c>
      <c r="AJ1382" s="4">
        <f t="shared" si="221"/>
        <v>20</v>
      </c>
      <c r="AK1382" s="4" t="s">
        <v>108</v>
      </c>
    </row>
    <row r="1383" spans="1:37" x14ac:dyDescent="0.2">
      <c r="A1383">
        <v>6498619777</v>
      </c>
      <c r="B1383" t="s">
        <v>3</v>
      </c>
      <c r="C1383" t="s">
        <v>3</v>
      </c>
      <c r="D1383" t="s">
        <v>3</v>
      </c>
      <c r="E1383" t="s">
        <v>3</v>
      </c>
      <c r="F1383" t="s">
        <v>3</v>
      </c>
      <c r="G1383" t="s">
        <v>3</v>
      </c>
      <c r="H1383" t="s">
        <v>3</v>
      </c>
      <c r="I1383" t="s">
        <v>3</v>
      </c>
      <c r="J1383" t="s">
        <v>53</v>
      </c>
      <c r="K1383" t="s">
        <v>55</v>
      </c>
      <c r="L1383" t="s">
        <v>10</v>
      </c>
      <c r="M1383" t="s">
        <v>52</v>
      </c>
      <c r="N1383" t="str">
        <f>VLOOKUP(M1383,lookups!A$9:B$17,2,FALSE)</f>
        <v>Post-graduate</v>
      </c>
      <c r="O1383" t="s">
        <v>38</v>
      </c>
      <c r="P1383" t="s">
        <v>58</v>
      </c>
      <c r="Q1383" t="s">
        <v>27</v>
      </c>
      <c r="R1383" t="s">
        <v>33</v>
      </c>
      <c r="S1383" s="14">
        <f>VLOOKUP(B1383,lookups!$A$2:$B$6,2,FALSE)</f>
        <v>5</v>
      </c>
      <c r="T1383" s="14">
        <f>VLOOKUP(C1383,lookups!$A$2:$B$6,2,FALSE)</f>
        <v>5</v>
      </c>
      <c r="U1383" s="14">
        <f>VLOOKUP(D1383,lookups!$A$2:$B$6,2,FALSE)</f>
        <v>5</v>
      </c>
      <c r="V1383" s="14">
        <f>VLOOKUP(E1383,lookups!$A$2:$B$6,2,FALSE)</f>
        <v>5</v>
      </c>
      <c r="W1383" s="14">
        <f>VLOOKUP(F1383,lookups!$A$2:$B$6,2,FALSE)</f>
        <v>5</v>
      </c>
      <c r="X1383" s="14">
        <f>VLOOKUP(G1383,lookups!$A$2:$B$6,2,FALSE)</f>
        <v>5</v>
      </c>
      <c r="Y1383" s="14">
        <f>VLOOKUP(H1383,lookups!$A$2:$B$6,2,FALSE)</f>
        <v>5</v>
      </c>
      <c r="Z1383" s="14">
        <f>VLOOKUP(I1383,lookups!$A$2:$B$6,2,FALSE)</f>
        <v>5</v>
      </c>
      <c r="AA1383">
        <f t="shared" si="215"/>
        <v>40</v>
      </c>
      <c r="AB1383" s="16">
        <f t="shared" si="214"/>
        <v>1</v>
      </c>
      <c r="AC1383" s="16">
        <f t="shared" si="223"/>
        <v>1386</v>
      </c>
      <c r="AD1383" s="17">
        <f t="shared" si="222"/>
        <v>0.98717948717948723</v>
      </c>
      <c r="AE1383" s="4">
        <f t="shared" si="216"/>
        <v>10</v>
      </c>
      <c r="AF1383" s="4">
        <f t="shared" si="217"/>
        <v>10</v>
      </c>
      <c r="AG1383" s="4">
        <f t="shared" si="218"/>
        <v>10</v>
      </c>
      <c r="AH1383" s="4">
        <f t="shared" si="219"/>
        <v>10</v>
      </c>
      <c r="AI1383" s="4">
        <f t="shared" si="220"/>
        <v>20</v>
      </c>
      <c r="AJ1383" s="4">
        <f t="shared" si="221"/>
        <v>20</v>
      </c>
      <c r="AK1383" s="4" t="s">
        <v>108</v>
      </c>
    </row>
    <row r="1384" spans="1:37" x14ac:dyDescent="0.2">
      <c r="A1384">
        <v>6498502931</v>
      </c>
      <c r="B1384" t="s">
        <v>3</v>
      </c>
      <c r="C1384" t="s">
        <v>3</v>
      </c>
      <c r="D1384" t="s">
        <v>3</v>
      </c>
      <c r="E1384" t="s">
        <v>3</v>
      </c>
      <c r="F1384" t="s">
        <v>3</v>
      </c>
      <c r="G1384" t="s">
        <v>3</v>
      </c>
      <c r="H1384" t="s">
        <v>3</v>
      </c>
      <c r="I1384" t="s">
        <v>3</v>
      </c>
      <c r="J1384" t="s">
        <v>8</v>
      </c>
      <c r="K1384" t="s">
        <v>62</v>
      </c>
      <c r="L1384" t="s">
        <v>10</v>
      </c>
      <c r="M1384" t="s">
        <v>34</v>
      </c>
      <c r="N1384" t="str">
        <f>VLOOKUP(M1384,lookups!A$9:B$17,2,FALSE)</f>
        <v>Some college</v>
      </c>
      <c r="O1384" t="s">
        <v>38</v>
      </c>
      <c r="P1384" t="s">
        <v>58</v>
      </c>
      <c r="Q1384" t="s">
        <v>27</v>
      </c>
      <c r="R1384" t="s">
        <v>33</v>
      </c>
      <c r="S1384" s="14">
        <f>VLOOKUP(B1384,lookups!$A$2:$B$6,2,FALSE)</f>
        <v>5</v>
      </c>
      <c r="T1384" s="14">
        <f>VLOOKUP(C1384,lookups!$A$2:$B$6,2,FALSE)</f>
        <v>5</v>
      </c>
      <c r="U1384" s="14">
        <f>VLOOKUP(D1384,lookups!$A$2:$B$6,2,FALSE)</f>
        <v>5</v>
      </c>
      <c r="V1384" s="14">
        <f>VLOOKUP(E1384,lookups!$A$2:$B$6,2,FALSE)</f>
        <v>5</v>
      </c>
      <c r="W1384" s="14">
        <f>VLOOKUP(F1384,lookups!$A$2:$B$6,2,FALSE)</f>
        <v>5</v>
      </c>
      <c r="X1384" s="14">
        <f>VLOOKUP(G1384,lookups!$A$2:$B$6,2,FALSE)</f>
        <v>5</v>
      </c>
      <c r="Y1384" s="14">
        <f>VLOOKUP(H1384,lookups!$A$2:$B$6,2,FALSE)</f>
        <v>5</v>
      </c>
      <c r="Z1384" s="14">
        <f>VLOOKUP(I1384,lookups!$A$2:$B$6,2,FALSE)</f>
        <v>5</v>
      </c>
      <c r="AA1384">
        <f t="shared" si="215"/>
        <v>40</v>
      </c>
      <c r="AB1384" s="16">
        <f t="shared" si="214"/>
        <v>1</v>
      </c>
      <c r="AC1384" s="16">
        <f t="shared" si="223"/>
        <v>1386</v>
      </c>
      <c r="AD1384" s="17">
        <f t="shared" si="222"/>
        <v>0.98717948717948723</v>
      </c>
      <c r="AE1384" s="4">
        <f t="shared" si="216"/>
        <v>10</v>
      </c>
      <c r="AF1384" s="4">
        <f t="shared" si="217"/>
        <v>10</v>
      </c>
      <c r="AG1384" s="4">
        <f t="shared" si="218"/>
        <v>10</v>
      </c>
      <c r="AH1384" s="4">
        <f t="shared" si="219"/>
        <v>10</v>
      </c>
      <c r="AI1384" s="4">
        <f t="shared" si="220"/>
        <v>20</v>
      </c>
      <c r="AJ1384" s="4">
        <f t="shared" si="221"/>
        <v>20</v>
      </c>
      <c r="AK1384" s="4" t="s">
        <v>108</v>
      </c>
    </row>
    <row r="1385" spans="1:37" x14ac:dyDescent="0.2">
      <c r="A1385">
        <v>6498502248</v>
      </c>
      <c r="B1385" t="s">
        <v>3</v>
      </c>
      <c r="C1385" t="s">
        <v>3</v>
      </c>
      <c r="D1385" t="s">
        <v>3</v>
      </c>
      <c r="E1385" t="s">
        <v>3</v>
      </c>
      <c r="F1385" t="s">
        <v>3</v>
      </c>
      <c r="G1385" t="s">
        <v>3</v>
      </c>
      <c r="H1385" t="s">
        <v>3</v>
      </c>
      <c r="I1385" t="s">
        <v>3</v>
      </c>
      <c r="J1385" t="s">
        <v>8</v>
      </c>
      <c r="K1385" t="s">
        <v>55</v>
      </c>
      <c r="L1385" t="s">
        <v>10</v>
      </c>
      <c r="M1385" t="s">
        <v>44</v>
      </c>
      <c r="N1385" t="str">
        <f>VLOOKUP(M1385,lookups!A$9:B$17,2,FALSE)</f>
        <v>Post-graduate</v>
      </c>
      <c r="O1385" t="s">
        <v>39</v>
      </c>
      <c r="P1385" t="s">
        <v>13</v>
      </c>
      <c r="Q1385" t="s">
        <v>2</v>
      </c>
      <c r="R1385" t="s">
        <v>20</v>
      </c>
      <c r="S1385" s="14">
        <f>VLOOKUP(B1385,lookups!$A$2:$B$6,2,FALSE)</f>
        <v>5</v>
      </c>
      <c r="T1385" s="14">
        <f>VLOOKUP(C1385,lookups!$A$2:$B$6,2,FALSE)</f>
        <v>5</v>
      </c>
      <c r="U1385" s="14">
        <f>VLOOKUP(D1385,lookups!$A$2:$B$6,2,FALSE)</f>
        <v>5</v>
      </c>
      <c r="V1385" s="14">
        <f>VLOOKUP(E1385,lookups!$A$2:$B$6,2,FALSE)</f>
        <v>5</v>
      </c>
      <c r="W1385" s="14">
        <f>VLOOKUP(F1385,lookups!$A$2:$B$6,2,FALSE)</f>
        <v>5</v>
      </c>
      <c r="X1385" s="14">
        <f>VLOOKUP(G1385,lookups!$A$2:$B$6,2,FALSE)</f>
        <v>5</v>
      </c>
      <c r="Y1385" s="14">
        <f>VLOOKUP(H1385,lookups!$A$2:$B$6,2,FALSE)</f>
        <v>5</v>
      </c>
      <c r="Z1385" s="14">
        <f>VLOOKUP(I1385,lookups!$A$2:$B$6,2,FALSE)</f>
        <v>5</v>
      </c>
      <c r="AA1385">
        <f t="shared" si="215"/>
        <v>40</v>
      </c>
      <c r="AB1385" s="16">
        <f t="shared" si="214"/>
        <v>1</v>
      </c>
      <c r="AC1385" s="16">
        <f t="shared" si="223"/>
        <v>1386</v>
      </c>
      <c r="AD1385" s="17">
        <f t="shared" si="222"/>
        <v>0.98717948717948723</v>
      </c>
      <c r="AE1385" s="4">
        <f t="shared" si="216"/>
        <v>10</v>
      </c>
      <c r="AF1385" s="4">
        <f t="shared" si="217"/>
        <v>10</v>
      </c>
      <c r="AG1385" s="4">
        <f t="shared" si="218"/>
        <v>10</v>
      </c>
      <c r="AH1385" s="4">
        <f t="shared" si="219"/>
        <v>10</v>
      </c>
      <c r="AI1385" s="4">
        <f t="shared" si="220"/>
        <v>20</v>
      </c>
      <c r="AJ1385" s="4">
        <f t="shared" si="221"/>
        <v>20</v>
      </c>
      <c r="AK1385" s="4" t="s">
        <v>108</v>
      </c>
    </row>
    <row r="1386" spans="1:37" x14ac:dyDescent="0.2">
      <c r="A1386">
        <v>6498457821</v>
      </c>
      <c r="B1386" t="s">
        <v>3</v>
      </c>
      <c r="C1386" t="s">
        <v>3</v>
      </c>
      <c r="D1386" t="s">
        <v>3</v>
      </c>
      <c r="E1386" t="s">
        <v>3</v>
      </c>
      <c r="F1386" t="s">
        <v>3</v>
      </c>
      <c r="G1386" t="s">
        <v>3</v>
      </c>
      <c r="H1386" t="s">
        <v>3</v>
      </c>
      <c r="I1386" t="s">
        <v>3</v>
      </c>
      <c r="J1386" t="s">
        <v>53</v>
      </c>
      <c r="K1386" t="s">
        <v>59</v>
      </c>
      <c r="L1386" t="s">
        <v>10</v>
      </c>
      <c r="M1386" t="s">
        <v>11</v>
      </c>
      <c r="N1386" t="str">
        <f>VLOOKUP(M1386,lookups!A$9:B$17,2,FALSE)</f>
        <v>College-graduate</v>
      </c>
      <c r="O1386" t="s">
        <v>12</v>
      </c>
      <c r="P1386" t="s">
        <v>13</v>
      </c>
      <c r="Q1386" t="s">
        <v>19</v>
      </c>
      <c r="R1386" t="s">
        <v>33</v>
      </c>
      <c r="S1386" s="14">
        <f>VLOOKUP(B1386,lookups!$A$2:$B$6,2,FALSE)</f>
        <v>5</v>
      </c>
      <c r="T1386" s="14">
        <f>VLOOKUP(C1386,lookups!$A$2:$B$6,2,FALSE)</f>
        <v>5</v>
      </c>
      <c r="U1386" s="14">
        <f>VLOOKUP(D1386,lookups!$A$2:$B$6,2,FALSE)</f>
        <v>5</v>
      </c>
      <c r="V1386" s="14">
        <f>VLOOKUP(E1386,lookups!$A$2:$B$6,2,FALSE)</f>
        <v>5</v>
      </c>
      <c r="W1386" s="14">
        <f>VLOOKUP(F1386,lookups!$A$2:$B$6,2,FALSE)</f>
        <v>5</v>
      </c>
      <c r="X1386" s="14">
        <f>VLOOKUP(G1386,lookups!$A$2:$B$6,2,FALSE)</f>
        <v>5</v>
      </c>
      <c r="Y1386" s="14">
        <f>VLOOKUP(H1386,lookups!$A$2:$B$6,2,FALSE)</f>
        <v>5</v>
      </c>
      <c r="Z1386" s="14">
        <f>VLOOKUP(I1386,lookups!$A$2:$B$6,2,FALSE)</f>
        <v>5</v>
      </c>
      <c r="AA1386">
        <f t="shared" si="215"/>
        <v>40</v>
      </c>
      <c r="AB1386" s="16">
        <f t="shared" si="214"/>
        <v>1</v>
      </c>
      <c r="AC1386" s="16">
        <f t="shared" si="223"/>
        <v>1386</v>
      </c>
      <c r="AD1386" s="17">
        <f t="shared" si="222"/>
        <v>0.98717948717948723</v>
      </c>
      <c r="AE1386" s="4">
        <f t="shared" si="216"/>
        <v>10</v>
      </c>
      <c r="AF1386" s="4">
        <f t="shared" si="217"/>
        <v>10</v>
      </c>
      <c r="AG1386" s="4">
        <f t="shared" si="218"/>
        <v>10</v>
      </c>
      <c r="AH1386" s="4">
        <f t="shared" si="219"/>
        <v>10</v>
      </c>
      <c r="AI1386" s="4">
        <f t="shared" si="220"/>
        <v>20</v>
      </c>
      <c r="AJ1386" s="4">
        <f t="shared" si="221"/>
        <v>20</v>
      </c>
      <c r="AK1386" s="4" t="s">
        <v>108</v>
      </c>
    </row>
    <row r="1387" spans="1:37" x14ac:dyDescent="0.2">
      <c r="A1387">
        <v>6498457023</v>
      </c>
      <c r="B1387" t="s">
        <v>3</v>
      </c>
      <c r="C1387" t="s">
        <v>3</v>
      </c>
      <c r="D1387" t="s">
        <v>3</v>
      </c>
      <c r="E1387" t="s">
        <v>3</v>
      </c>
      <c r="F1387" t="s">
        <v>3</v>
      </c>
      <c r="G1387" t="s">
        <v>3</v>
      </c>
      <c r="H1387" t="s">
        <v>3</v>
      </c>
      <c r="I1387" t="s">
        <v>3</v>
      </c>
      <c r="J1387" t="s">
        <v>53</v>
      </c>
      <c r="K1387" t="s">
        <v>55</v>
      </c>
      <c r="L1387" t="s">
        <v>10</v>
      </c>
      <c r="M1387" t="s">
        <v>11</v>
      </c>
      <c r="N1387" t="str">
        <f>VLOOKUP(M1387,lookups!A$9:B$17,2,FALSE)</f>
        <v>College-graduate</v>
      </c>
      <c r="O1387" t="s">
        <v>47</v>
      </c>
      <c r="P1387" t="s">
        <v>58</v>
      </c>
      <c r="Q1387" t="s">
        <v>27</v>
      </c>
      <c r="R1387" t="s">
        <v>40</v>
      </c>
      <c r="S1387" s="14">
        <f>VLOOKUP(B1387,lookups!$A$2:$B$6,2,FALSE)</f>
        <v>5</v>
      </c>
      <c r="T1387" s="14">
        <f>VLOOKUP(C1387,lookups!$A$2:$B$6,2,FALSE)</f>
        <v>5</v>
      </c>
      <c r="U1387" s="14">
        <f>VLOOKUP(D1387,lookups!$A$2:$B$6,2,FALSE)</f>
        <v>5</v>
      </c>
      <c r="V1387" s="14">
        <f>VLOOKUP(E1387,lookups!$A$2:$B$6,2,FALSE)</f>
        <v>5</v>
      </c>
      <c r="W1387" s="14">
        <f>VLOOKUP(F1387,lookups!$A$2:$B$6,2,FALSE)</f>
        <v>5</v>
      </c>
      <c r="X1387" s="14">
        <f>VLOOKUP(G1387,lookups!$A$2:$B$6,2,FALSE)</f>
        <v>5</v>
      </c>
      <c r="Y1387" s="14">
        <f>VLOOKUP(H1387,lookups!$A$2:$B$6,2,FALSE)</f>
        <v>5</v>
      </c>
      <c r="Z1387" s="14">
        <f>VLOOKUP(I1387,lookups!$A$2:$B$6,2,FALSE)</f>
        <v>5</v>
      </c>
      <c r="AA1387">
        <f t="shared" si="215"/>
        <v>40</v>
      </c>
      <c r="AB1387" s="16">
        <f t="shared" si="214"/>
        <v>1</v>
      </c>
      <c r="AC1387" s="16">
        <f t="shared" si="223"/>
        <v>1386</v>
      </c>
      <c r="AD1387" s="17">
        <f t="shared" si="222"/>
        <v>0.98717948717948723</v>
      </c>
      <c r="AE1387" s="4">
        <f t="shared" si="216"/>
        <v>10</v>
      </c>
      <c r="AF1387" s="4">
        <f t="shared" si="217"/>
        <v>10</v>
      </c>
      <c r="AG1387" s="4">
        <f t="shared" si="218"/>
        <v>10</v>
      </c>
      <c r="AH1387" s="4">
        <f t="shared" si="219"/>
        <v>10</v>
      </c>
      <c r="AI1387" s="4">
        <f t="shared" si="220"/>
        <v>20</v>
      </c>
      <c r="AJ1387" s="4">
        <f t="shared" si="221"/>
        <v>20</v>
      </c>
      <c r="AK1387" s="4" t="s">
        <v>108</v>
      </c>
    </row>
    <row r="1388" spans="1:37" x14ac:dyDescent="0.2">
      <c r="A1388">
        <v>6498443852</v>
      </c>
      <c r="B1388" t="s">
        <v>3</v>
      </c>
      <c r="C1388" t="s">
        <v>3</v>
      </c>
      <c r="D1388" t="s">
        <v>3</v>
      </c>
      <c r="E1388" t="s">
        <v>3</v>
      </c>
      <c r="F1388" t="s">
        <v>3</v>
      </c>
      <c r="G1388" t="s">
        <v>3</v>
      </c>
      <c r="H1388" t="s">
        <v>3</v>
      </c>
      <c r="I1388" t="s">
        <v>3</v>
      </c>
      <c r="J1388" t="s">
        <v>8</v>
      </c>
      <c r="K1388" t="s">
        <v>55</v>
      </c>
      <c r="L1388" t="s">
        <v>10</v>
      </c>
      <c r="M1388" t="s">
        <v>44</v>
      </c>
      <c r="N1388" t="str">
        <f>VLOOKUP(M1388,lookups!A$9:B$17,2,FALSE)</f>
        <v>Post-graduate</v>
      </c>
      <c r="O1388" t="s">
        <v>39</v>
      </c>
      <c r="P1388" t="s">
        <v>13</v>
      </c>
      <c r="Q1388" t="s">
        <v>14</v>
      </c>
      <c r="R1388" t="s">
        <v>37</v>
      </c>
      <c r="S1388" s="14">
        <f>VLOOKUP(B1388,lookups!$A$2:$B$6,2,FALSE)</f>
        <v>5</v>
      </c>
      <c r="T1388" s="14">
        <f>VLOOKUP(C1388,lookups!$A$2:$B$6,2,FALSE)</f>
        <v>5</v>
      </c>
      <c r="U1388" s="14">
        <f>VLOOKUP(D1388,lookups!$A$2:$B$6,2,FALSE)</f>
        <v>5</v>
      </c>
      <c r="V1388" s="14">
        <f>VLOOKUP(E1388,lookups!$A$2:$B$6,2,FALSE)</f>
        <v>5</v>
      </c>
      <c r="W1388" s="14">
        <f>VLOOKUP(F1388,lookups!$A$2:$B$6,2,FALSE)</f>
        <v>5</v>
      </c>
      <c r="X1388" s="14">
        <f>VLOOKUP(G1388,lookups!$A$2:$B$6,2,FALSE)</f>
        <v>5</v>
      </c>
      <c r="Y1388" s="14">
        <f>VLOOKUP(H1388,lookups!$A$2:$B$6,2,FALSE)</f>
        <v>5</v>
      </c>
      <c r="Z1388" s="14">
        <f>VLOOKUP(I1388,lookups!$A$2:$B$6,2,FALSE)</f>
        <v>5</v>
      </c>
      <c r="AA1388">
        <f t="shared" si="215"/>
        <v>40</v>
      </c>
      <c r="AB1388" s="16">
        <f t="shared" si="214"/>
        <v>1</v>
      </c>
      <c r="AC1388" s="16">
        <f t="shared" si="223"/>
        <v>1386</v>
      </c>
      <c r="AD1388" s="17">
        <f t="shared" si="222"/>
        <v>0.98717948717948723</v>
      </c>
      <c r="AE1388" s="4">
        <f t="shared" si="216"/>
        <v>10</v>
      </c>
      <c r="AF1388" s="4">
        <f t="shared" si="217"/>
        <v>10</v>
      </c>
      <c r="AG1388" s="4">
        <f t="shared" si="218"/>
        <v>10</v>
      </c>
      <c r="AH1388" s="4">
        <f t="shared" si="219"/>
        <v>10</v>
      </c>
      <c r="AI1388" s="4">
        <f t="shared" si="220"/>
        <v>20</v>
      </c>
      <c r="AJ1388" s="4">
        <f t="shared" si="221"/>
        <v>20</v>
      </c>
      <c r="AK1388" s="4" t="s">
        <v>108</v>
      </c>
    </row>
    <row r="1389" spans="1:37" x14ac:dyDescent="0.2">
      <c r="A1389">
        <v>6498381592</v>
      </c>
      <c r="B1389" t="s">
        <v>3</v>
      </c>
      <c r="C1389" t="s">
        <v>3</v>
      </c>
      <c r="D1389" t="s">
        <v>3</v>
      </c>
      <c r="E1389" t="s">
        <v>3</v>
      </c>
      <c r="F1389" t="s">
        <v>3</v>
      </c>
      <c r="G1389" t="s">
        <v>3</v>
      </c>
      <c r="H1389" t="s">
        <v>3</v>
      </c>
      <c r="I1389" t="s">
        <v>3</v>
      </c>
      <c r="J1389" t="s">
        <v>53</v>
      </c>
      <c r="K1389" t="s">
        <v>21</v>
      </c>
      <c r="L1389" t="s">
        <v>35</v>
      </c>
      <c r="M1389" t="s">
        <v>34</v>
      </c>
      <c r="N1389" t="str">
        <f>VLOOKUP(M1389,lookups!A$9:B$17,2,FALSE)</f>
        <v>Some college</v>
      </c>
      <c r="O1389" t="s">
        <v>17</v>
      </c>
      <c r="P1389" t="s">
        <v>29</v>
      </c>
      <c r="Q1389" t="s">
        <v>22</v>
      </c>
      <c r="R1389" t="s">
        <v>43</v>
      </c>
      <c r="S1389" s="14">
        <f>VLOOKUP(B1389,lookups!$A$2:$B$6,2,FALSE)</f>
        <v>5</v>
      </c>
      <c r="T1389" s="14">
        <f>VLOOKUP(C1389,lookups!$A$2:$B$6,2,FALSE)</f>
        <v>5</v>
      </c>
      <c r="U1389" s="14">
        <f>VLOOKUP(D1389,lookups!$A$2:$B$6,2,FALSE)</f>
        <v>5</v>
      </c>
      <c r="V1389" s="14">
        <f>VLOOKUP(E1389,lookups!$A$2:$B$6,2,FALSE)</f>
        <v>5</v>
      </c>
      <c r="W1389" s="14">
        <f>VLOOKUP(F1389,lookups!$A$2:$B$6,2,FALSE)</f>
        <v>5</v>
      </c>
      <c r="X1389" s="14">
        <f>VLOOKUP(G1389,lookups!$A$2:$B$6,2,FALSE)</f>
        <v>5</v>
      </c>
      <c r="Y1389" s="14">
        <f>VLOOKUP(H1389,lookups!$A$2:$B$6,2,FALSE)</f>
        <v>5</v>
      </c>
      <c r="Z1389" s="14">
        <f>VLOOKUP(I1389,lookups!$A$2:$B$6,2,FALSE)</f>
        <v>5</v>
      </c>
      <c r="AA1389">
        <f t="shared" si="215"/>
        <v>40</v>
      </c>
      <c r="AB1389" s="16">
        <f t="shared" si="214"/>
        <v>1</v>
      </c>
      <c r="AC1389" s="16">
        <f t="shared" si="223"/>
        <v>1386</v>
      </c>
      <c r="AD1389" s="17">
        <f t="shared" si="222"/>
        <v>0.98717948717948723</v>
      </c>
      <c r="AE1389" s="4">
        <f t="shared" si="216"/>
        <v>10</v>
      </c>
      <c r="AF1389" s="4">
        <f t="shared" si="217"/>
        <v>10</v>
      </c>
      <c r="AG1389" s="4">
        <f t="shared" si="218"/>
        <v>10</v>
      </c>
      <c r="AH1389" s="4">
        <f t="shared" si="219"/>
        <v>10</v>
      </c>
      <c r="AI1389" s="4">
        <f t="shared" si="220"/>
        <v>20</v>
      </c>
      <c r="AJ1389" s="4">
        <f t="shared" si="221"/>
        <v>20</v>
      </c>
      <c r="AK1389" s="4" t="s">
        <v>108</v>
      </c>
    </row>
    <row r="1390" spans="1:37" x14ac:dyDescent="0.2">
      <c r="A1390">
        <v>6498362234</v>
      </c>
      <c r="B1390" t="s">
        <v>3</v>
      </c>
      <c r="C1390" t="s">
        <v>3</v>
      </c>
      <c r="D1390" t="s">
        <v>3</v>
      </c>
      <c r="E1390" t="s">
        <v>3</v>
      </c>
      <c r="F1390" t="s">
        <v>3</v>
      </c>
      <c r="G1390" t="s">
        <v>3</v>
      </c>
      <c r="H1390" t="s">
        <v>3</v>
      </c>
      <c r="I1390" t="s">
        <v>3</v>
      </c>
      <c r="J1390" t="s">
        <v>53</v>
      </c>
      <c r="K1390" t="s">
        <v>59</v>
      </c>
      <c r="L1390" t="s">
        <v>10</v>
      </c>
      <c r="M1390" t="s">
        <v>32</v>
      </c>
      <c r="N1390" t="str">
        <f>VLOOKUP(M1390,lookups!A$9:B$17,2,FALSE)</f>
        <v>High school or less</v>
      </c>
      <c r="O1390" t="s">
        <v>25</v>
      </c>
      <c r="P1390" t="s">
        <v>26</v>
      </c>
      <c r="Q1390" t="s">
        <v>27</v>
      </c>
      <c r="R1390" t="s">
        <v>37</v>
      </c>
      <c r="S1390" s="14">
        <f>VLOOKUP(B1390,lookups!$A$2:$B$6,2,FALSE)</f>
        <v>5</v>
      </c>
      <c r="T1390" s="14">
        <f>VLOOKUP(C1390,lookups!$A$2:$B$6,2,FALSE)</f>
        <v>5</v>
      </c>
      <c r="U1390" s="14">
        <f>VLOOKUP(D1390,lookups!$A$2:$B$6,2,FALSE)</f>
        <v>5</v>
      </c>
      <c r="V1390" s="14">
        <f>VLOOKUP(E1390,lookups!$A$2:$B$6,2,FALSE)</f>
        <v>5</v>
      </c>
      <c r="W1390" s="14">
        <f>VLOOKUP(F1390,lookups!$A$2:$B$6,2,FALSE)</f>
        <v>5</v>
      </c>
      <c r="X1390" s="14">
        <f>VLOOKUP(G1390,lookups!$A$2:$B$6,2,FALSE)</f>
        <v>5</v>
      </c>
      <c r="Y1390" s="14">
        <f>VLOOKUP(H1390,lookups!$A$2:$B$6,2,FALSE)</f>
        <v>5</v>
      </c>
      <c r="Z1390" s="14">
        <f>VLOOKUP(I1390,lookups!$A$2:$B$6,2,FALSE)</f>
        <v>5</v>
      </c>
      <c r="AA1390">
        <f t="shared" si="215"/>
        <v>40</v>
      </c>
      <c r="AB1390" s="16">
        <f t="shared" ref="AB1390:AB1453" si="224">RANK(AA1390,AA$2:AA$1405,0)</f>
        <v>1</v>
      </c>
      <c r="AC1390" s="16">
        <f t="shared" si="223"/>
        <v>1386</v>
      </c>
      <c r="AD1390" s="17">
        <f t="shared" si="222"/>
        <v>0.98717948717948723</v>
      </c>
      <c r="AE1390" s="4">
        <f t="shared" si="216"/>
        <v>10</v>
      </c>
      <c r="AF1390" s="4">
        <f t="shared" si="217"/>
        <v>10</v>
      </c>
      <c r="AG1390" s="4">
        <f t="shared" si="218"/>
        <v>10</v>
      </c>
      <c r="AH1390" s="4">
        <f t="shared" si="219"/>
        <v>10</v>
      </c>
      <c r="AI1390" s="4">
        <f t="shared" si="220"/>
        <v>20</v>
      </c>
      <c r="AJ1390" s="4">
        <f t="shared" si="221"/>
        <v>20</v>
      </c>
      <c r="AK1390" s="4" t="s">
        <v>108</v>
      </c>
    </row>
    <row r="1391" spans="1:37" x14ac:dyDescent="0.2">
      <c r="A1391">
        <v>6498358681</v>
      </c>
      <c r="B1391" t="s">
        <v>3</v>
      </c>
      <c r="C1391" t="s">
        <v>3</v>
      </c>
      <c r="D1391" t="s">
        <v>3</v>
      </c>
      <c r="E1391" t="s">
        <v>3</v>
      </c>
      <c r="F1391" t="s">
        <v>3</v>
      </c>
      <c r="G1391" t="s">
        <v>3</v>
      </c>
      <c r="H1391" t="s">
        <v>3</v>
      </c>
      <c r="I1391" t="s">
        <v>3</v>
      </c>
      <c r="J1391" t="s">
        <v>53</v>
      </c>
      <c r="K1391" t="s">
        <v>59</v>
      </c>
      <c r="L1391" t="s">
        <v>31</v>
      </c>
      <c r="M1391" t="s">
        <v>11</v>
      </c>
      <c r="N1391" t="str">
        <f>VLOOKUP(M1391,lookups!A$9:B$17,2,FALSE)</f>
        <v>College-graduate</v>
      </c>
      <c r="O1391" t="s">
        <v>25</v>
      </c>
      <c r="P1391" t="s">
        <v>48</v>
      </c>
      <c r="Q1391" t="s">
        <v>27</v>
      </c>
      <c r="R1391" t="s">
        <v>30</v>
      </c>
      <c r="S1391" s="14">
        <f>VLOOKUP(B1391,lookups!$A$2:$B$6,2,FALSE)</f>
        <v>5</v>
      </c>
      <c r="T1391" s="14">
        <f>VLOOKUP(C1391,lookups!$A$2:$B$6,2,FALSE)</f>
        <v>5</v>
      </c>
      <c r="U1391" s="14">
        <f>VLOOKUP(D1391,lookups!$A$2:$B$6,2,FALSE)</f>
        <v>5</v>
      </c>
      <c r="V1391" s="14">
        <f>VLOOKUP(E1391,lookups!$A$2:$B$6,2,FALSE)</f>
        <v>5</v>
      </c>
      <c r="W1391" s="14">
        <f>VLOOKUP(F1391,lookups!$A$2:$B$6,2,FALSE)</f>
        <v>5</v>
      </c>
      <c r="X1391" s="14">
        <f>VLOOKUP(G1391,lookups!$A$2:$B$6,2,FALSE)</f>
        <v>5</v>
      </c>
      <c r="Y1391" s="14">
        <f>VLOOKUP(H1391,lookups!$A$2:$B$6,2,FALSE)</f>
        <v>5</v>
      </c>
      <c r="Z1391" s="14">
        <f>VLOOKUP(I1391,lookups!$A$2:$B$6,2,FALSE)</f>
        <v>5</v>
      </c>
      <c r="AA1391">
        <f t="shared" si="215"/>
        <v>40</v>
      </c>
      <c r="AB1391" s="16">
        <f t="shared" si="224"/>
        <v>1</v>
      </c>
      <c r="AC1391" s="16">
        <f t="shared" si="223"/>
        <v>1386</v>
      </c>
      <c r="AD1391" s="17">
        <f t="shared" si="222"/>
        <v>0.98717948717948723</v>
      </c>
      <c r="AE1391" s="4">
        <f t="shared" si="216"/>
        <v>10</v>
      </c>
      <c r="AF1391" s="4">
        <f t="shared" si="217"/>
        <v>10</v>
      </c>
      <c r="AG1391" s="4">
        <f t="shared" si="218"/>
        <v>10</v>
      </c>
      <c r="AH1391" s="4">
        <f t="shared" si="219"/>
        <v>10</v>
      </c>
      <c r="AI1391" s="4">
        <f t="shared" si="220"/>
        <v>20</v>
      </c>
      <c r="AJ1391" s="4">
        <f t="shared" si="221"/>
        <v>20</v>
      </c>
      <c r="AK1391" s="4" t="s">
        <v>108</v>
      </c>
    </row>
    <row r="1392" spans="1:37" x14ac:dyDescent="0.2">
      <c r="A1392">
        <v>6498261879</v>
      </c>
      <c r="B1392" t="s">
        <v>3</v>
      </c>
      <c r="C1392" t="s">
        <v>3</v>
      </c>
      <c r="D1392" t="s">
        <v>3</v>
      </c>
      <c r="E1392" t="s">
        <v>3</v>
      </c>
      <c r="F1392" t="s">
        <v>3</v>
      </c>
      <c r="G1392" t="s">
        <v>3</v>
      </c>
      <c r="H1392" t="s">
        <v>3</v>
      </c>
      <c r="I1392" t="s">
        <v>3</v>
      </c>
      <c r="J1392" t="s">
        <v>53</v>
      </c>
      <c r="K1392" t="s">
        <v>55</v>
      </c>
      <c r="L1392" t="s">
        <v>10</v>
      </c>
      <c r="M1392" t="s">
        <v>34</v>
      </c>
      <c r="N1392" t="str">
        <f>VLOOKUP(M1392,lookups!A$9:B$17,2,FALSE)</f>
        <v>Some college</v>
      </c>
      <c r="O1392" t="s">
        <v>12</v>
      </c>
      <c r="P1392" t="s">
        <v>13</v>
      </c>
      <c r="Q1392" t="s">
        <v>19</v>
      </c>
      <c r="R1392" t="s">
        <v>33</v>
      </c>
      <c r="S1392" s="14">
        <f>VLOOKUP(B1392,lookups!$A$2:$B$6,2,FALSE)</f>
        <v>5</v>
      </c>
      <c r="T1392" s="14">
        <f>VLOOKUP(C1392,lookups!$A$2:$B$6,2,FALSE)</f>
        <v>5</v>
      </c>
      <c r="U1392" s="14">
        <f>VLOOKUP(D1392,lookups!$A$2:$B$6,2,FALSE)</f>
        <v>5</v>
      </c>
      <c r="V1392" s="14">
        <f>VLOOKUP(E1392,lookups!$A$2:$B$6,2,FALSE)</f>
        <v>5</v>
      </c>
      <c r="W1392" s="14">
        <f>VLOOKUP(F1392,lookups!$A$2:$B$6,2,FALSE)</f>
        <v>5</v>
      </c>
      <c r="X1392" s="14">
        <f>VLOOKUP(G1392,lookups!$A$2:$B$6,2,FALSE)</f>
        <v>5</v>
      </c>
      <c r="Y1392" s="14">
        <f>VLOOKUP(H1392,lookups!$A$2:$B$6,2,FALSE)</f>
        <v>5</v>
      </c>
      <c r="Z1392" s="14">
        <f>VLOOKUP(I1392,lookups!$A$2:$B$6,2,FALSE)</f>
        <v>5</v>
      </c>
      <c r="AA1392">
        <f t="shared" si="215"/>
        <v>40</v>
      </c>
      <c r="AB1392" s="16">
        <f t="shared" si="224"/>
        <v>1</v>
      </c>
      <c r="AC1392" s="16">
        <f t="shared" si="223"/>
        <v>1386</v>
      </c>
      <c r="AD1392" s="17">
        <f t="shared" si="222"/>
        <v>0.98717948717948723</v>
      </c>
      <c r="AE1392" s="4">
        <f t="shared" si="216"/>
        <v>10</v>
      </c>
      <c r="AF1392" s="4">
        <f t="shared" si="217"/>
        <v>10</v>
      </c>
      <c r="AG1392" s="4">
        <f t="shared" si="218"/>
        <v>10</v>
      </c>
      <c r="AH1392" s="4">
        <f t="shared" si="219"/>
        <v>10</v>
      </c>
      <c r="AI1392" s="4">
        <f t="shared" si="220"/>
        <v>20</v>
      </c>
      <c r="AJ1392" s="4">
        <f t="shared" si="221"/>
        <v>20</v>
      </c>
      <c r="AK1392" s="4" t="s">
        <v>108</v>
      </c>
    </row>
    <row r="1393" spans="1:37" x14ac:dyDescent="0.2">
      <c r="A1393">
        <v>6498254220</v>
      </c>
      <c r="B1393" t="s">
        <v>3</v>
      </c>
      <c r="C1393" t="s">
        <v>3</v>
      </c>
      <c r="D1393" t="s">
        <v>3</v>
      </c>
      <c r="E1393" t="s">
        <v>3</v>
      </c>
      <c r="F1393" t="s">
        <v>3</v>
      </c>
      <c r="G1393" t="s">
        <v>3</v>
      </c>
      <c r="H1393" t="s">
        <v>3</v>
      </c>
      <c r="I1393" t="s">
        <v>3</v>
      </c>
      <c r="J1393" t="s">
        <v>53</v>
      </c>
      <c r="K1393" t="s">
        <v>63</v>
      </c>
      <c r="L1393" t="s">
        <v>10</v>
      </c>
      <c r="M1393" t="s">
        <v>52</v>
      </c>
      <c r="N1393" t="str">
        <f>VLOOKUP(M1393,lookups!A$9:B$17,2,FALSE)</f>
        <v>Post-graduate</v>
      </c>
      <c r="O1393" t="s">
        <v>38</v>
      </c>
      <c r="P1393" t="s">
        <v>29</v>
      </c>
      <c r="Q1393" t="s">
        <v>14</v>
      </c>
      <c r="R1393" t="s">
        <v>37</v>
      </c>
      <c r="S1393" s="14">
        <f>VLOOKUP(B1393,lookups!$A$2:$B$6,2,FALSE)</f>
        <v>5</v>
      </c>
      <c r="T1393" s="14">
        <f>VLOOKUP(C1393,lookups!$A$2:$B$6,2,FALSE)</f>
        <v>5</v>
      </c>
      <c r="U1393" s="14">
        <f>VLOOKUP(D1393,lookups!$A$2:$B$6,2,FALSE)</f>
        <v>5</v>
      </c>
      <c r="V1393" s="14">
        <f>VLOOKUP(E1393,lookups!$A$2:$B$6,2,FALSE)</f>
        <v>5</v>
      </c>
      <c r="W1393" s="14">
        <f>VLOOKUP(F1393,lookups!$A$2:$B$6,2,FALSE)</f>
        <v>5</v>
      </c>
      <c r="X1393" s="14">
        <f>VLOOKUP(G1393,lookups!$A$2:$B$6,2,FALSE)</f>
        <v>5</v>
      </c>
      <c r="Y1393" s="14">
        <f>VLOOKUP(H1393,lookups!$A$2:$B$6,2,FALSE)</f>
        <v>5</v>
      </c>
      <c r="Z1393" s="14">
        <f>VLOOKUP(I1393,lookups!$A$2:$B$6,2,FALSE)</f>
        <v>5</v>
      </c>
      <c r="AA1393">
        <f t="shared" si="215"/>
        <v>40</v>
      </c>
      <c r="AB1393" s="16">
        <f t="shared" si="224"/>
        <v>1</v>
      </c>
      <c r="AC1393" s="16">
        <f t="shared" si="223"/>
        <v>1386</v>
      </c>
      <c r="AD1393" s="17">
        <f t="shared" si="222"/>
        <v>0.98717948717948723</v>
      </c>
      <c r="AE1393" s="4">
        <f t="shared" si="216"/>
        <v>10</v>
      </c>
      <c r="AF1393" s="4">
        <f t="shared" si="217"/>
        <v>10</v>
      </c>
      <c r="AG1393" s="4">
        <f t="shared" si="218"/>
        <v>10</v>
      </c>
      <c r="AH1393" s="4">
        <f t="shared" si="219"/>
        <v>10</v>
      </c>
      <c r="AI1393" s="4">
        <f t="shared" si="220"/>
        <v>20</v>
      </c>
      <c r="AJ1393" s="4">
        <f t="shared" si="221"/>
        <v>20</v>
      </c>
      <c r="AK1393" s="4" t="s">
        <v>108</v>
      </c>
    </row>
    <row r="1394" spans="1:37" x14ac:dyDescent="0.2">
      <c r="A1394">
        <v>6498201483</v>
      </c>
      <c r="B1394" t="s">
        <v>3</v>
      </c>
      <c r="C1394" t="s">
        <v>3</v>
      </c>
      <c r="D1394" t="s">
        <v>3</v>
      </c>
      <c r="E1394" t="s">
        <v>3</v>
      </c>
      <c r="F1394" t="s">
        <v>3</v>
      </c>
      <c r="G1394" t="s">
        <v>3</v>
      </c>
      <c r="H1394" t="s">
        <v>3</v>
      </c>
      <c r="I1394" t="s">
        <v>3</v>
      </c>
      <c r="J1394" t="s">
        <v>53</v>
      </c>
      <c r="K1394" t="s">
        <v>9</v>
      </c>
      <c r="L1394" t="s">
        <v>10</v>
      </c>
      <c r="M1394" t="s">
        <v>52</v>
      </c>
      <c r="N1394" t="str">
        <f>VLOOKUP(M1394,lookups!A$9:B$17,2,FALSE)</f>
        <v>Post-graduate</v>
      </c>
      <c r="O1394" t="s">
        <v>17</v>
      </c>
      <c r="P1394" t="s">
        <v>13</v>
      </c>
      <c r="Q1394" t="s">
        <v>42</v>
      </c>
      <c r="R1394" t="s">
        <v>20</v>
      </c>
      <c r="S1394" s="14">
        <f>VLOOKUP(B1394,lookups!$A$2:$B$6,2,FALSE)</f>
        <v>5</v>
      </c>
      <c r="T1394" s="14">
        <f>VLOOKUP(C1394,lookups!$A$2:$B$6,2,FALSE)</f>
        <v>5</v>
      </c>
      <c r="U1394" s="14">
        <f>VLOOKUP(D1394,lookups!$A$2:$B$6,2,FALSE)</f>
        <v>5</v>
      </c>
      <c r="V1394" s="14">
        <f>VLOOKUP(E1394,lookups!$A$2:$B$6,2,FALSE)</f>
        <v>5</v>
      </c>
      <c r="W1394" s="14">
        <f>VLOOKUP(F1394,lookups!$A$2:$B$6,2,FALSE)</f>
        <v>5</v>
      </c>
      <c r="X1394" s="14">
        <f>VLOOKUP(G1394,lookups!$A$2:$B$6,2,FALSE)</f>
        <v>5</v>
      </c>
      <c r="Y1394" s="14">
        <f>VLOOKUP(H1394,lookups!$A$2:$B$6,2,FALSE)</f>
        <v>5</v>
      </c>
      <c r="Z1394" s="14">
        <f>VLOOKUP(I1394,lookups!$A$2:$B$6,2,FALSE)</f>
        <v>5</v>
      </c>
      <c r="AA1394">
        <f t="shared" si="215"/>
        <v>40</v>
      </c>
      <c r="AB1394" s="16">
        <f t="shared" si="224"/>
        <v>1</v>
      </c>
      <c r="AC1394" s="16">
        <f t="shared" si="223"/>
        <v>1386</v>
      </c>
      <c r="AD1394" s="17">
        <f t="shared" si="222"/>
        <v>0.98717948717948723</v>
      </c>
      <c r="AE1394" s="4">
        <f t="shared" si="216"/>
        <v>10</v>
      </c>
      <c r="AF1394" s="4">
        <f t="shared" si="217"/>
        <v>10</v>
      </c>
      <c r="AG1394" s="4">
        <f t="shared" si="218"/>
        <v>10</v>
      </c>
      <c r="AH1394" s="4">
        <f t="shared" si="219"/>
        <v>10</v>
      </c>
      <c r="AI1394" s="4">
        <f t="shared" si="220"/>
        <v>20</v>
      </c>
      <c r="AJ1394" s="4">
        <f t="shared" si="221"/>
        <v>20</v>
      </c>
      <c r="AK1394" s="4" t="s">
        <v>108</v>
      </c>
    </row>
    <row r="1395" spans="1:37" x14ac:dyDescent="0.2">
      <c r="A1395">
        <v>6498183950</v>
      </c>
      <c r="B1395" t="s">
        <v>3</v>
      </c>
      <c r="C1395" t="s">
        <v>3</v>
      </c>
      <c r="D1395" t="s">
        <v>3</v>
      </c>
      <c r="E1395" t="s">
        <v>3</v>
      </c>
      <c r="F1395" t="s">
        <v>3</v>
      </c>
      <c r="G1395" t="s">
        <v>3</v>
      </c>
      <c r="H1395" t="s">
        <v>3</v>
      </c>
      <c r="I1395" t="s">
        <v>3</v>
      </c>
      <c r="J1395" t="s">
        <v>8</v>
      </c>
      <c r="K1395" t="s">
        <v>9</v>
      </c>
      <c r="L1395" t="s">
        <v>10</v>
      </c>
      <c r="M1395" t="s">
        <v>34</v>
      </c>
      <c r="N1395" t="str">
        <f>VLOOKUP(M1395,lookups!A$9:B$17,2,FALSE)</f>
        <v>Some college</v>
      </c>
      <c r="O1395" t="s">
        <v>17</v>
      </c>
      <c r="P1395" t="s">
        <v>29</v>
      </c>
      <c r="Q1395" t="s">
        <v>14</v>
      </c>
      <c r="R1395" t="s">
        <v>33</v>
      </c>
      <c r="S1395" s="14">
        <f>VLOOKUP(B1395,lookups!$A$2:$B$6,2,FALSE)</f>
        <v>5</v>
      </c>
      <c r="T1395" s="14">
        <f>VLOOKUP(C1395,lookups!$A$2:$B$6,2,FALSE)</f>
        <v>5</v>
      </c>
      <c r="U1395" s="14">
        <f>VLOOKUP(D1395,lookups!$A$2:$B$6,2,FALSE)</f>
        <v>5</v>
      </c>
      <c r="V1395" s="14">
        <f>VLOOKUP(E1395,lookups!$A$2:$B$6,2,FALSE)</f>
        <v>5</v>
      </c>
      <c r="W1395" s="14">
        <f>VLOOKUP(F1395,lookups!$A$2:$B$6,2,FALSE)</f>
        <v>5</v>
      </c>
      <c r="X1395" s="14">
        <f>VLOOKUP(G1395,lookups!$A$2:$B$6,2,FALSE)</f>
        <v>5</v>
      </c>
      <c r="Y1395" s="14">
        <f>VLOOKUP(H1395,lookups!$A$2:$B$6,2,FALSE)</f>
        <v>5</v>
      </c>
      <c r="Z1395" s="14">
        <f>VLOOKUP(I1395,lookups!$A$2:$B$6,2,FALSE)</f>
        <v>5</v>
      </c>
      <c r="AA1395">
        <f t="shared" si="215"/>
        <v>40</v>
      </c>
      <c r="AB1395" s="16">
        <f t="shared" si="224"/>
        <v>1</v>
      </c>
      <c r="AC1395" s="16">
        <f t="shared" si="223"/>
        <v>1386</v>
      </c>
      <c r="AD1395" s="17">
        <f t="shared" si="222"/>
        <v>0.98717948717948723</v>
      </c>
      <c r="AE1395" s="4">
        <f t="shared" si="216"/>
        <v>10</v>
      </c>
      <c r="AF1395" s="4">
        <f t="shared" si="217"/>
        <v>10</v>
      </c>
      <c r="AG1395" s="4">
        <f t="shared" si="218"/>
        <v>10</v>
      </c>
      <c r="AH1395" s="4">
        <f t="shared" si="219"/>
        <v>10</v>
      </c>
      <c r="AI1395" s="4">
        <f t="shared" si="220"/>
        <v>20</v>
      </c>
      <c r="AJ1395" s="4">
        <f t="shared" si="221"/>
        <v>20</v>
      </c>
      <c r="AK1395" s="4" t="s">
        <v>108</v>
      </c>
    </row>
    <row r="1396" spans="1:37" x14ac:dyDescent="0.2">
      <c r="A1396">
        <v>6498160791</v>
      </c>
      <c r="B1396" t="s">
        <v>3</v>
      </c>
      <c r="C1396" t="s">
        <v>3</v>
      </c>
      <c r="D1396" t="s">
        <v>3</v>
      </c>
      <c r="E1396" t="s">
        <v>3</v>
      </c>
      <c r="F1396" t="s">
        <v>3</v>
      </c>
      <c r="G1396" t="s">
        <v>3</v>
      </c>
      <c r="H1396" t="s">
        <v>3</v>
      </c>
      <c r="I1396" t="s">
        <v>3</v>
      </c>
      <c r="J1396" t="s">
        <v>53</v>
      </c>
      <c r="K1396" t="s">
        <v>41</v>
      </c>
      <c r="L1396" t="s">
        <v>10</v>
      </c>
      <c r="M1396" t="s">
        <v>32</v>
      </c>
      <c r="N1396" t="str">
        <f>VLOOKUP(M1396,lookups!A$9:B$17,2,FALSE)</f>
        <v>High school or less</v>
      </c>
      <c r="O1396" t="s">
        <v>25</v>
      </c>
      <c r="P1396" t="s">
        <v>13</v>
      </c>
      <c r="Q1396" t="s">
        <v>22</v>
      </c>
      <c r="R1396" t="s">
        <v>33</v>
      </c>
      <c r="S1396" s="14">
        <f>VLOOKUP(B1396,lookups!$A$2:$B$6,2,FALSE)</f>
        <v>5</v>
      </c>
      <c r="T1396" s="14">
        <f>VLOOKUP(C1396,lookups!$A$2:$B$6,2,FALSE)</f>
        <v>5</v>
      </c>
      <c r="U1396" s="14">
        <f>VLOOKUP(D1396,lookups!$A$2:$B$6,2,FALSE)</f>
        <v>5</v>
      </c>
      <c r="V1396" s="14">
        <f>VLOOKUP(E1396,lookups!$A$2:$B$6,2,FALSE)</f>
        <v>5</v>
      </c>
      <c r="W1396" s="14">
        <f>VLOOKUP(F1396,lookups!$A$2:$B$6,2,FALSE)</f>
        <v>5</v>
      </c>
      <c r="X1396" s="14">
        <f>VLOOKUP(G1396,lookups!$A$2:$B$6,2,FALSE)</f>
        <v>5</v>
      </c>
      <c r="Y1396" s="14">
        <f>VLOOKUP(H1396,lookups!$A$2:$B$6,2,FALSE)</f>
        <v>5</v>
      </c>
      <c r="Z1396" s="14">
        <f>VLOOKUP(I1396,lookups!$A$2:$B$6,2,FALSE)</f>
        <v>5</v>
      </c>
      <c r="AA1396">
        <f t="shared" si="215"/>
        <v>40</v>
      </c>
      <c r="AB1396" s="16">
        <f t="shared" si="224"/>
        <v>1</v>
      </c>
      <c r="AC1396" s="16">
        <f t="shared" si="223"/>
        <v>1386</v>
      </c>
      <c r="AD1396" s="17">
        <f t="shared" si="222"/>
        <v>0.98717948717948723</v>
      </c>
      <c r="AE1396" s="4">
        <f t="shared" si="216"/>
        <v>10</v>
      </c>
      <c r="AF1396" s="4">
        <f t="shared" si="217"/>
        <v>10</v>
      </c>
      <c r="AG1396" s="4">
        <f t="shared" si="218"/>
        <v>10</v>
      </c>
      <c r="AH1396" s="4">
        <f t="shared" si="219"/>
        <v>10</v>
      </c>
      <c r="AI1396" s="4">
        <f t="shared" si="220"/>
        <v>20</v>
      </c>
      <c r="AJ1396" s="4">
        <f t="shared" si="221"/>
        <v>20</v>
      </c>
      <c r="AK1396" s="4" t="s">
        <v>108</v>
      </c>
    </row>
    <row r="1397" spans="1:37" x14ac:dyDescent="0.2">
      <c r="A1397">
        <v>6498143799</v>
      </c>
      <c r="B1397" t="s">
        <v>3</v>
      </c>
      <c r="C1397" t="s">
        <v>3</v>
      </c>
      <c r="D1397" t="s">
        <v>3</v>
      </c>
      <c r="E1397" t="s">
        <v>3</v>
      </c>
      <c r="F1397" t="s">
        <v>3</v>
      </c>
      <c r="G1397" t="s">
        <v>3</v>
      </c>
      <c r="H1397" t="s">
        <v>3</v>
      </c>
      <c r="I1397" t="s">
        <v>3</v>
      </c>
      <c r="J1397" t="s">
        <v>53</v>
      </c>
      <c r="K1397" t="s">
        <v>55</v>
      </c>
      <c r="L1397" t="s">
        <v>10</v>
      </c>
      <c r="M1397" t="s">
        <v>11</v>
      </c>
      <c r="N1397" t="str">
        <f>VLOOKUP(M1397,lookups!A$9:B$17,2,FALSE)</f>
        <v>College-graduate</v>
      </c>
      <c r="O1397" t="s">
        <v>25</v>
      </c>
      <c r="P1397" t="s">
        <v>13</v>
      </c>
      <c r="Q1397" t="s">
        <v>22</v>
      </c>
      <c r="R1397" t="s">
        <v>23</v>
      </c>
      <c r="S1397" s="14">
        <f>VLOOKUP(B1397,lookups!$A$2:$B$6,2,FALSE)</f>
        <v>5</v>
      </c>
      <c r="T1397" s="14">
        <f>VLOOKUP(C1397,lookups!$A$2:$B$6,2,FALSE)</f>
        <v>5</v>
      </c>
      <c r="U1397" s="14">
        <f>VLOOKUP(D1397,lookups!$A$2:$B$6,2,FALSE)</f>
        <v>5</v>
      </c>
      <c r="V1397" s="14">
        <f>VLOOKUP(E1397,lookups!$A$2:$B$6,2,FALSE)</f>
        <v>5</v>
      </c>
      <c r="W1397" s="14">
        <f>VLOOKUP(F1397,lookups!$A$2:$B$6,2,FALSE)</f>
        <v>5</v>
      </c>
      <c r="X1397" s="14">
        <f>VLOOKUP(G1397,lookups!$A$2:$B$6,2,FALSE)</f>
        <v>5</v>
      </c>
      <c r="Y1397" s="14">
        <f>VLOOKUP(H1397,lookups!$A$2:$B$6,2,FALSE)</f>
        <v>5</v>
      </c>
      <c r="Z1397" s="14">
        <f>VLOOKUP(I1397,lookups!$A$2:$B$6,2,FALSE)</f>
        <v>5</v>
      </c>
      <c r="AA1397">
        <f t="shared" si="215"/>
        <v>40</v>
      </c>
      <c r="AB1397" s="16">
        <f t="shared" si="224"/>
        <v>1</v>
      </c>
      <c r="AC1397" s="16">
        <f t="shared" si="223"/>
        <v>1386</v>
      </c>
      <c r="AD1397" s="17">
        <f t="shared" si="222"/>
        <v>0.98717948717948723</v>
      </c>
      <c r="AE1397" s="4">
        <f t="shared" si="216"/>
        <v>10</v>
      </c>
      <c r="AF1397" s="4">
        <f t="shared" si="217"/>
        <v>10</v>
      </c>
      <c r="AG1397" s="4">
        <f t="shared" si="218"/>
        <v>10</v>
      </c>
      <c r="AH1397" s="4">
        <f t="shared" si="219"/>
        <v>10</v>
      </c>
      <c r="AI1397" s="4">
        <f t="shared" si="220"/>
        <v>20</v>
      </c>
      <c r="AJ1397" s="4">
        <f t="shared" si="221"/>
        <v>20</v>
      </c>
      <c r="AK1397" s="4" t="s">
        <v>108</v>
      </c>
    </row>
    <row r="1398" spans="1:37" x14ac:dyDescent="0.2">
      <c r="A1398">
        <v>6498122801</v>
      </c>
      <c r="B1398" t="s">
        <v>3</v>
      </c>
      <c r="C1398" t="s">
        <v>3</v>
      </c>
      <c r="D1398" t="s">
        <v>3</v>
      </c>
      <c r="E1398" t="s">
        <v>3</v>
      </c>
      <c r="F1398" t="s">
        <v>3</v>
      </c>
      <c r="G1398" t="s">
        <v>3</v>
      </c>
      <c r="H1398" t="s">
        <v>3</v>
      </c>
      <c r="I1398" t="s">
        <v>3</v>
      </c>
      <c r="J1398" t="s">
        <v>53</v>
      </c>
      <c r="K1398" t="s">
        <v>55</v>
      </c>
      <c r="L1398" t="s">
        <v>10</v>
      </c>
      <c r="M1398" t="s">
        <v>11</v>
      </c>
      <c r="N1398" t="str">
        <f>VLOOKUP(M1398,lookups!A$9:B$17,2,FALSE)</f>
        <v>College-graduate</v>
      </c>
      <c r="O1398" t="s">
        <v>39</v>
      </c>
      <c r="P1398" t="s">
        <v>13</v>
      </c>
      <c r="Q1398" t="s">
        <v>42</v>
      </c>
      <c r="R1398" t="s">
        <v>20</v>
      </c>
      <c r="S1398" s="14">
        <f>VLOOKUP(B1398,lookups!$A$2:$B$6,2,FALSE)</f>
        <v>5</v>
      </c>
      <c r="T1398" s="14">
        <f>VLOOKUP(C1398,lookups!$A$2:$B$6,2,FALSE)</f>
        <v>5</v>
      </c>
      <c r="U1398" s="14">
        <f>VLOOKUP(D1398,lookups!$A$2:$B$6,2,FALSE)</f>
        <v>5</v>
      </c>
      <c r="V1398" s="14">
        <f>VLOOKUP(E1398,lookups!$A$2:$B$6,2,FALSE)</f>
        <v>5</v>
      </c>
      <c r="W1398" s="14">
        <f>VLOOKUP(F1398,lookups!$A$2:$B$6,2,FALSE)</f>
        <v>5</v>
      </c>
      <c r="X1398" s="14">
        <f>VLOOKUP(G1398,lookups!$A$2:$B$6,2,FALSE)</f>
        <v>5</v>
      </c>
      <c r="Y1398" s="14">
        <f>VLOOKUP(H1398,lookups!$A$2:$B$6,2,FALSE)</f>
        <v>5</v>
      </c>
      <c r="Z1398" s="14">
        <f>VLOOKUP(I1398,lookups!$A$2:$B$6,2,FALSE)</f>
        <v>5</v>
      </c>
      <c r="AA1398">
        <f t="shared" si="215"/>
        <v>40</v>
      </c>
      <c r="AB1398" s="16">
        <f t="shared" si="224"/>
        <v>1</v>
      </c>
      <c r="AC1398" s="16">
        <f t="shared" si="223"/>
        <v>1386</v>
      </c>
      <c r="AD1398" s="17">
        <f t="shared" si="222"/>
        <v>0.98717948717948723</v>
      </c>
      <c r="AE1398" s="4">
        <f t="shared" si="216"/>
        <v>10</v>
      </c>
      <c r="AF1398" s="4">
        <f t="shared" si="217"/>
        <v>10</v>
      </c>
      <c r="AG1398" s="4">
        <f t="shared" si="218"/>
        <v>10</v>
      </c>
      <c r="AH1398" s="4">
        <f t="shared" si="219"/>
        <v>10</v>
      </c>
      <c r="AI1398" s="4">
        <f t="shared" si="220"/>
        <v>20</v>
      </c>
      <c r="AJ1398" s="4">
        <f t="shared" si="221"/>
        <v>20</v>
      </c>
      <c r="AK1398" s="4" t="s">
        <v>108</v>
      </c>
    </row>
    <row r="1399" spans="1:37" x14ac:dyDescent="0.2">
      <c r="A1399">
        <v>6497853527</v>
      </c>
      <c r="B1399" t="s">
        <v>3</v>
      </c>
      <c r="C1399" t="s">
        <v>3</v>
      </c>
      <c r="D1399" t="s">
        <v>3</v>
      </c>
      <c r="E1399" t="s">
        <v>3</v>
      </c>
      <c r="F1399" t="s">
        <v>3</v>
      </c>
      <c r="G1399" t="s">
        <v>3</v>
      </c>
      <c r="H1399" t="s">
        <v>3</v>
      </c>
      <c r="I1399" t="s">
        <v>3</v>
      </c>
      <c r="J1399" t="s">
        <v>8</v>
      </c>
      <c r="K1399" t="s">
        <v>59</v>
      </c>
      <c r="L1399" t="s">
        <v>10</v>
      </c>
      <c r="M1399" t="s">
        <v>44</v>
      </c>
      <c r="N1399" t="str">
        <f>VLOOKUP(M1399,lookups!A$9:B$17,2,FALSE)</f>
        <v>Post-graduate</v>
      </c>
      <c r="O1399" t="s">
        <v>25</v>
      </c>
      <c r="P1399" t="s">
        <v>36</v>
      </c>
      <c r="Q1399" t="s">
        <v>27</v>
      </c>
      <c r="R1399" t="s">
        <v>40</v>
      </c>
      <c r="S1399" s="14">
        <f>VLOOKUP(B1399,lookups!$A$2:$B$6,2,FALSE)</f>
        <v>5</v>
      </c>
      <c r="T1399" s="14">
        <f>VLOOKUP(C1399,lookups!$A$2:$B$6,2,FALSE)</f>
        <v>5</v>
      </c>
      <c r="U1399" s="14">
        <f>VLOOKUP(D1399,lookups!$A$2:$B$6,2,FALSE)</f>
        <v>5</v>
      </c>
      <c r="V1399" s="14">
        <f>VLOOKUP(E1399,lookups!$A$2:$B$6,2,FALSE)</f>
        <v>5</v>
      </c>
      <c r="W1399" s="14">
        <f>VLOOKUP(F1399,lookups!$A$2:$B$6,2,FALSE)</f>
        <v>5</v>
      </c>
      <c r="X1399" s="14">
        <f>VLOOKUP(G1399,lookups!$A$2:$B$6,2,FALSE)</f>
        <v>5</v>
      </c>
      <c r="Y1399" s="14">
        <f>VLOOKUP(H1399,lookups!$A$2:$B$6,2,FALSE)</f>
        <v>5</v>
      </c>
      <c r="Z1399" s="14">
        <f>VLOOKUP(I1399,lookups!$A$2:$B$6,2,FALSE)</f>
        <v>5</v>
      </c>
      <c r="AA1399">
        <f t="shared" si="215"/>
        <v>40</v>
      </c>
      <c r="AB1399" s="16">
        <f t="shared" si="224"/>
        <v>1</v>
      </c>
      <c r="AC1399" s="16">
        <f t="shared" si="223"/>
        <v>1386</v>
      </c>
      <c r="AD1399" s="17">
        <f t="shared" si="222"/>
        <v>0.98717948717948723</v>
      </c>
      <c r="AE1399" s="4">
        <f t="shared" si="216"/>
        <v>10</v>
      </c>
      <c r="AF1399" s="4">
        <f t="shared" si="217"/>
        <v>10</v>
      </c>
      <c r="AG1399" s="4">
        <f t="shared" si="218"/>
        <v>10</v>
      </c>
      <c r="AH1399" s="4">
        <f t="shared" si="219"/>
        <v>10</v>
      </c>
      <c r="AI1399" s="4">
        <f t="shared" si="220"/>
        <v>20</v>
      </c>
      <c r="AJ1399" s="4">
        <f t="shared" si="221"/>
        <v>20</v>
      </c>
      <c r="AK1399" s="4" t="s">
        <v>108</v>
      </c>
    </row>
    <row r="1400" spans="1:37" x14ac:dyDescent="0.2">
      <c r="A1400">
        <v>6497839614</v>
      </c>
      <c r="B1400" t="s">
        <v>3</v>
      </c>
      <c r="C1400" t="s">
        <v>3</v>
      </c>
      <c r="D1400" t="s">
        <v>3</v>
      </c>
      <c r="E1400" t="s">
        <v>3</v>
      </c>
      <c r="F1400" t="s">
        <v>3</v>
      </c>
      <c r="G1400" t="s">
        <v>3</v>
      </c>
      <c r="H1400" t="s">
        <v>3</v>
      </c>
      <c r="I1400" t="s">
        <v>3</v>
      </c>
      <c r="J1400" t="s">
        <v>53</v>
      </c>
      <c r="K1400" t="s">
        <v>55</v>
      </c>
      <c r="L1400" t="s">
        <v>10</v>
      </c>
      <c r="M1400" t="s">
        <v>32</v>
      </c>
      <c r="N1400" t="str">
        <f>VLOOKUP(M1400,lookups!A$9:B$17,2,FALSE)</f>
        <v>High school or less</v>
      </c>
      <c r="O1400" t="s">
        <v>12</v>
      </c>
      <c r="P1400" t="s">
        <v>13</v>
      </c>
      <c r="Q1400" t="s">
        <v>19</v>
      </c>
      <c r="R1400" t="s">
        <v>30</v>
      </c>
      <c r="S1400" s="14">
        <f>VLOOKUP(B1400,lookups!$A$2:$B$6,2,FALSE)</f>
        <v>5</v>
      </c>
      <c r="T1400" s="14">
        <f>VLOOKUP(C1400,lookups!$A$2:$B$6,2,FALSE)</f>
        <v>5</v>
      </c>
      <c r="U1400" s="14">
        <f>VLOOKUP(D1400,lookups!$A$2:$B$6,2,FALSE)</f>
        <v>5</v>
      </c>
      <c r="V1400" s="14">
        <f>VLOOKUP(E1400,lookups!$A$2:$B$6,2,FALSE)</f>
        <v>5</v>
      </c>
      <c r="W1400" s="14">
        <f>VLOOKUP(F1400,lookups!$A$2:$B$6,2,FALSE)</f>
        <v>5</v>
      </c>
      <c r="X1400" s="14">
        <f>VLOOKUP(G1400,lookups!$A$2:$B$6,2,FALSE)</f>
        <v>5</v>
      </c>
      <c r="Y1400" s="14">
        <f>VLOOKUP(H1400,lookups!$A$2:$B$6,2,FALSE)</f>
        <v>5</v>
      </c>
      <c r="Z1400" s="14">
        <f>VLOOKUP(I1400,lookups!$A$2:$B$6,2,FALSE)</f>
        <v>5</v>
      </c>
      <c r="AA1400">
        <f t="shared" si="215"/>
        <v>40</v>
      </c>
      <c r="AB1400" s="16">
        <f t="shared" si="224"/>
        <v>1</v>
      </c>
      <c r="AC1400" s="16">
        <f t="shared" si="223"/>
        <v>1386</v>
      </c>
      <c r="AD1400" s="17">
        <f t="shared" si="222"/>
        <v>0.98717948717948723</v>
      </c>
      <c r="AE1400" s="4">
        <f t="shared" si="216"/>
        <v>10</v>
      </c>
      <c r="AF1400" s="4">
        <f t="shared" si="217"/>
        <v>10</v>
      </c>
      <c r="AG1400" s="4">
        <f t="shared" si="218"/>
        <v>10</v>
      </c>
      <c r="AH1400" s="4">
        <f t="shared" si="219"/>
        <v>10</v>
      </c>
      <c r="AI1400" s="4">
        <f t="shared" si="220"/>
        <v>20</v>
      </c>
      <c r="AJ1400" s="4">
        <f t="shared" si="221"/>
        <v>20</v>
      </c>
      <c r="AK1400" s="4" t="s">
        <v>108</v>
      </c>
    </row>
    <row r="1401" spans="1:37" x14ac:dyDescent="0.2">
      <c r="A1401">
        <v>6497827680</v>
      </c>
      <c r="B1401" t="s">
        <v>3</v>
      </c>
      <c r="C1401" t="s">
        <v>3</v>
      </c>
      <c r="D1401" t="s">
        <v>3</v>
      </c>
      <c r="E1401" t="s">
        <v>3</v>
      </c>
      <c r="F1401" t="s">
        <v>3</v>
      </c>
      <c r="G1401" t="s">
        <v>3</v>
      </c>
      <c r="H1401" t="s">
        <v>3</v>
      </c>
      <c r="I1401" t="s">
        <v>3</v>
      </c>
      <c r="J1401" t="s">
        <v>53</v>
      </c>
      <c r="K1401" t="s">
        <v>62</v>
      </c>
      <c r="L1401" t="s">
        <v>10</v>
      </c>
      <c r="M1401" t="s">
        <v>11</v>
      </c>
      <c r="N1401" t="str">
        <f>VLOOKUP(M1401,lookups!A$9:B$17,2,FALSE)</f>
        <v>College-graduate</v>
      </c>
      <c r="O1401" t="s">
        <v>12</v>
      </c>
      <c r="P1401" t="s">
        <v>58</v>
      </c>
      <c r="Q1401" t="s">
        <v>27</v>
      </c>
      <c r="R1401" t="s">
        <v>33</v>
      </c>
      <c r="S1401" s="14">
        <f>VLOOKUP(B1401,lookups!$A$2:$B$6,2,FALSE)</f>
        <v>5</v>
      </c>
      <c r="T1401" s="14">
        <f>VLOOKUP(C1401,lookups!$A$2:$B$6,2,FALSE)</f>
        <v>5</v>
      </c>
      <c r="U1401" s="14">
        <f>VLOOKUP(D1401,lookups!$A$2:$B$6,2,FALSE)</f>
        <v>5</v>
      </c>
      <c r="V1401" s="14">
        <f>VLOOKUP(E1401,lookups!$A$2:$B$6,2,FALSE)</f>
        <v>5</v>
      </c>
      <c r="W1401" s="14">
        <f>VLOOKUP(F1401,lookups!$A$2:$B$6,2,FALSE)</f>
        <v>5</v>
      </c>
      <c r="X1401" s="14">
        <f>VLOOKUP(G1401,lookups!$A$2:$B$6,2,FALSE)</f>
        <v>5</v>
      </c>
      <c r="Y1401" s="14">
        <f>VLOOKUP(H1401,lookups!$A$2:$B$6,2,FALSE)</f>
        <v>5</v>
      </c>
      <c r="Z1401" s="14">
        <f>VLOOKUP(I1401,lookups!$A$2:$B$6,2,FALSE)</f>
        <v>5</v>
      </c>
      <c r="AA1401">
        <f t="shared" si="215"/>
        <v>40</v>
      </c>
      <c r="AB1401" s="16">
        <f t="shared" si="224"/>
        <v>1</v>
      </c>
      <c r="AC1401" s="16">
        <f t="shared" si="223"/>
        <v>1386</v>
      </c>
      <c r="AD1401" s="17">
        <f t="shared" si="222"/>
        <v>0.98717948717948723</v>
      </c>
      <c r="AE1401" s="4">
        <f t="shared" si="216"/>
        <v>10</v>
      </c>
      <c r="AF1401" s="4">
        <f t="shared" si="217"/>
        <v>10</v>
      </c>
      <c r="AG1401" s="4">
        <f t="shared" si="218"/>
        <v>10</v>
      </c>
      <c r="AH1401" s="4">
        <f t="shared" si="219"/>
        <v>10</v>
      </c>
      <c r="AI1401" s="4">
        <f t="shared" si="220"/>
        <v>20</v>
      </c>
      <c r="AJ1401" s="4">
        <f t="shared" si="221"/>
        <v>20</v>
      </c>
      <c r="AK1401" s="4" t="s">
        <v>108</v>
      </c>
    </row>
    <row r="1402" spans="1:37" x14ac:dyDescent="0.2">
      <c r="A1402">
        <v>6497816289</v>
      </c>
      <c r="B1402" t="s">
        <v>3</v>
      </c>
      <c r="C1402" t="s">
        <v>3</v>
      </c>
      <c r="D1402" t="s">
        <v>3</v>
      </c>
      <c r="E1402" t="s">
        <v>3</v>
      </c>
      <c r="F1402" t="s">
        <v>3</v>
      </c>
      <c r="G1402" t="s">
        <v>3</v>
      </c>
      <c r="H1402" t="s">
        <v>3</v>
      </c>
      <c r="I1402" t="s">
        <v>3</v>
      </c>
      <c r="J1402" t="s">
        <v>53</v>
      </c>
      <c r="K1402" t="s">
        <v>62</v>
      </c>
      <c r="L1402" t="s">
        <v>31</v>
      </c>
      <c r="M1402" t="s">
        <v>34</v>
      </c>
      <c r="N1402" t="str">
        <f>VLOOKUP(M1402,lookups!A$9:B$17,2,FALSE)</f>
        <v>Some college</v>
      </c>
      <c r="O1402" t="s">
        <v>12</v>
      </c>
      <c r="P1402" t="s">
        <v>58</v>
      </c>
      <c r="Q1402" t="s">
        <v>27</v>
      </c>
      <c r="R1402" t="s">
        <v>28</v>
      </c>
      <c r="S1402" s="14">
        <f>VLOOKUP(B1402,lookups!$A$2:$B$6,2,FALSE)</f>
        <v>5</v>
      </c>
      <c r="T1402" s="14">
        <f>VLOOKUP(C1402,lookups!$A$2:$B$6,2,FALSE)</f>
        <v>5</v>
      </c>
      <c r="U1402" s="14">
        <f>VLOOKUP(D1402,lookups!$A$2:$B$6,2,FALSE)</f>
        <v>5</v>
      </c>
      <c r="V1402" s="14">
        <f>VLOOKUP(E1402,lookups!$A$2:$B$6,2,FALSE)</f>
        <v>5</v>
      </c>
      <c r="W1402" s="14">
        <f>VLOOKUP(F1402,lookups!$A$2:$B$6,2,FALSE)</f>
        <v>5</v>
      </c>
      <c r="X1402" s="14">
        <f>VLOOKUP(G1402,lookups!$A$2:$B$6,2,FALSE)</f>
        <v>5</v>
      </c>
      <c r="Y1402" s="14">
        <f>VLOOKUP(H1402,lookups!$A$2:$B$6,2,FALSE)</f>
        <v>5</v>
      </c>
      <c r="Z1402" s="14">
        <f>VLOOKUP(I1402,lookups!$A$2:$B$6,2,FALSE)</f>
        <v>5</v>
      </c>
      <c r="AA1402">
        <f t="shared" si="215"/>
        <v>40</v>
      </c>
      <c r="AB1402" s="16">
        <f t="shared" si="224"/>
        <v>1</v>
      </c>
      <c r="AC1402" s="16">
        <f t="shared" si="223"/>
        <v>1386</v>
      </c>
      <c r="AD1402" s="17">
        <f t="shared" si="222"/>
        <v>0.98717948717948723</v>
      </c>
      <c r="AE1402" s="4">
        <f t="shared" si="216"/>
        <v>10</v>
      </c>
      <c r="AF1402" s="4">
        <f t="shared" si="217"/>
        <v>10</v>
      </c>
      <c r="AG1402" s="4">
        <f t="shared" si="218"/>
        <v>10</v>
      </c>
      <c r="AH1402" s="4">
        <f t="shared" si="219"/>
        <v>10</v>
      </c>
      <c r="AI1402" s="4">
        <f t="shared" si="220"/>
        <v>20</v>
      </c>
      <c r="AJ1402" s="4">
        <f t="shared" si="221"/>
        <v>20</v>
      </c>
      <c r="AK1402" s="4" t="s">
        <v>108</v>
      </c>
    </row>
    <row r="1403" spans="1:37" x14ac:dyDescent="0.2">
      <c r="A1403">
        <v>6497804119</v>
      </c>
      <c r="B1403" t="s">
        <v>3</v>
      </c>
      <c r="C1403" t="s">
        <v>3</v>
      </c>
      <c r="D1403" t="s">
        <v>3</v>
      </c>
      <c r="E1403" t="s">
        <v>3</v>
      </c>
      <c r="F1403" t="s">
        <v>3</v>
      </c>
      <c r="G1403" t="s">
        <v>3</v>
      </c>
      <c r="H1403" t="s">
        <v>3</v>
      </c>
      <c r="I1403" t="s">
        <v>3</v>
      </c>
      <c r="J1403" t="s">
        <v>53</v>
      </c>
      <c r="K1403" t="s">
        <v>59</v>
      </c>
      <c r="L1403" t="s">
        <v>10</v>
      </c>
      <c r="M1403" t="s">
        <v>44</v>
      </c>
      <c r="N1403" t="str">
        <f>VLOOKUP(M1403,lookups!A$9:B$17,2,FALSE)</f>
        <v>Post-graduate</v>
      </c>
      <c r="O1403" t="s">
        <v>17</v>
      </c>
      <c r="P1403" t="s">
        <v>13</v>
      </c>
      <c r="Q1403" t="s">
        <v>2</v>
      </c>
      <c r="R1403" t="s">
        <v>43</v>
      </c>
      <c r="S1403" s="14">
        <f>VLOOKUP(B1403,lookups!$A$2:$B$6,2,FALSE)</f>
        <v>5</v>
      </c>
      <c r="T1403" s="14">
        <f>VLOOKUP(C1403,lookups!$A$2:$B$6,2,FALSE)</f>
        <v>5</v>
      </c>
      <c r="U1403" s="14">
        <f>VLOOKUP(D1403,lookups!$A$2:$B$6,2,FALSE)</f>
        <v>5</v>
      </c>
      <c r="V1403" s="14">
        <f>VLOOKUP(E1403,lookups!$A$2:$B$6,2,FALSE)</f>
        <v>5</v>
      </c>
      <c r="W1403" s="14">
        <f>VLOOKUP(F1403,lookups!$A$2:$B$6,2,FALSE)</f>
        <v>5</v>
      </c>
      <c r="X1403" s="14">
        <f>VLOOKUP(G1403,lookups!$A$2:$B$6,2,FALSE)</f>
        <v>5</v>
      </c>
      <c r="Y1403" s="14">
        <f>VLOOKUP(H1403,lookups!$A$2:$B$6,2,FALSE)</f>
        <v>5</v>
      </c>
      <c r="Z1403" s="14">
        <f>VLOOKUP(I1403,lookups!$A$2:$B$6,2,FALSE)</f>
        <v>5</v>
      </c>
      <c r="AA1403">
        <f t="shared" si="215"/>
        <v>40</v>
      </c>
      <c r="AB1403" s="16">
        <f t="shared" si="224"/>
        <v>1</v>
      </c>
      <c r="AC1403" s="16">
        <f t="shared" si="223"/>
        <v>1386</v>
      </c>
      <c r="AD1403" s="17">
        <f t="shared" si="222"/>
        <v>0.98717948717948723</v>
      </c>
      <c r="AE1403" s="4">
        <f t="shared" si="216"/>
        <v>10</v>
      </c>
      <c r="AF1403" s="4">
        <f t="shared" si="217"/>
        <v>10</v>
      </c>
      <c r="AG1403" s="4">
        <f t="shared" si="218"/>
        <v>10</v>
      </c>
      <c r="AH1403" s="4">
        <f t="shared" si="219"/>
        <v>10</v>
      </c>
      <c r="AI1403" s="4">
        <f t="shared" si="220"/>
        <v>20</v>
      </c>
      <c r="AJ1403" s="4">
        <f t="shared" si="221"/>
        <v>20</v>
      </c>
      <c r="AK1403" s="4" t="s">
        <v>108</v>
      </c>
    </row>
    <row r="1404" spans="1:37" x14ac:dyDescent="0.2">
      <c r="A1404">
        <v>6497799619</v>
      </c>
      <c r="B1404" t="s">
        <v>3</v>
      </c>
      <c r="C1404" t="s">
        <v>3</v>
      </c>
      <c r="D1404" t="s">
        <v>3</v>
      </c>
      <c r="E1404" t="s">
        <v>3</v>
      </c>
      <c r="F1404" t="s">
        <v>3</v>
      </c>
      <c r="G1404" t="s">
        <v>3</v>
      </c>
      <c r="H1404" t="s">
        <v>3</v>
      </c>
      <c r="I1404" t="s">
        <v>3</v>
      </c>
      <c r="J1404" t="s">
        <v>8</v>
      </c>
      <c r="K1404" t="s">
        <v>55</v>
      </c>
      <c r="L1404" t="s">
        <v>10</v>
      </c>
      <c r="M1404" t="s">
        <v>52</v>
      </c>
      <c r="N1404" t="str">
        <f>VLOOKUP(M1404,lookups!A$9:B$17,2,FALSE)</f>
        <v>Post-graduate</v>
      </c>
      <c r="O1404" t="s">
        <v>47</v>
      </c>
      <c r="P1404" t="s">
        <v>48</v>
      </c>
      <c r="Q1404" t="s">
        <v>14</v>
      </c>
      <c r="R1404" t="s">
        <v>20</v>
      </c>
      <c r="S1404" s="14">
        <f>VLOOKUP(B1404,lookups!$A$2:$B$6,2,FALSE)</f>
        <v>5</v>
      </c>
      <c r="T1404" s="14">
        <f>VLOOKUP(C1404,lookups!$A$2:$B$6,2,FALSE)</f>
        <v>5</v>
      </c>
      <c r="U1404" s="14">
        <f>VLOOKUP(D1404,lookups!$A$2:$B$6,2,FALSE)</f>
        <v>5</v>
      </c>
      <c r="V1404" s="14">
        <f>VLOOKUP(E1404,lookups!$A$2:$B$6,2,FALSE)</f>
        <v>5</v>
      </c>
      <c r="W1404" s="14">
        <f>VLOOKUP(F1404,lookups!$A$2:$B$6,2,FALSE)</f>
        <v>5</v>
      </c>
      <c r="X1404" s="14">
        <f>VLOOKUP(G1404,lookups!$A$2:$B$6,2,FALSE)</f>
        <v>5</v>
      </c>
      <c r="Y1404" s="14">
        <f>VLOOKUP(H1404,lookups!$A$2:$B$6,2,FALSE)</f>
        <v>5</v>
      </c>
      <c r="Z1404" s="14">
        <f>VLOOKUP(I1404,lookups!$A$2:$B$6,2,FALSE)</f>
        <v>5</v>
      </c>
      <c r="AA1404">
        <f t="shared" si="215"/>
        <v>40</v>
      </c>
      <c r="AB1404" s="16">
        <f t="shared" si="224"/>
        <v>1</v>
      </c>
      <c r="AC1404" s="16">
        <f t="shared" si="223"/>
        <v>1386</v>
      </c>
      <c r="AD1404" s="17">
        <f t="shared" si="222"/>
        <v>0.98717948717948723</v>
      </c>
      <c r="AE1404" s="4">
        <f t="shared" si="216"/>
        <v>10</v>
      </c>
      <c r="AF1404" s="4">
        <f t="shared" si="217"/>
        <v>10</v>
      </c>
      <c r="AG1404" s="4">
        <f t="shared" si="218"/>
        <v>10</v>
      </c>
      <c r="AH1404" s="4">
        <f t="shared" si="219"/>
        <v>10</v>
      </c>
      <c r="AI1404" s="4">
        <f t="shared" si="220"/>
        <v>20</v>
      </c>
      <c r="AJ1404" s="4">
        <f t="shared" si="221"/>
        <v>20</v>
      </c>
      <c r="AK1404" s="4" t="s">
        <v>108</v>
      </c>
    </row>
    <row r="1405" spans="1:37" x14ac:dyDescent="0.2">
      <c r="A1405">
        <v>6497797013</v>
      </c>
      <c r="B1405" t="s">
        <v>3</v>
      </c>
      <c r="C1405" t="s">
        <v>3</v>
      </c>
      <c r="D1405" t="s">
        <v>3</v>
      </c>
      <c r="E1405" t="s">
        <v>3</v>
      </c>
      <c r="F1405" t="s">
        <v>3</v>
      </c>
      <c r="G1405" t="s">
        <v>3</v>
      </c>
      <c r="H1405" t="s">
        <v>3</v>
      </c>
      <c r="I1405" t="s">
        <v>3</v>
      </c>
      <c r="J1405" t="s">
        <v>53</v>
      </c>
      <c r="K1405" t="s">
        <v>55</v>
      </c>
      <c r="L1405" t="s">
        <v>10</v>
      </c>
      <c r="M1405" t="s">
        <v>52</v>
      </c>
      <c r="N1405" t="str">
        <f>VLOOKUP(M1405,lookups!A$9:B$17,2,FALSE)</f>
        <v>Post-graduate</v>
      </c>
      <c r="O1405" t="s">
        <v>17</v>
      </c>
      <c r="P1405" t="s">
        <v>58</v>
      </c>
      <c r="Q1405" t="s">
        <v>14</v>
      </c>
      <c r="R1405" t="s">
        <v>33</v>
      </c>
      <c r="S1405" s="14">
        <f>VLOOKUP(B1405,lookups!$A$2:$B$6,2,FALSE)</f>
        <v>5</v>
      </c>
      <c r="T1405" s="14">
        <f>VLOOKUP(C1405,lookups!$A$2:$B$6,2,FALSE)</f>
        <v>5</v>
      </c>
      <c r="U1405" s="14">
        <f>VLOOKUP(D1405,lookups!$A$2:$B$6,2,FALSE)</f>
        <v>5</v>
      </c>
      <c r="V1405" s="14">
        <f>VLOOKUP(E1405,lookups!$A$2:$B$6,2,FALSE)</f>
        <v>5</v>
      </c>
      <c r="W1405" s="14">
        <f>VLOOKUP(F1405,lookups!$A$2:$B$6,2,FALSE)</f>
        <v>5</v>
      </c>
      <c r="X1405" s="14">
        <f>VLOOKUP(G1405,lookups!$A$2:$B$6,2,FALSE)</f>
        <v>5</v>
      </c>
      <c r="Y1405" s="14">
        <f>VLOOKUP(H1405,lookups!$A$2:$B$6,2,FALSE)</f>
        <v>5</v>
      </c>
      <c r="Z1405" s="14">
        <f>VLOOKUP(I1405,lookups!$A$2:$B$6,2,FALSE)</f>
        <v>5</v>
      </c>
      <c r="AA1405">
        <f t="shared" si="215"/>
        <v>40</v>
      </c>
      <c r="AB1405" s="16">
        <f t="shared" si="224"/>
        <v>1</v>
      </c>
      <c r="AC1405" s="16">
        <f t="shared" si="223"/>
        <v>1386</v>
      </c>
      <c r="AD1405" s="17">
        <f t="shared" si="222"/>
        <v>0.98717948717948723</v>
      </c>
      <c r="AE1405" s="4">
        <f t="shared" si="216"/>
        <v>10</v>
      </c>
      <c r="AF1405" s="4">
        <f t="shared" si="217"/>
        <v>10</v>
      </c>
      <c r="AG1405" s="4">
        <f t="shared" si="218"/>
        <v>10</v>
      </c>
      <c r="AH1405" s="4">
        <f t="shared" si="219"/>
        <v>10</v>
      </c>
      <c r="AI1405" s="4">
        <f t="shared" si="220"/>
        <v>20</v>
      </c>
      <c r="AJ1405" s="4">
        <f t="shared" si="221"/>
        <v>20</v>
      </c>
      <c r="AK1405" s="4" t="s">
        <v>108</v>
      </c>
    </row>
  </sheetData>
  <autoFilter ref="A1:AK14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E59" sqref="E59"/>
    </sheetView>
  </sheetViews>
  <sheetFormatPr baseColWidth="10" defaultRowHeight="16" x14ac:dyDescent="0.2"/>
  <cols>
    <col min="1" max="1" width="12.83203125" customWidth="1"/>
    <col min="2" max="2" width="18.5" bestFit="1" customWidth="1"/>
  </cols>
  <sheetData>
    <row r="1" spans="1:2" x14ac:dyDescent="0.2">
      <c r="A1" t="s">
        <v>65</v>
      </c>
    </row>
    <row r="2" spans="1:2" x14ac:dyDescent="0.2">
      <c r="A2" s="5" t="s">
        <v>3</v>
      </c>
      <c r="B2">
        <v>5</v>
      </c>
    </row>
    <row r="3" spans="1:2" x14ac:dyDescent="0.2">
      <c r="A3" s="5" t="s">
        <v>7</v>
      </c>
      <c r="B3">
        <v>4</v>
      </c>
    </row>
    <row r="4" spans="1:2" x14ac:dyDescent="0.2">
      <c r="A4" s="5" t="s">
        <v>6</v>
      </c>
      <c r="B4">
        <v>2</v>
      </c>
    </row>
    <row r="5" spans="1:2" x14ac:dyDescent="0.2">
      <c r="A5" s="5" t="s">
        <v>4</v>
      </c>
      <c r="B5">
        <v>1</v>
      </c>
    </row>
    <row r="6" spans="1:2" x14ac:dyDescent="0.2">
      <c r="A6" s="5" t="s">
        <v>5</v>
      </c>
      <c r="B6">
        <v>0</v>
      </c>
    </row>
    <row r="9" spans="1:2" x14ac:dyDescent="0.2">
      <c r="A9" s="5" t="s">
        <v>44</v>
      </c>
      <c r="B9" t="s">
        <v>82</v>
      </c>
    </row>
    <row r="10" spans="1:2" x14ac:dyDescent="0.2">
      <c r="A10" s="5" t="s">
        <v>52</v>
      </c>
      <c r="B10" t="s">
        <v>82</v>
      </c>
    </row>
    <row r="11" spans="1:2" x14ac:dyDescent="0.2">
      <c r="A11" s="5" t="s">
        <v>11</v>
      </c>
      <c r="B11" t="s">
        <v>84</v>
      </c>
    </row>
    <row r="12" spans="1:2" x14ac:dyDescent="0.2">
      <c r="A12" s="5" t="s">
        <v>34</v>
      </c>
      <c r="B12" t="s">
        <v>34</v>
      </c>
    </row>
    <row r="13" spans="1:2" x14ac:dyDescent="0.2">
      <c r="A13" s="5" t="s">
        <v>32</v>
      </c>
      <c r="B13" t="s">
        <v>83</v>
      </c>
    </row>
    <row r="14" spans="1:2" x14ac:dyDescent="0.2">
      <c r="A14" s="5" t="s">
        <v>24</v>
      </c>
      <c r="B14" t="s">
        <v>83</v>
      </c>
    </row>
    <row r="15" spans="1:2" x14ac:dyDescent="0.2">
      <c r="A15" s="5" t="s">
        <v>60</v>
      </c>
      <c r="B15" t="s">
        <v>83</v>
      </c>
    </row>
    <row r="16" spans="1:2" x14ac:dyDescent="0.2">
      <c r="A16" s="5" t="s">
        <v>49</v>
      </c>
      <c r="B16" t="s">
        <v>83</v>
      </c>
    </row>
    <row r="17" spans="1:2" x14ac:dyDescent="0.2">
      <c r="A17" s="5" t="s">
        <v>57</v>
      </c>
      <c r="B17" t="s">
        <v>83</v>
      </c>
    </row>
    <row r="21" spans="1:2" x14ac:dyDescent="0.2">
      <c r="A21" t="s">
        <v>125</v>
      </c>
      <c r="B21" t="s">
        <v>94</v>
      </c>
    </row>
    <row r="22" spans="1:2" x14ac:dyDescent="0.2">
      <c r="A22">
        <v>0</v>
      </c>
      <c r="B22" s="17">
        <v>1.7806267806267807E-3</v>
      </c>
    </row>
    <row r="23" spans="1:2" x14ac:dyDescent="0.2">
      <c r="A23">
        <v>1</v>
      </c>
      <c r="B23" s="17">
        <v>3.5612535612535613E-3</v>
      </c>
    </row>
    <row r="24" spans="1:2" x14ac:dyDescent="0.2">
      <c r="A24">
        <v>2</v>
      </c>
      <c r="B24" s="17">
        <v>4.6296296296296294E-3</v>
      </c>
    </row>
    <row r="25" spans="1:2" x14ac:dyDescent="0.2">
      <c r="A25">
        <v>3</v>
      </c>
      <c r="B25" s="17">
        <v>6.0541310541310537E-3</v>
      </c>
    </row>
    <row r="26" spans="1:2" x14ac:dyDescent="0.2">
      <c r="A26">
        <v>4</v>
      </c>
      <c r="B26" s="17">
        <v>7.1225071225071226E-3</v>
      </c>
    </row>
    <row r="27" spans="1:2" x14ac:dyDescent="0.2">
      <c r="A27">
        <v>5</v>
      </c>
      <c r="B27" s="17">
        <v>8.1908831908831907E-3</v>
      </c>
    </row>
    <row r="28" spans="1:2" x14ac:dyDescent="0.2">
      <c r="A28">
        <v>6</v>
      </c>
      <c r="B28" s="17">
        <v>9.2592592592592587E-3</v>
      </c>
    </row>
    <row r="29" spans="1:2" x14ac:dyDescent="0.2">
      <c r="A29">
        <v>7</v>
      </c>
      <c r="B29" s="17">
        <v>1.0683760683760682E-2</v>
      </c>
    </row>
    <row r="30" spans="1:2" x14ac:dyDescent="0.2">
      <c r="A30">
        <v>8</v>
      </c>
      <c r="B30" s="17">
        <v>1.2108262108262107E-2</v>
      </c>
    </row>
    <row r="31" spans="1:2" x14ac:dyDescent="0.2">
      <c r="A31">
        <v>9</v>
      </c>
      <c r="B31" s="17">
        <v>1.3532763532763533E-2</v>
      </c>
    </row>
    <row r="32" spans="1:2" x14ac:dyDescent="0.2">
      <c r="A32">
        <v>10</v>
      </c>
      <c r="B32" s="17">
        <v>1.7094017094017092E-2</v>
      </c>
    </row>
    <row r="33" spans="1:2" x14ac:dyDescent="0.2">
      <c r="A33">
        <v>11</v>
      </c>
      <c r="B33" s="17">
        <v>2.1723646723646725E-2</v>
      </c>
    </row>
    <row r="34" spans="1:2" x14ac:dyDescent="0.2">
      <c r="A34">
        <v>12</v>
      </c>
      <c r="B34" s="17">
        <v>2.7065527065527065E-2</v>
      </c>
    </row>
    <row r="35" spans="1:2" x14ac:dyDescent="0.2">
      <c r="A35">
        <v>13</v>
      </c>
      <c r="B35" s="17">
        <v>3.276353276353277E-2</v>
      </c>
    </row>
    <row r="36" spans="1:2" x14ac:dyDescent="0.2">
      <c r="A36">
        <v>14</v>
      </c>
      <c r="B36" s="17">
        <v>3.7037037037037035E-2</v>
      </c>
    </row>
    <row r="37" spans="1:2" x14ac:dyDescent="0.2">
      <c r="A37">
        <v>15</v>
      </c>
      <c r="B37" s="17">
        <v>4.1666666666666664E-2</v>
      </c>
    </row>
    <row r="38" spans="1:2" x14ac:dyDescent="0.2">
      <c r="A38">
        <v>16</v>
      </c>
      <c r="B38" s="17">
        <v>5.2350427350427366E-2</v>
      </c>
    </row>
    <row r="39" spans="1:2" x14ac:dyDescent="0.2">
      <c r="A39">
        <v>17</v>
      </c>
      <c r="B39" s="17">
        <v>6.5883190883190917E-2</v>
      </c>
    </row>
    <row r="40" spans="1:2" x14ac:dyDescent="0.2">
      <c r="A40">
        <v>18</v>
      </c>
      <c r="B40" s="17">
        <v>8.26210826210826E-2</v>
      </c>
    </row>
    <row r="41" spans="1:2" x14ac:dyDescent="0.2">
      <c r="A41">
        <v>19</v>
      </c>
      <c r="B41" s="17">
        <v>0.1043447293447293</v>
      </c>
    </row>
    <row r="42" spans="1:2" x14ac:dyDescent="0.2">
      <c r="A42">
        <v>20</v>
      </c>
      <c r="B42" s="17">
        <v>0.12856125356125356</v>
      </c>
    </row>
    <row r="43" spans="1:2" x14ac:dyDescent="0.2">
      <c r="A43">
        <v>21</v>
      </c>
      <c r="B43" s="17">
        <v>0.15455840455840456</v>
      </c>
    </row>
    <row r="44" spans="1:2" x14ac:dyDescent="0.2">
      <c r="A44">
        <v>22</v>
      </c>
      <c r="B44" s="17">
        <v>0.18269230769230757</v>
      </c>
    </row>
    <row r="45" spans="1:2" x14ac:dyDescent="0.2">
      <c r="A45">
        <v>23</v>
      </c>
      <c r="B45" s="17">
        <v>0.21509971509971496</v>
      </c>
    </row>
    <row r="46" spans="1:2" x14ac:dyDescent="0.2">
      <c r="A46">
        <v>24</v>
      </c>
      <c r="B46" s="17">
        <v>0.24643874643874658</v>
      </c>
    </row>
    <row r="47" spans="1:2" x14ac:dyDescent="0.2">
      <c r="A47">
        <v>25</v>
      </c>
      <c r="B47" s="17">
        <v>0.27849002849002824</v>
      </c>
    </row>
    <row r="48" spans="1:2" x14ac:dyDescent="0.2">
      <c r="A48">
        <v>26</v>
      </c>
      <c r="B48" s="17">
        <v>0.3194444444444442</v>
      </c>
    </row>
    <row r="49" spans="1:2" x14ac:dyDescent="0.2">
      <c r="A49">
        <v>27</v>
      </c>
      <c r="B49" s="17">
        <v>0.36930199430199462</v>
      </c>
    </row>
    <row r="50" spans="1:2" x14ac:dyDescent="0.2">
      <c r="A50">
        <v>28</v>
      </c>
      <c r="B50" s="17">
        <v>0.4195156695156691</v>
      </c>
    </row>
    <row r="51" spans="1:2" x14ac:dyDescent="0.2">
      <c r="A51">
        <v>29</v>
      </c>
      <c r="B51" s="17">
        <v>0.46901709401709391</v>
      </c>
    </row>
    <row r="52" spans="1:2" x14ac:dyDescent="0.2">
      <c r="A52">
        <v>30</v>
      </c>
      <c r="B52" s="17">
        <v>0.52492877492877466</v>
      </c>
    </row>
    <row r="53" spans="1:2" x14ac:dyDescent="0.2">
      <c r="A53">
        <v>31</v>
      </c>
      <c r="B53" s="17">
        <v>0.58831908831908908</v>
      </c>
    </row>
    <row r="54" spans="1:2" x14ac:dyDescent="0.2">
      <c r="A54">
        <v>32</v>
      </c>
      <c r="B54" s="17">
        <v>0.65562678062678126</v>
      </c>
    </row>
    <row r="55" spans="1:2" x14ac:dyDescent="0.2">
      <c r="A55">
        <v>33</v>
      </c>
      <c r="B55" s="17">
        <v>0.7165242165242155</v>
      </c>
    </row>
    <row r="56" spans="1:2" x14ac:dyDescent="0.2">
      <c r="A56">
        <v>34</v>
      </c>
      <c r="B56" s="17">
        <v>0.77172364672364502</v>
      </c>
    </row>
    <row r="57" spans="1:2" x14ac:dyDescent="0.2">
      <c r="A57">
        <v>35</v>
      </c>
      <c r="B57" s="17">
        <v>0.82549857549857641</v>
      </c>
    </row>
    <row r="58" spans="1:2" x14ac:dyDescent="0.2">
      <c r="A58">
        <v>36</v>
      </c>
      <c r="B58" s="17">
        <v>0.87037037037037146</v>
      </c>
    </row>
    <row r="59" spans="1:2" x14ac:dyDescent="0.2">
      <c r="A59">
        <v>37</v>
      </c>
      <c r="B59" s="17">
        <v>0.90954415954416068</v>
      </c>
    </row>
    <row r="60" spans="1:2" x14ac:dyDescent="0.2">
      <c r="A60">
        <v>38</v>
      </c>
      <c r="B60" s="17">
        <v>0.94123931623931578</v>
      </c>
    </row>
    <row r="61" spans="1:2" x14ac:dyDescent="0.2">
      <c r="A61">
        <v>39</v>
      </c>
      <c r="B61" s="17">
        <v>0.96367521367521314</v>
      </c>
    </row>
    <row r="62" spans="1:2" x14ac:dyDescent="0.2">
      <c r="A62">
        <v>40</v>
      </c>
      <c r="B62" s="17">
        <v>0.98717948717948822</v>
      </c>
    </row>
    <row r="63" spans="1:2" x14ac:dyDescent="0.2">
      <c r="B6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5" workbookViewId="0">
      <selection activeCell="M44" sqref="M44"/>
    </sheetView>
  </sheetViews>
  <sheetFormatPr baseColWidth="10" defaultRowHeight="16" x14ac:dyDescent="0.2"/>
  <cols>
    <col min="1" max="1" width="20.83203125" customWidth="1"/>
    <col min="2" max="6" width="13.1640625" customWidth="1"/>
    <col min="7" max="7" width="10.6640625" customWidth="1"/>
    <col min="8" max="8" width="20.5" customWidth="1"/>
    <col min="9" max="9" width="22.1640625" customWidth="1"/>
    <col min="10" max="10" width="20.5" bestFit="1" customWidth="1"/>
    <col min="11" max="11" width="22.1640625" customWidth="1"/>
    <col min="12" max="12" width="25.1640625" bestFit="1" customWidth="1"/>
    <col min="13" max="13" width="26.83203125" customWidth="1"/>
    <col min="14" max="14" width="17.33203125" bestFit="1" customWidth="1"/>
    <col min="15" max="15" width="11.6640625" customWidth="1"/>
    <col min="16" max="16" width="17.33203125" bestFit="1" customWidth="1"/>
    <col min="17" max="17" width="11.6640625" customWidth="1"/>
    <col min="18" max="18" width="18.5" customWidth="1"/>
    <col min="19" max="19" width="16.83203125" customWidth="1"/>
    <col min="20" max="20" width="21.83203125" customWidth="1"/>
    <col min="21" max="21" width="20" customWidth="1"/>
    <col min="22" max="22" width="18.33203125" customWidth="1"/>
    <col min="23" max="23" width="17.83203125" customWidth="1"/>
    <col min="24" max="24" width="16.1640625" customWidth="1"/>
    <col min="25" max="25" width="17" bestFit="1" customWidth="1"/>
  </cols>
  <sheetData>
    <row r="1" spans="1:9" x14ac:dyDescent="0.2">
      <c r="A1" s="3" t="s">
        <v>106</v>
      </c>
      <c r="B1" t="s">
        <v>98</v>
      </c>
      <c r="C1" t="s">
        <v>99</v>
      </c>
      <c r="D1" t="s">
        <v>100</v>
      </c>
      <c r="E1" t="s">
        <v>101</v>
      </c>
      <c r="F1" t="s">
        <v>105</v>
      </c>
      <c r="G1" t="s">
        <v>104</v>
      </c>
      <c r="H1" t="s">
        <v>103</v>
      </c>
      <c r="I1" t="s">
        <v>102</v>
      </c>
    </row>
    <row r="2" spans="1:9" x14ac:dyDescent="0.2">
      <c r="A2" s="4" t="s">
        <v>25</v>
      </c>
      <c r="B2" s="17">
        <v>0.44307580582090345</v>
      </c>
      <c r="C2" s="7">
        <v>26.81045751633987</v>
      </c>
      <c r="D2" s="7">
        <v>12.967320261437909</v>
      </c>
      <c r="E2" s="7">
        <v>13.843137254901961</v>
      </c>
      <c r="F2" s="7">
        <v>7.7875816993464051</v>
      </c>
      <c r="G2" s="7">
        <v>6.3790849673202619</v>
      </c>
      <c r="H2" s="7">
        <v>7.3235294117647056</v>
      </c>
      <c r="I2" s="7">
        <v>5.3202614379084965</v>
      </c>
    </row>
    <row r="3" spans="1:9" x14ac:dyDescent="0.2">
      <c r="A3" s="4" t="s">
        <v>39</v>
      </c>
      <c r="B3" s="17">
        <v>0.57315887020188017</v>
      </c>
      <c r="C3" s="7">
        <v>30.037634408602152</v>
      </c>
      <c r="D3" s="7">
        <v>15.080645161290322</v>
      </c>
      <c r="E3" s="7">
        <v>14.956989247311828</v>
      </c>
      <c r="F3" s="7">
        <v>8.3817204301075261</v>
      </c>
      <c r="G3" s="7">
        <v>7.112903225806452</v>
      </c>
      <c r="H3" s="7">
        <v>8.32258064516129</v>
      </c>
      <c r="I3" s="7">
        <v>6.220430107526882</v>
      </c>
    </row>
    <row r="4" spans="1:9" x14ac:dyDescent="0.2">
      <c r="A4" s="4" t="s">
        <v>47</v>
      </c>
      <c r="B4" s="17">
        <v>0.55369492960072664</v>
      </c>
      <c r="C4" s="7">
        <v>29.992753623188406</v>
      </c>
      <c r="D4" s="7">
        <v>15.181159420289855</v>
      </c>
      <c r="E4" s="7">
        <v>14.811594202898551</v>
      </c>
      <c r="F4" s="7">
        <v>8.2101449275362324</v>
      </c>
      <c r="G4" s="7">
        <v>7.0217391304347823</v>
      </c>
      <c r="H4" s="7">
        <v>8.5942028985507246</v>
      </c>
      <c r="I4" s="7">
        <v>6.166666666666667</v>
      </c>
    </row>
    <row r="5" spans="1:9" x14ac:dyDescent="0.2">
      <c r="A5" s="4" t="s">
        <v>17</v>
      </c>
      <c r="B5" s="17">
        <v>0.47950981369348644</v>
      </c>
      <c r="C5" s="7">
        <v>27.900874635568513</v>
      </c>
      <c r="D5" s="7">
        <v>13.676384839650146</v>
      </c>
      <c r="E5" s="7">
        <v>14.224489795918368</v>
      </c>
      <c r="F5" s="7">
        <v>8.2069970845481048</v>
      </c>
      <c r="G5" s="7">
        <v>6.4518950437317786</v>
      </c>
      <c r="H5" s="7">
        <v>7.7026239067055391</v>
      </c>
      <c r="I5" s="7">
        <v>5.5393586005830908</v>
      </c>
    </row>
    <row r="6" spans="1:9" x14ac:dyDescent="0.2">
      <c r="A6" s="4" t="s">
        <v>12</v>
      </c>
      <c r="B6" s="17">
        <v>0.50279522065236304</v>
      </c>
      <c r="C6" s="7">
        <v>28.66938775510204</v>
      </c>
      <c r="D6" s="7">
        <v>14.208163265306123</v>
      </c>
      <c r="E6" s="7">
        <v>14.461224489795919</v>
      </c>
      <c r="F6" s="7">
        <v>8.2734693877551013</v>
      </c>
      <c r="G6" s="7">
        <v>6.7510204081632654</v>
      </c>
      <c r="H6" s="7">
        <v>8.1387755102040824</v>
      </c>
      <c r="I6" s="7">
        <v>5.5061224489795917</v>
      </c>
    </row>
    <row r="7" spans="1:9" x14ac:dyDescent="0.2">
      <c r="A7" s="4" t="s">
        <v>38</v>
      </c>
      <c r="B7" s="17">
        <v>0.5174443984927849</v>
      </c>
      <c r="C7" s="7">
        <v>28.892473118279568</v>
      </c>
      <c r="D7" s="7">
        <v>14.575268817204302</v>
      </c>
      <c r="E7" s="7">
        <v>14.317204301075268</v>
      </c>
      <c r="F7" s="7">
        <v>8.0161290322580641</v>
      </c>
      <c r="G7" s="7">
        <v>6.741935483870968</v>
      </c>
      <c r="H7" s="7">
        <v>8.2473118279569899</v>
      </c>
      <c r="I7" s="7">
        <v>5.887096774193548</v>
      </c>
    </row>
    <row r="8" spans="1:9" x14ac:dyDescent="0.2">
      <c r="A8" s="4" t="s">
        <v>66</v>
      </c>
      <c r="B8" s="17">
        <v>0.50035612535612517</v>
      </c>
      <c r="C8" s="7">
        <v>28.417378917378919</v>
      </c>
      <c r="D8" s="7">
        <v>14.067663817663817</v>
      </c>
      <c r="E8" s="7">
        <v>14.3497150997151</v>
      </c>
      <c r="F8" s="7">
        <v>8.1253561253561255</v>
      </c>
      <c r="G8" s="7">
        <v>6.6702279202279202</v>
      </c>
      <c r="H8" s="7">
        <v>7.9380341880341883</v>
      </c>
      <c r="I8" s="7">
        <v>5.683760683760684</v>
      </c>
    </row>
    <row r="21" spans="1:15" x14ac:dyDescent="0.2">
      <c r="A21" s="3" t="s">
        <v>81</v>
      </c>
      <c r="B21" s="3" t="s">
        <v>93</v>
      </c>
    </row>
    <row r="22" spans="1:15" x14ac:dyDescent="0.2">
      <c r="A22" s="3" t="s">
        <v>106</v>
      </c>
      <c r="B22" t="s">
        <v>3</v>
      </c>
      <c r="C22" t="s">
        <v>7</v>
      </c>
      <c r="D22" t="s">
        <v>6</v>
      </c>
      <c r="E22" t="s">
        <v>4</v>
      </c>
      <c r="F22" t="s">
        <v>5</v>
      </c>
      <c r="G22" t="s">
        <v>66</v>
      </c>
      <c r="I22" s="12" t="s">
        <v>106</v>
      </c>
      <c r="J22" s="11" t="s">
        <v>3</v>
      </c>
      <c r="K22" s="11" t="s">
        <v>7</v>
      </c>
      <c r="L22" s="11" t="s">
        <v>6</v>
      </c>
      <c r="M22" s="11" t="s">
        <v>4</v>
      </c>
      <c r="N22" s="11" t="s">
        <v>5</v>
      </c>
      <c r="O22" s="12" t="s">
        <v>66</v>
      </c>
    </row>
    <row r="23" spans="1:15" x14ac:dyDescent="0.2">
      <c r="A23" s="4" t="s">
        <v>84</v>
      </c>
      <c r="B23" s="2">
        <v>129</v>
      </c>
      <c r="C23" s="2">
        <v>116</v>
      </c>
      <c r="D23" s="2">
        <v>71</v>
      </c>
      <c r="E23" s="2">
        <v>33</v>
      </c>
      <c r="F23" s="2">
        <v>38</v>
      </c>
      <c r="G23" s="2">
        <v>387</v>
      </c>
      <c r="I23" s="5" t="s">
        <v>84</v>
      </c>
      <c r="J23" s="8">
        <v>129</v>
      </c>
      <c r="K23" s="8">
        <v>116</v>
      </c>
      <c r="L23" s="8">
        <v>71</v>
      </c>
      <c r="M23" s="8">
        <v>33</v>
      </c>
      <c r="N23" s="8">
        <v>38</v>
      </c>
      <c r="O23" s="8">
        <v>387</v>
      </c>
    </row>
    <row r="24" spans="1:15" x14ac:dyDescent="0.2">
      <c r="A24" s="4" t="s">
        <v>83</v>
      </c>
      <c r="B24" s="2">
        <v>58</v>
      </c>
      <c r="C24" s="2">
        <v>63</v>
      </c>
      <c r="D24" s="2">
        <v>64</v>
      </c>
      <c r="E24" s="2">
        <v>23</v>
      </c>
      <c r="F24" s="2">
        <v>33</v>
      </c>
      <c r="G24" s="2">
        <v>241</v>
      </c>
      <c r="I24" s="5" t="s">
        <v>83</v>
      </c>
      <c r="J24" s="8">
        <v>58</v>
      </c>
      <c r="K24" s="8">
        <v>63</v>
      </c>
      <c r="L24" s="8">
        <v>64</v>
      </c>
      <c r="M24" s="8">
        <v>23</v>
      </c>
      <c r="N24" s="8">
        <v>33</v>
      </c>
      <c r="O24" s="8">
        <v>241</v>
      </c>
    </row>
    <row r="25" spans="1:15" x14ac:dyDescent="0.2">
      <c r="A25" s="4" t="s">
        <v>82</v>
      </c>
      <c r="B25" s="2">
        <v>136</v>
      </c>
      <c r="C25" s="2">
        <v>98</v>
      </c>
      <c r="D25" s="2">
        <v>52</v>
      </c>
      <c r="E25" s="2">
        <v>25</v>
      </c>
      <c r="F25" s="2">
        <v>26</v>
      </c>
      <c r="G25" s="2">
        <v>337</v>
      </c>
      <c r="I25" s="5" t="s">
        <v>82</v>
      </c>
      <c r="J25" s="8">
        <v>136</v>
      </c>
      <c r="K25" s="8">
        <v>98</v>
      </c>
      <c r="L25" s="8">
        <v>52</v>
      </c>
      <c r="M25" s="8">
        <v>25</v>
      </c>
      <c r="N25" s="8">
        <v>26</v>
      </c>
      <c r="O25" s="8">
        <v>337</v>
      </c>
    </row>
    <row r="26" spans="1:15" ht="17" thickBot="1" x14ac:dyDescent="0.25">
      <c r="A26" s="4" t="s">
        <v>34</v>
      </c>
      <c r="B26" s="2">
        <v>148</v>
      </c>
      <c r="C26" s="2">
        <v>124</v>
      </c>
      <c r="D26" s="2">
        <v>98</v>
      </c>
      <c r="E26" s="2">
        <v>32</v>
      </c>
      <c r="F26" s="2">
        <v>37</v>
      </c>
      <c r="G26" s="2">
        <v>439</v>
      </c>
      <c r="I26" s="5" t="s">
        <v>34</v>
      </c>
      <c r="J26" s="8">
        <v>148</v>
      </c>
      <c r="K26" s="8">
        <v>124</v>
      </c>
      <c r="L26" s="8">
        <v>98</v>
      </c>
      <c r="M26" s="8">
        <v>32</v>
      </c>
      <c r="N26" s="8">
        <v>37</v>
      </c>
      <c r="O26" s="8">
        <v>439</v>
      </c>
    </row>
    <row r="27" spans="1:15" ht="17" thickTop="1" x14ac:dyDescent="0.2">
      <c r="A27" s="4" t="s">
        <v>66</v>
      </c>
      <c r="B27" s="2">
        <v>471</v>
      </c>
      <c r="C27" s="2">
        <v>401</v>
      </c>
      <c r="D27" s="2">
        <v>285</v>
      </c>
      <c r="E27" s="2">
        <v>113</v>
      </c>
      <c r="F27" s="2">
        <v>134</v>
      </c>
      <c r="G27" s="2">
        <v>1404</v>
      </c>
      <c r="I27" s="6" t="s">
        <v>66</v>
      </c>
      <c r="J27" s="9">
        <v>471</v>
      </c>
      <c r="K27" s="9">
        <v>401</v>
      </c>
      <c r="L27" s="9">
        <v>285</v>
      </c>
      <c r="M27" s="9">
        <v>113</v>
      </c>
      <c r="N27" s="9">
        <v>134</v>
      </c>
      <c r="O27" s="9">
        <v>1404</v>
      </c>
    </row>
    <row r="30" spans="1:15" x14ac:dyDescent="0.2">
      <c r="I30" s="12" t="s">
        <v>106</v>
      </c>
      <c r="J30" s="11" t="s">
        <v>3</v>
      </c>
      <c r="K30" s="11" t="s">
        <v>7</v>
      </c>
      <c r="L30" s="11" t="s">
        <v>6</v>
      </c>
      <c r="M30" s="11" t="s">
        <v>4</v>
      </c>
      <c r="N30" s="11" t="s">
        <v>5</v>
      </c>
      <c r="O30" s="12" t="s">
        <v>66</v>
      </c>
    </row>
    <row r="31" spans="1:15" x14ac:dyDescent="0.2">
      <c r="I31" s="5" t="s">
        <v>82</v>
      </c>
      <c r="J31" s="31">
        <f>J25/$O25</f>
        <v>0.40356083086053413</v>
      </c>
      <c r="K31" s="31">
        <f>K25/$O25</f>
        <v>0.29080118694362017</v>
      </c>
      <c r="L31" s="31">
        <f>L25/$O25</f>
        <v>0.1543026706231454</v>
      </c>
      <c r="M31" s="31">
        <f>M25/$O25</f>
        <v>7.418397626112759E-2</v>
      </c>
      <c r="N31" s="31">
        <f>N25/$O25</f>
        <v>7.71513353115727E-2</v>
      </c>
      <c r="O31" s="8">
        <v>337</v>
      </c>
    </row>
    <row r="32" spans="1:15" x14ac:dyDescent="0.2">
      <c r="I32" s="5" t="s">
        <v>84</v>
      </c>
      <c r="J32" s="31">
        <f>J23/$O23</f>
        <v>0.33333333333333331</v>
      </c>
      <c r="K32" s="31">
        <f t="shared" ref="K32:N32" si="0">K23/$O23</f>
        <v>0.29974160206718348</v>
      </c>
      <c r="L32" s="31">
        <f t="shared" si="0"/>
        <v>0.1834625322997416</v>
      </c>
      <c r="M32" s="31">
        <f t="shared" si="0"/>
        <v>8.5271317829457363E-2</v>
      </c>
      <c r="N32" s="31">
        <f t="shared" si="0"/>
        <v>9.8191214470284241E-2</v>
      </c>
      <c r="O32" s="8">
        <v>387</v>
      </c>
    </row>
    <row r="33" spans="9:15" x14ac:dyDescent="0.2">
      <c r="I33" s="5" t="s">
        <v>34</v>
      </c>
      <c r="J33" s="31">
        <f>J26/$O26</f>
        <v>0.33712984054669703</v>
      </c>
      <c r="K33" s="31">
        <f>K26/$O26</f>
        <v>0.28246013667425968</v>
      </c>
      <c r="L33" s="31">
        <f>L26/$O26</f>
        <v>0.22323462414578588</v>
      </c>
      <c r="M33" s="31">
        <f>M26/$O26</f>
        <v>7.289293849658314E-2</v>
      </c>
      <c r="N33" s="31">
        <f>N26/$O26</f>
        <v>8.4282460136674259E-2</v>
      </c>
      <c r="O33" s="8">
        <v>439</v>
      </c>
    </row>
    <row r="34" spans="9:15" ht="17" thickBot="1" x14ac:dyDescent="0.25">
      <c r="I34" s="5" t="s">
        <v>83</v>
      </c>
      <c r="J34" s="31">
        <f t="shared" ref="J34:N34" si="1">J24/$O24</f>
        <v>0.24066390041493776</v>
      </c>
      <c r="K34" s="31">
        <f t="shared" si="1"/>
        <v>0.26141078838174275</v>
      </c>
      <c r="L34" s="31">
        <f t="shared" si="1"/>
        <v>0.26556016597510373</v>
      </c>
      <c r="M34" s="31">
        <f t="shared" si="1"/>
        <v>9.5435684647302899E-2</v>
      </c>
      <c r="N34" s="31">
        <f t="shared" si="1"/>
        <v>0.13692946058091288</v>
      </c>
      <c r="O34" s="8">
        <v>241</v>
      </c>
    </row>
    <row r="35" spans="9:15" ht="17" thickTop="1" x14ac:dyDescent="0.2">
      <c r="I35" s="6" t="s">
        <v>66</v>
      </c>
      <c r="J35" s="9">
        <v>471</v>
      </c>
      <c r="K35" s="9">
        <v>401</v>
      </c>
      <c r="L35" s="9">
        <v>285</v>
      </c>
      <c r="M35" s="9">
        <v>113</v>
      </c>
      <c r="N35" s="9">
        <v>134</v>
      </c>
      <c r="O35" s="9">
        <v>1404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opLeftCell="A59" workbookViewId="0">
      <selection activeCell="L11" sqref="L11"/>
    </sheetView>
  </sheetViews>
  <sheetFormatPr baseColWidth="10" defaultRowHeight="16" x14ac:dyDescent="0.2"/>
  <cols>
    <col min="1" max="1" width="10.83203125" style="18"/>
    <col min="2" max="2" width="37" style="10" customWidth="1"/>
    <col min="3" max="10" width="15.83203125" style="19" customWidth="1"/>
    <col min="11" max="20" width="10.83203125" style="18"/>
  </cols>
  <sheetData>
    <row r="1" spans="1:20" s="18" customFormat="1" x14ac:dyDescent="0.2">
      <c r="B1" s="27"/>
      <c r="C1" s="20"/>
      <c r="D1" s="20"/>
      <c r="E1" s="20"/>
      <c r="F1" s="20"/>
      <c r="G1" s="20"/>
      <c r="H1" s="20"/>
      <c r="I1" s="20"/>
      <c r="J1" s="20"/>
    </row>
    <row r="2" spans="1:20" s="18" customFormat="1" x14ac:dyDescent="0.2">
      <c r="B2" s="27"/>
      <c r="C2" s="20"/>
      <c r="D2" s="20"/>
      <c r="E2" s="20"/>
      <c r="F2" s="20"/>
      <c r="G2" s="20"/>
      <c r="H2" s="20"/>
      <c r="I2" s="20"/>
      <c r="J2" s="20"/>
    </row>
    <row r="3" spans="1:20" s="18" customFormat="1" x14ac:dyDescent="0.2">
      <c r="B3" s="27"/>
      <c r="C3" s="20"/>
      <c r="D3" s="20"/>
      <c r="E3" s="20"/>
      <c r="F3" s="20"/>
      <c r="G3" s="20"/>
      <c r="H3" s="20"/>
      <c r="I3" s="20"/>
      <c r="J3" s="20"/>
    </row>
    <row r="4" spans="1:20" s="26" customFormat="1" ht="20" customHeight="1" thickBot="1" x14ac:dyDescent="0.25">
      <c r="A4" s="24"/>
      <c r="B4" s="28" t="s">
        <v>64</v>
      </c>
      <c r="C4" s="25" t="s">
        <v>110</v>
      </c>
      <c r="D4" s="25" t="s">
        <v>111</v>
      </c>
      <c r="E4" s="25" t="s">
        <v>112</v>
      </c>
      <c r="F4" s="25" t="s">
        <v>113</v>
      </c>
      <c r="G4" s="25" t="s">
        <v>105</v>
      </c>
      <c r="H4" s="25" t="s">
        <v>104</v>
      </c>
      <c r="I4" s="25" t="s">
        <v>103</v>
      </c>
      <c r="J4" s="25" t="s">
        <v>102</v>
      </c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ht="18" customHeight="1" thickBot="1" x14ac:dyDescent="0.25">
      <c r="B5" s="29" t="s">
        <v>82</v>
      </c>
      <c r="C5" s="21">
        <v>0.58961149576876593</v>
      </c>
      <c r="D5" s="22">
        <v>30.566765578635014</v>
      </c>
      <c r="E5" s="22">
        <v>15.362017804154302</v>
      </c>
      <c r="F5" s="22">
        <v>15.204747774480712</v>
      </c>
      <c r="G5" s="22">
        <v>8.3442136498516319</v>
      </c>
      <c r="H5" s="22">
        <v>7.2284866468842726</v>
      </c>
      <c r="I5" s="22">
        <v>8.5667655786350156</v>
      </c>
      <c r="J5" s="22">
        <v>6.4272997032640946</v>
      </c>
    </row>
    <row r="6" spans="1:20" ht="18" customHeight="1" thickBot="1" x14ac:dyDescent="0.25">
      <c r="B6" s="29" t="s">
        <v>84</v>
      </c>
      <c r="C6" s="21">
        <v>0.50072973490286166</v>
      </c>
      <c r="D6" s="22">
        <v>28.581395348837209</v>
      </c>
      <c r="E6" s="22">
        <v>14.299741602067183</v>
      </c>
      <c r="F6" s="22">
        <v>14.281653746770026</v>
      </c>
      <c r="G6" s="22">
        <v>8.2377260981912137</v>
      </c>
      <c r="H6" s="22">
        <v>6.6950904392764858</v>
      </c>
      <c r="I6" s="22">
        <v>8.0180878552971571</v>
      </c>
      <c r="J6" s="22">
        <v>5.6304909560723511</v>
      </c>
    </row>
    <row r="7" spans="1:20" ht="18" customHeight="1" thickBot="1" x14ac:dyDescent="0.25">
      <c r="B7" s="29" t="s">
        <v>34</v>
      </c>
      <c r="C7" s="21">
        <v>0.48386646678218448</v>
      </c>
      <c r="D7" s="22">
        <v>28.166287015945329</v>
      </c>
      <c r="E7" s="22">
        <v>13.984054669703873</v>
      </c>
      <c r="F7" s="22">
        <v>14.182232346241458</v>
      </c>
      <c r="G7" s="22">
        <v>8.0797266514806374</v>
      </c>
      <c r="H7" s="22">
        <v>6.5649202733485197</v>
      </c>
      <c r="I7" s="22">
        <v>7.9886104783599086</v>
      </c>
      <c r="J7" s="22">
        <v>5.5330296127562644</v>
      </c>
    </row>
    <row r="8" spans="1:20" ht="18" customHeight="1" thickBot="1" x14ac:dyDescent="0.25">
      <c r="B8" s="29" t="s">
        <v>83</v>
      </c>
      <c r="C8" s="21">
        <v>0.40498398174746691</v>
      </c>
      <c r="D8" s="22">
        <v>25.605809128630707</v>
      </c>
      <c r="E8" s="22">
        <v>12.037344398340249</v>
      </c>
      <c r="F8" s="22">
        <v>13.568464730290456</v>
      </c>
      <c r="G8" s="22">
        <v>7.7219917012448134</v>
      </c>
      <c r="H8" s="22">
        <v>6.0414937759336098</v>
      </c>
      <c r="I8" s="22">
        <v>6.8381742738589208</v>
      </c>
      <c r="J8" s="22">
        <v>5.004149377593361</v>
      </c>
    </row>
    <row r="9" spans="1:20" s="18" customFormat="1" ht="18" customHeight="1" x14ac:dyDescent="0.2">
      <c r="B9" s="27"/>
      <c r="C9" s="20"/>
      <c r="D9" s="20"/>
      <c r="E9" s="20"/>
      <c r="F9" s="20"/>
      <c r="G9" s="20"/>
      <c r="H9" s="20"/>
      <c r="I9" s="20"/>
      <c r="J9" s="20"/>
    </row>
    <row r="10" spans="1:20" s="18" customFormat="1" ht="18" customHeight="1" x14ac:dyDescent="0.2">
      <c r="B10" s="27"/>
      <c r="C10" s="20"/>
      <c r="D10" s="20"/>
      <c r="E10" s="20"/>
      <c r="F10" s="20"/>
      <c r="G10" s="20"/>
      <c r="H10" s="20"/>
      <c r="I10" s="20"/>
      <c r="J10" s="20"/>
    </row>
    <row r="11" spans="1:20" ht="18" customHeight="1" thickBot="1" x14ac:dyDescent="0.25">
      <c r="B11" s="28" t="s">
        <v>114</v>
      </c>
      <c r="C11" s="25" t="s">
        <v>110</v>
      </c>
      <c r="D11" s="25" t="s">
        <v>111</v>
      </c>
      <c r="E11" s="25" t="s">
        <v>112</v>
      </c>
      <c r="F11" s="25" t="s">
        <v>113</v>
      </c>
      <c r="G11" s="25" t="s">
        <v>105</v>
      </c>
      <c r="H11" s="25" t="s">
        <v>104</v>
      </c>
      <c r="I11" s="25" t="s">
        <v>103</v>
      </c>
      <c r="J11" s="25" t="s">
        <v>102</v>
      </c>
    </row>
    <row r="12" spans="1:20" ht="18" customHeight="1" thickBot="1" x14ac:dyDescent="0.25">
      <c r="B12" s="29" t="s">
        <v>58</v>
      </c>
      <c r="C12" s="21">
        <v>0.55622245067999687</v>
      </c>
      <c r="D12" s="22">
        <v>29.806603773584907</v>
      </c>
      <c r="E12" s="22">
        <v>14.80188679245283</v>
      </c>
      <c r="F12" s="22">
        <v>15.004716981132075</v>
      </c>
      <c r="G12" s="22">
        <v>8.6084905660377355</v>
      </c>
      <c r="H12" s="22">
        <v>7.0801886792452828</v>
      </c>
      <c r="I12" s="22">
        <v>8.6367924528301891</v>
      </c>
      <c r="J12" s="22">
        <v>5.4811320754716979</v>
      </c>
    </row>
    <row r="13" spans="1:20" ht="18" customHeight="1" thickBot="1" x14ac:dyDescent="0.25">
      <c r="B13" s="29" t="s">
        <v>13</v>
      </c>
      <c r="C13" s="21">
        <v>0.51266809906006716</v>
      </c>
      <c r="D13" s="22">
        <v>28.857340720221607</v>
      </c>
      <c r="E13" s="22">
        <v>14.400277008310249</v>
      </c>
      <c r="F13" s="22">
        <v>14.457063711911358</v>
      </c>
      <c r="G13" s="22">
        <v>8.1288088642659275</v>
      </c>
      <c r="H13" s="22">
        <v>6.6274238227146816</v>
      </c>
      <c r="I13" s="22">
        <v>8.0318559556786706</v>
      </c>
      <c r="J13" s="22">
        <v>6.0692520775623269</v>
      </c>
    </row>
    <row r="14" spans="1:20" ht="18" customHeight="1" thickBot="1" x14ac:dyDescent="0.25">
      <c r="B14" s="29" t="s">
        <v>29</v>
      </c>
      <c r="C14" s="21">
        <v>0.50546531015280993</v>
      </c>
      <c r="D14" s="22">
        <v>28.460227272727273</v>
      </c>
      <c r="E14" s="22">
        <v>14.119318181818182</v>
      </c>
      <c r="F14" s="22">
        <v>14.340909090909092</v>
      </c>
      <c r="G14" s="22">
        <v>8.0852272727272734</v>
      </c>
      <c r="H14" s="22">
        <v>7.0625</v>
      </c>
      <c r="I14" s="22">
        <v>7.6988636363636367</v>
      </c>
      <c r="J14" s="22">
        <v>5.6136363636363633</v>
      </c>
    </row>
    <row r="15" spans="1:20" ht="18" customHeight="1" thickBot="1" x14ac:dyDescent="0.25">
      <c r="B15" s="29" t="s">
        <v>36</v>
      </c>
      <c r="C15" s="21">
        <v>0.46613882059087541</v>
      </c>
      <c r="D15" s="22">
        <v>27.835616438356166</v>
      </c>
      <c r="E15" s="22">
        <v>13.575342465753424</v>
      </c>
      <c r="F15" s="22">
        <v>14.260273972602739</v>
      </c>
      <c r="G15" s="22">
        <v>8.0136986301369859</v>
      </c>
      <c r="H15" s="22">
        <v>6.2602739726027394</v>
      </c>
      <c r="I15" s="22">
        <v>8</v>
      </c>
      <c r="J15" s="22">
        <v>5.5616438356164384</v>
      </c>
    </row>
    <row r="16" spans="1:20" ht="18" customHeight="1" thickBot="1" x14ac:dyDescent="0.25">
      <c r="B16" s="29" t="s">
        <v>18</v>
      </c>
      <c r="C16" s="21">
        <v>0.43483734181408618</v>
      </c>
      <c r="D16" s="22">
        <v>26.63953488372093</v>
      </c>
      <c r="E16" s="22">
        <v>13.069767441860465</v>
      </c>
      <c r="F16" s="22">
        <v>13.569767441860465</v>
      </c>
      <c r="G16" s="22">
        <v>7.8837209302325579</v>
      </c>
      <c r="H16" s="22">
        <v>6.0697674418604652</v>
      </c>
      <c r="I16" s="22">
        <v>7.2325581395348841</v>
      </c>
      <c r="J16" s="22">
        <v>5.4534883720930232</v>
      </c>
    </row>
    <row r="17" spans="2:10" ht="18" customHeight="1" thickBot="1" x14ac:dyDescent="0.25">
      <c r="B17" s="29" t="s">
        <v>48</v>
      </c>
      <c r="C17" s="21">
        <v>0.43520412802327713</v>
      </c>
      <c r="D17" s="22">
        <v>26.191489361702128</v>
      </c>
      <c r="E17" s="22">
        <v>12.617021276595745</v>
      </c>
      <c r="F17" s="22">
        <v>13.574468085106384</v>
      </c>
      <c r="G17" s="22">
        <v>7.9680851063829783</v>
      </c>
      <c r="H17" s="22">
        <v>6.4680851063829783</v>
      </c>
      <c r="I17" s="22">
        <v>7.3936170212765955</v>
      </c>
      <c r="J17" s="22">
        <v>4.3617021276595747</v>
      </c>
    </row>
    <row r="18" spans="2:10" ht="18" customHeight="1" thickBot="1" x14ac:dyDescent="0.25">
      <c r="B18" s="29" t="s">
        <v>26</v>
      </c>
      <c r="C18" s="21">
        <v>0.32046939059134172</v>
      </c>
      <c r="D18" s="22">
        <v>23.170731707317074</v>
      </c>
      <c r="E18" s="22">
        <v>10.487804878048781</v>
      </c>
      <c r="F18" s="22">
        <v>12.682926829268293</v>
      </c>
      <c r="G18" s="22">
        <v>6.8048780487804876</v>
      </c>
      <c r="H18" s="22">
        <v>6.0731707317073171</v>
      </c>
      <c r="I18" s="22">
        <v>6.3170731707317076</v>
      </c>
      <c r="J18" s="22">
        <v>3.975609756097561</v>
      </c>
    </row>
    <row r="19" spans="2:10" s="18" customFormat="1" ht="18" customHeight="1" x14ac:dyDescent="0.2">
      <c r="B19" s="27"/>
      <c r="C19" s="20"/>
      <c r="D19" s="20"/>
      <c r="E19" s="20"/>
      <c r="F19" s="20"/>
      <c r="G19" s="20"/>
      <c r="H19" s="20"/>
      <c r="I19" s="20"/>
      <c r="J19" s="20"/>
    </row>
    <row r="20" spans="2:10" s="18" customFormat="1" ht="18" customHeight="1" x14ac:dyDescent="0.2">
      <c r="B20" s="27"/>
      <c r="C20" s="20"/>
      <c r="D20" s="20"/>
      <c r="E20" s="20"/>
      <c r="F20" s="20"/>
      <c r="G20" s="20"/>
      <c r="H20" s="20"/>
      <c r="I20" s="20"/>
      <c r="J20" s="20"/>
    </row>
    <row r="21" spans="2:10" ht="18" customHeight="1" thickBot="1" x14ac:dyDescent="0.25">
      <c r="B21" s="28" t="s">
        <v>115</v>
      </c>
      <c r="C21" s="25" t="s">
        <v>110</v>
      </c>
      <c r="D21" s="25" t="s">
        <v>111</v>
      </c>
      <c r="E21" s="25" t="s">
        <v>112</v>
      </c>
      <c r="F21" s="25" t="s">
        <v>113</v>
      </c>
      <c r="G21" s="25" t="s">
        <v>105</v>
      </c>
      <c r="H21" s="25" t="s">
        <v>104</v>
      </c>
      <c r="I21" s="25" t="s">
        <v>103</v>
      </c>
      <c r="J21" s="25" t="s">
        <v>102</v>
      </c>
    </row>
    <row r="22" spans="2:10" ht="18" customHeight="1" thickBot="1" x14ac:dyDescent="0.25">
      <c r="B22" s="29" t="s">
        <v>14</v>
      </c>
      <c r="C22" s="21">
        <v>0.56417039750373044</v>
      </c>
      <c r="D22" s="22">
        <v>29.916666666666668</v>
      </c>
      <c r="E22" s="22">
        <v>14.910714285714286</v>
      </c>
      <c r="F22" s="22">
        <v>15.005952380952381</v>
      </c>
      <c r="G22" s="22">
        <v>8.1607142857142865</v>
      </c>
      <c r="H22" s="22">
        <v>6.9345238095238093</v>
      </c>
      <c r="I22" s="22">
        <v>8.1130952380952372</v>
      </c>
      <c r="J22" s="22">
        <v>6.708333333333333</v>
      </c>
    </row>
    <row r="23" spans="2:10" ht="18" customHeight="1" thickBot="1" x14ac:dyDescent="0.25">
      <c r="B23" s="29" t="s">
        <v>19</v>
      </c>
      <c r="C23" s="21">
        <v>0.5439157352618893</v>
      </c>
      <c r="D23" s="22">
        <v>29.692307692307693</v>
      </c>
      <c r="E23" s="22">
        <v>14.761538461538462</v>
      </c>
      <c r="F23" s="22">
        <v>14.930769230769231</v>
      </c>
      <c r="G23" s="22">
        <v>8.3923076923076927</v>
      </c>
      <c r="H23" s="22">
        <v>7</v>
      </c>
      <c r="I23" s="22">
        <v>8.2461538461538453</v>
      </c>
      <c r="J23" s="22">
        <v>6.0538461538461537</v>
      </c>
    </row>
    <row r="24" spans="2:10" ht="18" customHeight="1" thickBot="1" x14ac:dyDescent="0.25">
      <c r="B24" s="29" t="s">
        <v>42</v>
      </c>
      <c r="C24" s="21">
        <v>0.53095268928602235</v>
      </c>
      <c r="D24" s="22">
        <v>29.454545454545453</v>
      </c>
      <c r="E24" s="22">
        <v>14.957575757575757</v>
      </c>
      <c r="F24" s="22">
        <v>14.496969696969696</v>
      </c>
      <c r="G24" s="22">
        <v>8.1090909090909093</v>
      </c>
      <c r="H24" s="22">
        <v>6.9454545454545453</v>
      </c>
      <c r="I24" s="22">
        <v>8.2121212121212128</v>
      </c>
      <c r="J24" s="22">
        <v>6.1878787878787875</v>
      </c>
    </row>
    <row r="25" spans="2:10" ht="18" customHeight="1" thickBot="1" x14ac:dyDescent="0.25">
      <c r="B25" s="29" t="s">
        <v>45</v>
      </c>
      <c r="C25" s="21">
        <v>0.53516106960988852</v>
      </c>
      <c r="D25" s="22">
        <v>29.299212598425196</v>
      </c>
      <c r="E25" s="22">
        <v>14.795275590551181</v>
      </c>
      <c r="F25" s="22">
        <v>14.503937007874017</v>
      </c>
      <c r="G25" s="22">
        <v>8.4488188976377945</v>
      </c>
      <c r="H25" s="22">
        <v>6.4803149606299213</v>
      </c>
      <c r="I25" s="22">
        <v>8.2204724409448815</v>
      </c>
      <c r="J25" s="22">
        <v>6.1496062992125982</v>
      </c>
    </row>
    <row r="26" spans="2:10" ht="18" customHeight="1" thickBot="1" x14ac:dyDescent="0.25">
      <c r="B26" s="29" t="s">
        <v>22</v>
      </c>
      <c r="C26" s="21">
        <v>0.48488595029475551</v>
      </c>
      <c r="D26" s="22">
        <v>28.069182389937108</v>
      </c>
      <c r="E26" s="22">
        <v>13.817610062893081</v>
      </c>
      <c r="F26" s="22">
        <v>14.251572327044025</v>
      </c>
      <c r="G26" s="22">
        <v>8.0251572327044034</v>
      </c>
      <c r="H26" s="22">
        <v>6.5849056603773581</v>
      </c>
      <c r="I26" s="22">
        <v>7.7044025157232703</v>
      </c>
      <c r="J26" s="22">
        <v>5.7547169811320753</v>
      </c>
    </row>
    <row r="27" spans="2:10" ht="18" customHeight="1" thickBot="1" x14ac:dyDescent="0.25">
      <c r="B27" s="29" t="s">
        <v>2</v>
      </c>
      <c r="C27" s="21">
        <v>0.48198387260887199</v>
      </c>
      <c r="D27" s="22">
        <v>27.986607142857142</v>
      </c>
      <c r="E27" s="22">
        <v>13.625</v>
      </c>
      <c r="F27" s="22">
        <v>14.361607142857142</v>
      </c>
      <c r="G27" s="22">
        <v>7.9866071428571432</v>
      </c>
      <c r="H27" s="22">
        <v>6.5401785714285712</v>
      </c>
      <c r="I27" s="22">
        <v>7.8839285714285712</v>
      </c>
      <c r="J27" s="22">
        <v>5.5758928571428568</v>
      </c>
    </row>
    <row r="28" spans="2:10" ht="18" customHeight="1" thickBot="1" x14ac:dyDescent="0.25">
      <c r="B28" s="29" t="s">
        <v>50</v>
      </c>
      <c r="C28" s="21">
        <v>0.47363735192682566</v>
      </c>
      <c r="D28" s="22">
        <v>27.473684210526315</v>
      </c>
      <c r="E28" s="22">
        <v>13.815789473684211</v>
      </c>
      <c r="F28" s="22">
        <v>13.657894736842104</v>
      </c>
      <c r="G28" s="22">
        <v>7.8421052631578947</v>
      </c>
      <c r="H28" s="22">
        <v>7.0789473684210522</v>
      </c>
      <c r="I28" s="22">
        <v>7.2105263157894735</v>
      </c>
      <c r="J28" s="22">
        <v>5.3421052631578947</v>
      </c>
    </row>
    <row r="29" spans="2:10" ht="18" customHeight="1" thickBot="1" x14ac:dyDescent="0.25">
      <c r="B29" s="29" t="s">
        <v>27</v>
      </c>
      <c r="C29" s="21">
        <v>0.45463853276353189</v>
      </c>
      <c r="D29" s="22">
        <v>27.168604651162791</v>
      </c>
      <c r="E29" s="22">
        <v>13.212209302325581</v>
      </c>
      <c r="F29" s="22">
        <v>13.956395348837209</v>
      </c>
      <c r="G29" s="22">
        <v>8.1162790697674421</v>
      </c>
      <c r="H29" s="22">
        <v>6.5406976744186043</v>
      </c>
      <c r="I29" s="22">
        <v>7.7238372093023253</v>
      </c>
      <c r="J29" s="22">
        <v>4.7877906976744189</v>
      </c>
    </row>
    <row r="30" spans="2:10" ht="18" customHeight="1" thickBot="1" x14ac:dyDescent="0.25">
      <c r="B30" s="29" t="s">
        <v>51</v>
      </c>
      <c r="C30" s="21">
        <v>0.45853118075340304</v>
      </c>
      <c r="D30" s="22">
        <v>26.888888888888889</v>
      </c>
      <c r="E30" s="22">
        <v>13.62962962962963</v>
      </c>
      <c r="F30" s="22">
        <v>13.25925925925926</v>
      </c>
      <c r="G30" s="22">
        <v>8.0370370370370363</v>
      </c>
      <c r="H30" s="22">
        <v>5.7777777777777777</v>
      </c>
      <c r="I30" s="22">
        <v>8</v>
      </c>
      <c r="J30" s="22">
        <v>5.0740740740740744</v>
      </c>
    </row>
    <row r="31" spans="2:10" ht="18" customHeight="1" thickBot="1" x14ac:dyDescent="0.25">
      <c r="B31" s="29" t="s">
        <v>46</v>
      </c>
      <c r="C31" s="21">
        <v>0.43646399896399901</v>
      </c>
      <c r="D31" s="22">
        <v>26.5</v>
      </c>
      <c r="E31" s="22">
        <v>13.318181818181818</v>
      </c>
      <c r="F31" s="22">
        <v>13.181818181818182</v>
      </c>
      <c r="G31" s="22">
        <v>7.4090909090909092</v>
      </c>
      <c r="H31" s="22">
        <v>6.0909090909090908</v>
      </c>
      <c r="I31" s="22">
        <v>7.8636363636363633</v>
      </c>
      <c r="J31" s="22">
        <v>5.1363636363636367</v>
      </c>
    </row>
    <row r="32" spans="2:10" s="18" customFormat="1" ht="18" customHeight="1" x14ac:dyDescent="0.2">
      <c r="B32" s="27"/>
      <c r="C32" s="20"/>
      <c r="D32" s="20"/>
      <c r="E32" s="20"/>
      <c r="F32" s="20"/>
      <c r="G32" s="20"/>
      <c r="H32" s="20"/>
      <c r="I32" s="20"/>
      <c r="J32" s="20"/>
    </row>
    <row r="33" spans="2:10" s="18" customFormat="1" ht="18" customHeight="1" x14ac:dyDescent="0.2">
      <c r="B33" s="27"/>
      <c r="C33" s="20"/>
      <c r="D33" s="20"/>
      <c r="E33" s="20"/>
      <c r="F33" s="20"/>
      <c r="G33" s="20"/>
      <c r="H33" s="20"/>
      <c r="I33" s="20"/>
      <c r="J33" s="20"/>
    </row>
    <row r="34" spans="2:10" ht="18" customHeight="1" thickBot="1" x14ac:dyDescent="0.25">
      <c r="B34" s="28" t="s">
        <v>116</v>
      </c>
      <c r="C34" s="25" t="s">
        <v>110</v>
      </c>
      <c r="D34" s="25" t="s">
        <v>111</v>
      </c>
      <c r="E34" s="25" t="s">
        <v>112</v>
      </c>
      <c r="F34" s="25" t="s">
        <v>113</v>
      </c>
      <c r="G34" s="25" t="s">
        <v>105</v>
      </c>
      <c r="H34" s="25" t="s">
        <v>104</v>
      </c>
      <c r="I34" s="25" t="s">
        <v>103</v>
      </c>
      <c r="J34" s="25" t="s">
        <v>102</v>
      </c>
    </row>
    <row r="35" spans="2:10" ht="18" customHeight="1" thickBot="1" x14ac:dyDescent="0.25">
      <c r="B35" s="29" t="s">
        <v>47</v>
      </c>
      <c r="C35" s="21">
        <v>0.55369492960072664</v>
      </c>
      <c r="D35" s="22">
        <v>29.992753623188406</v>
      </c>
      <c r="E35" s="22">
        <v>15.181159420289855</v>
      </c>
      <c r="F35" s="22">
        <v>14.811594202898551</v>
      </c>
      <c r="G35" s="22">
        <v>8.2101449275362324</v>
      </c>
      <c r="H35" s="22">
        <v>7.0217391304347823</v>
      </c>
      <c r="I35" s="22">
        <v>8.5942028985507246</v>
      </c>
      <c r="J35" s="22">
        <v>6.166666666666667</v>
      </c>
    </row>
    <row r="36" spans="2:10" ht="18" customHeight="1" thickBot="1" x14ac:dyDescent="0.25">
      <c r="B36" s="29" t="s">
        <v>39</v>
      </c>
      <c r="C36" s="21">
        <v>0.57315887020188017</v>
      </c>
      <c r="D36" s="22">
        <v>30.037634408602152</v>
      </c>
      <c r="E36" s="22">
        <v>15.080645161290322</v>
      </c>
      <c r="F36" s="22">
        <v>14.956989247311828</v>
      </c>
      <c r="G36" s="22">
        <v>8.3817204301075261</v>
      </c>
      <c r="H36" s="22">
        <v>7.112903225806452</v>
      </c>
      <c r="I36" s="22">
        <v>8.32258064516129</v>
      </c>
      <c r="J36" s="22">
        <v>6.220430107526882</v>
      </c>
    </row>
    <row r="37" spans="2:10" ht="18" customHeight="1" thickBot="1" x14ac:dyDescent="0.25">
      <c r="B37" s="29" t="s">
        <v>38</v>
      </c>
      <c r="C37" s="21">
        <v>0.5174443984927849</v>
      </c>
      <c r="D37" s="22">
        <v>28.892473118279568</v>
      </c>
      <c r="E37" s="22">
        <v>14.575268817204302</v>
      </c>
      <c r="F37" s="22">
        <v>14.317204301075268</v>
      </c>
      <c r="G37" s="22">
        <v>8.0161290322580641</v>
      </c>
      <c r="H37" s="22">
        <v>6.741935483870968</v>
      </c>
      <c r="I37" s="22">
        <v>8.2473118279569899</v>
      </c>
      <c r="J37" s="22">
        <v>5.887096774193548</v>
      </c>
    </row>
    <row r="38" spans="2:10" ht="18" customHeight="1" thickBot="1" x14ac:dyDescent="0.25">
      <c r="B38" s="29" t="s">
        <v>12</v>
      </c>
      <c r="C38" s="21">
        <v>0.50279522065236304</v>
      </c>
      <c r="D38" s="22">
        <v>28.66938775510204</v>
      </c>
      <c r="E38" s="22">
        <v>14.208163265306123</v>
      </c>
      <c r="F38" s="22">
        <v>14.461224489795919</v>
      </c>
      <c r="G38" s="22">
        <v>8.2734693877551013</v>
      </c>
      <c r="H38" s="22">
        <v>6.7510204081632654</v>
      </c>
      <c r="I38" s="22">
        <v>8.1387755102040824</v>
      </c>
      <c r="J38" s="22">
        <v>5.5061224489795917</v>
      </c>
    </row>
    <row r="39" spans="2:10" ht="18" customHeight="1" thickBot="1" x14ac:dyDescent="0.25">
      <c r="B39" s="29" t="s">
        <v>17</v>
      </c>
      <c r="C39" s="21">
        <v>0.47950981369348644</v>
      </c>
      <c r="D39" s="22">
        <v>27.900874635568513</v>
      </c>
      <c r="E39" s="22">
        <v>13.676384839650146</v>
      </c>
      <c r="F39" s="22">
        <v>14.224489795918368</v>
      </c>
      <c r="G39" s="22">
        <v>8.2069970845481048</v>
      </c>
      <c r="H39" s="22">
        <v>6.4518950437317786</v>
      </c>
      <c r="I39" s="22">
        <v>7.7026239067055391</v>
      </c>
      <c r="J39" s="22">
        <v>5.5393586005830908</v>
      </c>
    </row>
    <row r="40" spans="2:10" ht="18" customHeight="1" thickBot="1" x14ac:dyDescent="0.25">
      <c r="B40" s="29" t="s">
        <v>25</v>
      </c>
      <c r="C40" s="21">
        <v>0.44307580582090345</v>
      </c>
      <c r="D40" s="22">
        <v>26.81045751633987</v>
      </c>
      <c r="E40" s="22">
        <v>12.967320261437909</v>
      </c>
      <c r="F40" s="22">
        <v>13.843137254901961</v>
      </c>
      <c r="G40" s="22">
        <v>7.7875816993464051</v>
      </c>
      <c r="H40" s="22">
        <v>6.3790849673202619</v>
      </c>
      <c r="I40" s="22">
        <v>7.3235294117647056</v>
      </c>
      <c r="J40" s="22">
        <v>5.3202614379084965</v>
      </c>
    </row>
    <row r="41" spans="2:10" s="18" customFormat="1" ht="18" customHeight="1" x14ac:dyDescent="0.2">
      <c r="B41" s="27"/>
      <c r="C41" s="20"/>
      <c r="D41" s="20"/>
      <c r="E41" s="20"/>
      <c r="F41" s="20"/>
      <c r="G41" s="20"/>
      <c r="H41" s="20"/>
      <c r="I41" s="20"/>
      <c r="J41" s="20"/>
    </row>
    <row r="42" spans="2:10" s="18" customFormat="1" ht="18" customHeight="1" x14ac:dyDescent="0.2">
      <c r="B42" s="27"/>
      <c r="C42" s="20"/>
      <c r="D42" s="20"/>
      <c r="E42" s="20"/>
      <c r="F42" s="20"/>
      <c r="G42" s="20"/>
      <c r="H42" s="20"/>
      <c r="I42" s="20"/>
      <c r="J42" s="20"/>
    </row>
    <row r="43" spans="2:10" ht="18" customHeight="1" thickBot="1" x14ac:dyDescent="0.25">
      <c r="B43" s="28" t="s">
        <v>117</v>
      </c>
      <c r="C43" s="25" t="s">
        <v>110</v>
      </c>
      <c r="D43" s="25" t="s">
        <v>111</v>
      </c>
      <c r="E43" s="25" t="s">
        <v>112</v>
      </c>
      <c r="F43" s="25" t="s">
        <v>113</v>
      </c>
      <c r="G43" s="25" t="s">
        <v>105</v>
      </c>
      <c r="H43" s="25" t="s">
        <v>104</v>
      </c>
      <c r="I43" s="25" t="s">
        <v>103</v>
      </c>
      <c r="J43" s="25" t="s">
        <v>102</v>
      </c>
    </row>
    <row r="44" spans="2:10" ht="18" customHeight="1" thickBot="1" x14ac:dyDescent="0.25">
      <c r="B44" s="29" t="s">
        <v>41</v>
      </c>
      <c r="C44" s="21">
        <v>0.42783390879417382</v>
      </c>
      <c r="D44" s="22">
        <v>26.655629139072847</v>
      </c>
      <c r="E44" s="22">
        <v>13.072847682119205</v>
      </c>
      <c r="F44" s="22">
        <v>13.582781456953642</v>
      </c>
      <c r="G44" s="22">
        <v>7.4966887417218544</v>
      </c>
      <c r="H44" s="22">
        <v>6.1192052980132452</v>
      </c>
      <c r="I44" s="22">
        <v>7.2781456953642385</v>
      </c>
      <c r="J44" s="22">
        <v>5.7615894039735096</v>
      </c>
    </row>
    <row r="45" spans="2:10" ht="18" customHeight="1" thickBot="1" x14ac:dyDescent="0.25">
      <c r="B45" s="29" t="s">
        <v>21</v>
      </c>
      <c r="C45" s="21">
        <v>0.47911311398153467</v>
      </c>
      <c r="D45" s="22">
        <v>27.80827067669173</v>
      </c>
      <c r="E45" s="22">
        <v>13.492481203007518</v>
      </c>
      <c r="F45" s="22">
        <v>14.315789473684211</v>
      </c>
      <c r="G45" s="22">
        <v>7.8834586466165417</v>
      </c>
      <c r="H45" s="22">
        <v>6.1691729323308273</v>
      </c>
      <c r="I45" s="22">
        <v>7.7669172932330826</v>
      </c>
      <c r="J45" s="22">
        <v>5.988721804511278</v>
      </c>
    </row>
    <row r="46" spans="2:10" ht="18" customHeight="1" thickBot="1" x14ac:dyDescent="0.25">
      <c r="B46" s="29" t="s">
        <v>9</v>
      </c>
      <c r="C46" s="21">
        <v>0.47401883830455227</v>
      </c>
      <c r="D46" s="22">
        <v>27.812244897959182</v>
      </c>
      <c r="E46" s="22">
        <v>13.587755102040816</v>
      </c>
      <c r="F46" s="22">
        <v>14.224489795918368</v>
      </c>
      <c r="G46" s="22">
        <v>7.9673469387755098</v>
      </c>
      <c r="H46" s="22">
        <v>6.6081632653061222</v>
      </c>
      <c r="I46" s="22">
        <v>7.6408163265306124</v>
      </c>
      <c r="J46" s="22">
        <v>5.5959183673469388</v>
      </c>
    </row>
    <row r="47" spans="2:10" ht="18" customHeight="1" thickBot="1" x14ac:dyDescent="0.25">
      <c r="B47" s="29" t="s">
        <v>59</v>
      </c>
      <c r="C47" s="21">
        <v>0.51587260723806871</v>
      </c>
      <c r="D47" s="22">
        <v>28.538152610441767</v>
      </c>
      <c r="E47" s="22">
        <v>14.23293172690763</v>
      </c>
      <c r="F47" s="22">
        <v>14.305220883534137</v>
      </c>
      <c r="G47" s="22">
        <v>8.2489959839357425</v>
      </c>
      <c r="H47" s="22">
        <v>6.7469879518072293</v>
      </c>
      <c r="I47" s="22">
        <v>7.9236947791164658</v>
      </c>
      <c r="J47" s="22">
        <v>5.618473895582329</v>
      </c>
    </row>
    <row r="48" spans="2:10" ht="18" customHeight="1" thickBot="1" x14ac:dyDescent="0.25">
      <c r="B48" s="29" t="s">
        <v>55</v>
      </c>
      <c r="C48" s="21">
        <v>0.55081710984488674</v>
      </c>
      <c r="D48" s="22">
        <v>29.732638888888889</v>
      </c>
      <c r="E48" s="22">
        <v>14.954861111111111</v>
      </c>
      <c r="F48" s="22">
        <v>14.777777777777779</v>
      </c>
      <c r="G48" s="22">
        <v>8.6041666666666661</v>
      </c>
      <c r="H48" s="22">
        <v>6.9826388888888893</v>
      </c>
      <c r="I48" s="22">
        <v>8.2465277777777786</v>
      </c>
      <c r="J48" s="22">
        <v>5.8993055555555554</v>
      </c>
    </row>
    <row r="49" spans="2:10" ht="18" customHeight="1" thickBot="1" x14ac:dyDescent="0.25">
      <c r="B49" s="29" t="s">
        <v>62</v>
      </c>
      <c r="C49" s="21">
        <v>0.52392461818691283</v>
      </c>
      <c r="D49" s="22">
        <v>29.289617486338798</v>
      </c>
      <c r="E49" s="22">
        <v>14.73224043715847</v>
      </c>
      <c r="F49" s="22">
        <v>14.557377049180328</v>
      </c>
      <c r="G49" s="22">
        <v>8.2622950819672134</v>
      </c>
      <c r="H49" s="22">
        <v>7.2950819672131146</v>
      </c>
      <c r="I49" s="22">
        <v>8.6502732240437155</v>
      </c>
      <c r="J49" s="22">
        <v>5.081967213114754</v>
      </c>
    </row>
    <row r="50" spans="2:10" ht="18" customHeight="1" thickBot="1" x14ac:dyDescent="0.25">
      <c r="B50" s="29" t="s">
        <v>63</v>
      </c>
      <c r="C50" s="21">
        <v>0.51602564102564108</v>
      </c>
      <c r="D50" s="22">
        <v>28.772727272727273</v>
      </c>
      <c r="E50" s="22">
        <v>14.181818181818182</v>
      </c>
      <c r="F50" s="22">
        <v>14.590909090909092</v>
      </c>
      <c r="G50" s="22">
        <v>8.3181818181818183</v>
      </c>
      <c r="H50" s="22">
        <v>7.0454545454545459</v>
      </c>
      <c r="I50" s="22">
        <v>8.045454545454545</v>
      </c>
      <c r="J50" s="22">
        <v>5.3636363636363633</v>
      </c>
    </row>
    <row r="51" spans="2:10" s="18" customFormat="1" ht="18" customHeight="1" x14ac:dyDescent="0.2">
      <c r="B51" s="27"/>
      <c r="C51" s="20"/>
      <c r="D51" s="20"/>
      <c r="E51" s="20"/>
      <c r="F51" s="20"/>
      <c r="G51" s="20"/>
      <c r="H51" s="20"/>
      <c r="I51" s="20"/>
      <c r="J51" s="20"/>
    </row>
    <row r="52" spans="2:10" s="18" customFormat="1" ht="18" customHeight="1" x14ac:dyDescent="0.2">
      <c r="B52" s="27"/>
      <c r="C52" s="20"/>
      <c r="D52" s="20"/>
      <c r="E52" s="20"/>
      <c r="F52" s="20"/>
      <c r="G52" s="20"/>
      <c r="H52" s="20"/>
      <c r="I52" s="20"/>
      <c r="J52" s="20"/>
    </row>
    <row r="53" spans="2:10" ht="18" customHeight="1" thickBot="1" x14ac:dyDescent="0.25">
      <c r="B53" s="28" t="s">
        <v>74</v>
      </c>
      <c r="C53" s="25" t="s">
        <v>110</v>
      </c>
      <c r="D53" s="25" t="s">
        <v>111</v>
      </c>
      <c r="E53" s="25" t="s">
        <v>112</v>
      </c>
      <c r="F53" s="25" t="s">
        <v>113</v>
      </c>
      <c r="G53" s="25" t="s">
        <v>105</v>
      </c>
      <c r="H53" s="25" t="s">
        <v>104</v>
      </c>
      <c r="I53" s="25" t="s">
        <v>103</v>
      </c>
      <c r="J53" s="25" t="s">
        <v>102</v>
      </c>
    </row>
    <row r="54" spans="2:10" ht="18" customHeight="1" thickBot="1" x14ac:dyDescent="0.25">
      <c r="B54" s="29" t="s">
        <v>53</v>
      </c>
      <c r="C54" s="21">
        <v>0.49413826409051698</v>
      </c>
      <c r="D54" s="22">
        <v>28.383356070941336</v>
      </c>
      <c r="E54" s="22">
        <v>13.998635743519781</v>
      </c>
      <c r="F54" s="22">
        <v>14.384720327421554</v>
      </c>
      <c r="G54" s="22">
        <v>8.2796725784447478</v>
      </c>
      <c r="H54" s="22">
        <v>6.923601637107776</v>
      </c>
      <c r="I54" s="22">
        <v>7.8635743519781718</v>
      </c>
      <c r="J54" s="22">
        <v>5.3165075034106408</v>
      </c>
    </row>
    <row r="55" spans="2:10" ht="18" customHeight="1" thickBot="1" x14ac:dyDescent="0.25">
      <c r="B55" s="29" t="s">
        <v>8</v>
      </c>
      <c r="C55" s="21">
        <v>0.5088215784780693</v>
      </c>
      <c r="D55" s="22">
        <v>28.496183206106871</v>
      </c>
      <c r="E55" s="22">
        <v>14.164885496183206</v>
      </c>
      <c r="F55" s="22">
        <v>14.331297709923664</v>
      </c>
      <c r="G55" s="22">
        <v>7.9725190839694653</v>
      </c>
      <c r="H55" s="22">
        <v>6.3969465648854964</v>
      </c>
      <c r="I55" s="22">
        <v>8.0198473282442748</v>
      </c>
      <c r="J55" s="22">
        <v>6.106870229007634</v>
      </c>
    </row>
    <row r="56" spans="2:10" s="18" customFormat="1" ht="18" customHeight="1" x14ac:dyDescent="0.2">
      <c r="B56" s="27"/>
      <c r="C56" s="20"/>
      <c r="D56" s="20"/>
      <c r="E56" s="20"/>
      <c r="F56" s="20"/>
      <c r="G56" s="20"/>
      <c r="H56" s="20"/>
      <c r="I56" s="20"/>
      <c r="J56" s="20"/>
    </row>
    <row r="57" spans="2:10" s="18" customFormat="1" ht="18" customHeight="1" x14ac:dyDescent="0.2">
      <c r="B57" s="27"/>
      <c r="C57" s="20"/>
      <c r="D57" s="20"/>
      <c r="E57" s="20"/>
      <c r="F57" s="20"/>
      <c r="G57" s="20"/>
      <c r="H57" s="20"/>
      <c r="I57" s="20"/>
      <c r="J57" s="20"/>
    </row>
    <row r="58" spans="2:10" ht="18" customHeight="1" thickBot="1" x14ac:dyDescent="0.25">
      <c r="B58" s="28" t="s">
        <v>76</v>
      </c>
      <c r="C58" s="25" t="s">
        <v>110</v>
      </c>
      <c r="D58" s="25" t="s">
        <v>111</v>
      </c>
      <c r="E58" s="25" t="s">
        <v>112</v>
      </c>
      <c r="F58" s="25" t="s">
        <v>113</v>
      </c>
      <c r="G58" s="25" t="s">
        <v>105</v>
      </c>
      <c r="H58" s="25" t="s">
        <v>104</v>
      </c>
      <c r="I58" s="25" t="s">
        <v>103</v>
      </c>
      <c r="J58" s="25" t="s">
        <v>102</v>
      </c>
    </row>
    <row r="59" spans="2:10" ht="18" customHeight="1" thickBot="1" x14ac:dyDescent="0.25">
      <c r="B59" s="29" t="s">
        <v>31</v>
      </c>
      <c r="C59" s="21">
        <v>0.5214801422066383</v>
      </c>
      <c r="D59" s="22">
        <v>28.615384615384617</v>
      </c>
      <c r="E59" s="22">
        <v>13.965811965811966</v>
      </c>
      <c r="F59" s="22">
        <v>14.649572649572649</v>
      </c>
      <c r="G59" s="22">
        <v>8.2564102564102573</v>
      </c>
      <c r="H59" s="22">
        <v>6.7777777777777777</v>
      </c>
      <c r="I59" s="22">
        <v>7.6239316239316235</v>
      </c>
      <c r="J59" s="22">
        <v>5.9572649572649574</v>
      </c>
    </row>
    <row r="60" spans="2:10" ht="18" customHeight="1" thickBot="1" x14ac:dyDescent="0.25">
      <c r="B60" s="29" t="s">
        <v>10</v>
      </c>
      <c r="C60" s="21">
        <v>0.50256919006918932</v>
      </c>
      <c r="D60" s="22">
        <v>28.550366300366299</v>
      </c>
      <c r="E60" s="22">
        <v>14.208791208791208</v>
      </c>
      <c r="F60" s="22">
        <v>14.341575091575091</v>
      </c>
      <c r="G60" s="22">
        <v>8.1483516483516478</v>
      </c>
      <c r="H60" s="22">
        <v>6.7161172161172162</v>
      </c>
      <c r="I60" s="22">
        <v>8.0604395604395602</v>
      </c>
      <c r="J60" s="22">
        <v>5.6254578754578759</v>
      </c>
    </row>
    <row r="61" spans="2:10" ht="18" customHeight="1" thickBot="1" x14ac:dyDescent="0.25">
      <c r="B61" s="29" t="s">
        <v>35</v>
      </c>
      <c r="C61" s="21">
        <v>0.49411294010059464</v>
      </c>
      <c r="D61" s="22">
        <v>28.135802469135804</v>
      </c>
      <c r="E61" s="22">
        <v>13.518518518518519</v>
      </c>
      <c r="F61" s="22">
        <v>14.617283950617283</v>
      </c>
      <c r="G61" s="22">
        <v>7.8641975308641978</v>
      </c>
      <c r="H61" s="22">
        <v>6.5308641975308639</v>
      </c>
      <c r="I61" s="22">
        <v>7.5185185185185182</v>
      </c>
      <c r="J61" s="22">
        <v>6.2222222222222223</v>
      </c>
    </row>
    <row r="62" spans="2:10" ht="18" customHeight="1" thickBot="1" x14ac:dyDescent="0.25">
      <c r="B62" s="29" t="s">
        <v>1</v>
      </c>
      <c r="C62" s="21">
        <v>0.47307144422529035</v>
      </c>
      <c r="D62" s="22">
        <v>27.423076923076923</v>
      </c>
      <c r="E62" s="22">
        <v>13.653846153846153</v>
      </c>
      <c r="F62" s="22">
        <v>13.76923076923077</v>
      </c>
      <c r="G62" s="22">
        <v>8.0769230769230766</v>
      </c>
      <c r="H62" s="22">
        <v>6.0961538461538458</v>
      </c>
      <c r="I62" s="22">
        <v>7.6730769230769234</v>
      </c>
      <c r="J62" s="22">
        <v>5.5769230769230766</v>
      </c>
    </row>
    <row r="63" spans="2:10" ht="18" customHeight="1" thickBot="1" x14ac:dyDescent="0.25">
      <c r="B63" s="29" t="s">
        <v>54</v>
      </c>
      <c r="C63" s="21">
        <v>0.46904193997217258</v>
      </c>
      <c r="D63" s="22">
        <v>27.255813953488371</v>
      </c>
      <c r="E63" s="22">
        <v>12.976744186046512</v>
      </c>
      <c r="F63" s="22">
        <v>14.279069767441861</v>
      </c>
      <c r="G63" s="22">
        <v>7.8372093023255811</v>
      </c>
      <c r="H63" s="22">
        <v>6.441860465116279</v>
      </c>
      <c r="I63" s="22">
        <v>7.1860465116279073</v>
      </c>
      <c r="J63" s="22">
        <v>5.7906976744186043</v>
      </c>
    </row>
    <row r="64" spans="2:10" ht="18" customHeight="1" thickBot="1" x14ac:dyDescent="0.25">
      <c r="B64" s="29" t="s">
        <v>16</v>
      </c>
      <c r="C64" s="21">
        <v>0.42614850427350426</v>
      </c>
      <c r="D64" s="22">
        <v>26.0625</v>
      </c>
      <c r="E64" s="22">
        <v>12.5625</v>
      </c>
      <c r="F64" s="22">
        <v>13.5</v>
      </c>
      <c r="G64" s="22">
        <v>7.8125</v>
      </c>
      <c r="H64" s="22">
        <v>6.3125</v>
      </c>
      <c r="I64" s="22">
        <v>7.0625</v>
      </c>
      <c r="J64" s="22">
        <v>4.875</v>
      </c>
    </row>
    <row r="65" spans="2:10" ht="18" customHeight="1" thickBot="1" x14ac:dyDescent="0.25">
      <c r="B65" s="29" t="s">
        <v>61</v>
      </c>
      <c r="C65" s="21">
        <v>0.35707502374169042</v>
      </c>
      <c r="D65" s="22">
        <v>26.333333333333332</v>
      </c>
      <c r="E65" s="22">
        <v>12.333333333333334</v>
      </c>
      <c r="F65" s="22">
        <v>14</v>
      </c>
      <c r="G65" s="22">
        <v>8.3333333333333339</v>
      </c>
      <c r="H65" s="22">
        <v>4.666666666666667</v>
      </c>
      <c r="I65" s="22">
        <v>7</v>
      </c>
      <c r="J65" s="22">
        <v>6.333333333333333</v>
      </c>
    </row>
    <row r="66" spans="2:10" s="18" customFormat="1" ht="18" customHeight="1" thickBot="1" x14ac:dyDescent="0.25">
      <c r="B66" s="30"/>
      <c r="C66" s="23"/>
      <c r="D66" s="23"/>
      <c r="E66" s="23"/>
      <c r="F66" s="23"/>
      <c r="G66" s="23"/>
      <c r="H66" s="23"/>
      <c r="I66" s="23"/>
      <c r="J66" s="23"/>
    </row>
    <row r="67" spans="2:10" s="18" customFormat="1" ht="18" customHeight="1" x14ac:dyDescent="0.2">
      <c r="B67" s="27"/>
      <c r="C67" s="20"/>
      <c r="D67" s="20"/>
      <c r="E67" s="20"/>
      <c r="F67" s="20"/>
      <c r="G67" s="20"/>
      <c r="H67" s="20"/>
      <c r="I67" s="20"/>
      <c r="J67" s="20"/>
    </row>
    <row r="68" spans="2:10" ht="18" customHeight="1" thickBot="1" x14ac:dyDescent="0.25">
      <c r="B68" s="28" t="s">
        <v>80</v>
      </c>
      <c r="C68" s="25" t="s">
        <v>110</v>
      </c>
      <c r="D68" s="25" t="s">
        <v>111</v>
      </c>
      <c r="E68" s="25" t="s">
        <v>112</v>
      </c>
      <c r="F68" s="25" t="s">
        <v>113</v>
      </c>
      <c r="G68" s="25" t="s">
        <v>105</v>
      </c>
      <c r="H68" s="25" t="s">
        <v>104</v>
      </c>
      <c r="I68" s="25" t="s">
        <v>103</v>
      </c>
      <c r="J68" s="25" t="s">
        <v>102</v>
      </c>
    </row>
    <row r="69" spans="2:10" ht="18" customHeight="1" thickBot="1" x14ac:dyDescent="0.25">
      <c r="B69" s="29" t="s">
        <v>33</v>
      </c>
      <c r="C69" s="21">
        <v>0.54196819440721766</v>
      </c>
      <c r="D69" s="22">
        <v>29.501742160278745</v>
      </c>
      <c r="E69" s="22">
        <v>14.682926829268293</v>
      </c>
      <c r="F69" s="22">
        <v>14.818815331010454</v>
      </c>
      <c r="G69" s="22">
        <v>8.4459930313588849</v>
      </c>
      <c r="H69" s="22">
        <v>6.965156794425087</v>
      </c>
      <c r="I69" s="22">
        <v>8.0975609756097562</v>
      </c>
      <c r="J69" s="22">
        <v>5.993031358885017</v>
      </c>
    </row>
    <row r="70" spans="2:10" ht="18" customHeight="1" thickBot="1" x14ac:dyDescent="0.25">
      <c r="B70" s="29" t="s">
        <v>37</v>
      </c>
      <c r="C70" s="21">
        <v>0.51136963174000227</v>
      </c>
      <c r="D70" s="22">
        <v>28.648148148148149</v>
      </c>
      <c r="E70" s="22">
        <v>14.203703703703704</v>
      </c>
      <c r="F70" s="22">
        <v>14.444444444444445</v>
      </c>
      <c r="G70" s="22">
        <v>7.8981481481481479</v>
      </c>
      <c r="H70" s="22">
        <v>6.5</v>
      </c>
      <c r="I70" s="22">
        <v>7.9259259259259256</v>
      </c>
      <c r="J70" s="22">
        <v>6.3240740740740744</v>
      </c>
    </row>
    <row r="71" spans="2:10" ht="18" customHeight="1" thickBot="1" x14ac:dyDescent="0.25">
      <c r="B71" s="29" t="s">
        <v>15</v>
      </c>
      <c r="C71" s="21">
        <v>0.50041378374711765</v>
      </c>
      <c r="D71" s="22">
        <v>28.542857142857144</v>
      </c>
      <c r="E71" s="22">
        <v>13.752380952380953</v>
      </c>
      <c r="F71" s="22">
        <v>14.790476190476191</v>
      </c>
      <c r="G71" s="22">
        <v>8.3619047619047624</v>
      </c>
      <c r="H71" s="22">
        <v>6.1904761904761907</v>
      </c>
      <c r="I71" s="22">
        <v>7.9904761904761905</v>
      </c>
      <c r="J71" s="22">
        <v>6</v>
      </c>
    </row>
    <row r="72" spans="2:10" ht="18" customHeight="1" thickBot="1" x14ac:dyDescent="0.25">
      <c r="B72" s="29" t="s">
        <v>40</v>
      </c>
      <c r="C72" s="21">
        <v>0.50822649572649581</v>
      </c>
      <c r="D72" s="22">
        <v>28.514285714285716</v>
      </c>
      <c r="E72" s="22">
        <v>14.1</v>
      </c>
      <c r="F72" s="22">
        <v>14.414285714285715</v>
      </c>
      <c r="G72" s="22">
        <v>8.1285714285714281</v>
      </c>
      <c r="H72" s="22">
        <v>7.0857142857142854</v>
      </c>
      <c r="I72" s="22">
        <v>7.7714285714285714</v>
      </c>
      <c r="J72" s="22">
        <v>5.5285714285714285</v>
      </c>
    </row>
    <row r="73" spans="2:10" ht="18" customHeight="1" thickBot="1" x14ac:dyDescent="0.25">
      <c r="B73" s="29" t="s">
        <v>43</v>
      </c>
      <c r="C73" s="21">
        <v>0.48760845635845657</v>
      </c>
      <c r="D73" s="22">
        <v>28.227272727272727</v>
      </c>
      <c r="E73" s="22">
        <v>14.102272727272727</v>
      </c>
      <c r="F73" s="22">
        <v>14.125</v>
      </c>
      <c r="G73" s="22">
        <v>8.1818181818181817</v>
      </c>
      <c r="H73" s="22">
        <v>6.6590909090909092</v>
      </c>
      <c r="I73" s="22">
        <v>7.7613636363636367</v>
      </c>
      <c r="J73" s="22">
        <v>5.625</v>
      </c>
    </row>
    <row r="74" spans="2:10" ht="18" customHeight="1" thickBot="1" x14ac:dyDescent="0.25">
      <c r="B74" s="29" t="s">
        <v>30</v>
      </c>
      <c r="C74" s="21">
        <v>0.48849862607258993</v>
      </c>
      <c r="D74" s="22">
        <v>28.088757396449704</v>
      </c>
      <c r="E74" s="22">
        <v>14.023668639053254</v>
      </c>
      <c r="F74" s="22">
        <v>14.065088757396449</v>
      </c>
      <c r="G74" s="22">
        <v>7.8816568047337281</v>
      </c>
      <c r="H74" s="22">
        <v>6.6863905325443787</v>
      </c>
      <c r="I74" s="22">
        <v>8.0591715976331368</v>
      </c>
      <c r="J74" s="22">
        <v>5.4615384615384617</v>
      </c>
    </row>
    <row r="75" spans="2:10" ht="18" customHeight="1" thickBot="1" x14ac:dyDescent="0.25">
      <c r="B75" s="29" t="s">
        <v>20</v>
      </c>
      <c r="C75" s="21">
        <v>0.48235375327886276</v>
      </c>
      <c r="D75" s="22">
        <v>27.894273127753305</v>
      </c>
      <c r="E75" s="22">
        <v>13.960352422907489</v>
      </c>
      <c r="F75" s="22">
        <v>13.933920704845814</v>
      </c>
      <c r="G75" s="22">
        <v>7.9162995594713657</v>
      </c>
      <c r="H75" s="22">
        <v>6.6784140969162999</v>
      </c>
      <c r="I75" s="22">
        <v>7.8149779735682818</v>
      </c>
      <c r="J75" s="22">
        <v>5.4845814977973566</v>
      </c>
    </row>
    <row r="76" spans="2:10" ht="18" customHeight="1" thickBot="1" x14ac:dyDescent="0.25">
      <c r="B76" s="29" t="s">
        <v>23</v>
      </c>
      <c r="C76" s="21">
        <v>0.47201306923529135</v>
      </c>
      <c r="D76" s="22">
        <v>27.888888888888889</v>
      </c>
      <c r="E76" s="22">
        <v>13.666666666666666</v>
      </c>
      <c r="F76" s="22">
        <v>14.222222222222221</v>
      </c>
      <c r="G76" s="22">
        <v>8.0158730158730158</v>
      </c>
      <c r="H76" s="22">
        <v>6.3650793650793647</v>
      </c>
      <c r="I76" s="22">
        <v>8.0476190476190474</v>
      </c>
      <c r="J76" s="22">
        <v>5.4603174603174605</v>
      </c>
    </row>
    <row r="77" spans="2:10" ht="18" customHeight="1" thickBot="1" x14ac:dyDescent="0.25">
      <c r="B77" s="29" t="s">
        <v>28</v>
      </c>
      <c r="C77" s="21">
        <v>0.48266914225651997</v>
      </c>
      <c r="D77" s="22">
        <v>27.820388349514563</v>
      </c>
      <c r="E77" s="22">
        <v>13.572815533980583</v>
      </c>
      <c r="F77" s="22">
        <v>14.24757281553398</v>
      </c>
      <c r="G77" s="22">
        <v>8.1601941747572813</v>
      </c>
      <c r="H77" s="22">
        <v>6.5873786407766994</v>
      </c>
      <c r="I77" s="22">
        <v>7.7621359223300974</v>
      </c>
      <c r="J77" s="22">
        <v>5.3106796116504853</v>
      </c>
    </row>
    <row r="78" spans="2:10" x14ac:dyDescent="0.2">
      <c r="B78" s="27"/>
      <c r="C78" s="20"/>
      <c r="D78" s="20"/>
      <c r="E78" s="20"/>
      <c r="F78" s="20"/>
      <c r="G78" s="20"/>
      <c r="H78" s="20"/>
      <c r="I78" s="20"/>
      <c r="J78" s="20"/>
    </row>
    <row r="79" spans="2:10" x14ac:dyDescent="0.2">
      <c r="B79" s="27"/>
      <c r="C79" s="20"/>
      <c r="D79" s="20"/>
      <c r="E79" s="20"/>
      <c r="F79" s="20"/>
      <c r="G79" s="20"/>
      <c r="H79" s="20"/>
      <c r="I79" s="20"/>
      <c r="J79" s="20"/>
    </row>
    <row r="80" spans="2:10" x14ac:dyDescent="0.2">
      <c r="B80" s="27"/>
      <c r="C80" s="20"/>
      <c r="D80" s="20"/>
      <c r="E80" s="20"/>
      <c r="F80" s="20"/>
      <c r="G80" s="20"/>
      <c r="H80" s="20"/>
      <c r="I80" s="20"/>
      <c r="J80" s="20"/>
    </row>
    <row r="81" spans="2:10" x14ac:dyDescent="0.2">
      <c r="B81" s="27"/>
      <c r="C81" s="20"/>
      <c r="D81" s="20"/>
      <c r="E81" s="20"/>
      <c r="F81" s="20"/>
      <c r="G81" s="20"/>
      <c r="H81" s="20"/>
      <c r="I81" s="20"/>
      <c r="J81" s="20"/>
    </row>
    <row r="82" spans="2:10" x14ac:dyDescent="0.2">
      <c r="B82" s="27"/>
      <c r="C82" s="20"/>
      <c r="D82" s="20"/>
      <c r="E82" s="20"/>
      <c r="F82" s="20"/>
      <c r="G82" s="20"/>
      <c r="H82" s="20"/>
      <c r="I82" s="20"/>
      <c r="J82" s="20"/>
    </row>
    <row r="83" spans="2:10" x14ac:dyDescent="0.2">
      <c r="B83" s="27"/>
      <c r="C83" s="20"/>
      <c r="D83" s="20"/>
      <c r="E83" s="20"/>
      <c r="F83" s="20"/>
      <c r="G83" s="20"/>
      <c r="H83" s="20"/>
      <c r="I83" s="20"/>
      <c r="J83" s="20"/>
    </row>
    <row r="84" spans="2:10" x14ac:dyDescent="0.2">
      <c r="B84" s="27"/>
      <c r="C84" s="20"/>
      <c r="D84" s="20"/>
      <c r="E84" s="20"/>
      <c r="F84" s="20"/>
      <c r="G84" s="20"/>
      <c r="H84" s="20"/>
      <c r="I84" s="20"/>
      <c r="J84" s="20"/>
    </row>
    <row r="85" spans="2:10" x14ac:dyDescent="0.2">
      <c r="B85" s="27"/>
      <c r="C85" s="20"/>
      <c r="D85" s="20"/>
      <c r="E85" s="20"/>
      <c r="F85" s="20"/>
      <c r="G85" s="20"/>
      <c r="H85" s="20"/>
      <c r="I85" s="20"/>
      <c r="J85" s="20"/>
    </row>
    <row r="86" spans="2:10" x14ac:dyDescent="0.2">
      <c r="B86" s="27"/>
      <c r="C86" s="20"/>
      <c r="D86" s="20"/>
      <c r="E86" s="20"/>
      <c r="F86" s="20"/>
      <c r="G86" s="20"/>
      <c r="H86" s="20"/>
      <c r="I86" s="20"/>
      <c r="J86" s="20"/>
    </row>
    <row r="87" spans="2:10" x14ac:dyDescent="0.2">
      <c r="B87" s="27"/>
      <c r="C87" s="20"/>
      <c r="D87" s="20"/>
      <c r="E87" s="20"/>
      <c r="F87" s="20"/>
      <c r="G87" s="20"/>
      <c r="H87" s="20"/>
      <c r="I87" s="20"/>
      <c r="J87" s="20"/>
    </row>
    <row r="88" spans="2:10" x14ac:dyDescent="0.2">
      <c r="B88" s="27"/>
      <c r="C88" s="20"/>
      <c r="D88" s="20"/>
      <c r="E88" s="20"/>
      <c r="F88" s="20"/>
      <c r="G88" s="20"/>
      <c r="H88" s="20"/>
      <c r="I88" s="20"/>
      <c r="J88" s="20"/>
    </row>
    <row r="89" spans="2:10" x14ac:dyDescent="0.2">
      <c r="B89" s="27"/>
      <c r="C89" s="20"/>
      <c r="D89" s="20"/>
      <c r="E89" s="20"/>
      <c r="F89" s="20"/>
      <c r="G89" s="20"/>
      <c r="H89" s="20"/>
      <c r="I89" s="20"/>
      <c r="J89" s="20"/>
    </row>
    <row r="90" spans="2:10" x14ac:dyDescent="0.2">
      <c r="B90" s="27"/>
      <c r="C90" s="20"/>
      <c r="D90" s="20"/>
      <c r="E90" s="20"/>
      <c r="F90" s="20"/>
      <c r="G90" s="20"/>
      <c r="H90" s="20"/>
      <c r="I90" s="20"/>
      <c r="J90" s="20"/>
    </row>
  </sheetData>
  <conditionalFormatting sqref="G69:J1048576 G59:J67 G54:J57 G44:J52 G35:J42 G22:J33 G12:J20 G4:J1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4:J3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9:D67 D1:D10 D12:D20 D22:D33 D35:D42 D44:D52 D54:D57 D69:D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J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:J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3:J4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3:J5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8:J5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8:J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raw_table</vt:lpstr>
      <vt:lpstr>lookups</vt:lpstr>
      <vt:lpstr>pivot</vt:lpstr>
      <vt:lpstr>extracts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2017-11-12T17:48:46Z</dcterms:created>
  <dcterms:modified xsi:type="dcterms:W3CDTF">2017-11-13T12:45:53Z</dcterms:modified>
</cp:coreProperties>
</file>