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1°2°\"/>
    </mc:Choice>
  </mc:AlternateContent>
  <xr:revisionPtr revIDLastSave="0" documentId="13_ncr:1_{27A95E1E-890F-4490-BA8C-D312593077D6}" xr6:coauthVersionLast="47" xr6:coauthVersionMax="47" xr10:uidLastSave="{00000000-0000-0000-0000-000000000000}"/>
  <bookViews>
    <workbookView xWindow="-120" yWindow="-120" windowWidth="20730" windowHeight="11160" activeTab="1" xr2:uid="{8C13C179-7A72-4EC0-8CF3-DA2C108B022F}"/>
  </bookViews>
  <sheets>
    <sheet name="1°1°" sheetId="1" r:id="rId1"/>
    <sheet name="Hoja4" sheetId="5" r:id="rId2"/>
    <sheet name="Hoja3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R14" i="1"/>
  <c r="R15" i="1"/>
  <c r="R16" i="1"/>
  <c r="R17" i="1"/>
  <c r="R13" i="1"/>
  <c r="R11" i="1"/>
  <c r="R10" i="1"/>
  <c r="R8" i="1"/>
  <c r="R7" i="1"/>
  <c r="R5" i="1"/>
  <c r="R3" i="1"/>
  <c r="R4" i="1"/>
  <c r="R6" i="1"/>
  <c r="R9" i="1"/>
  <c r="R12" i="1"/>
  <c r="R18" i="1"/>
  <c r="R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G18" i="1"/>
  <c r="G12" i="1"/>
  <c r="G10" i="1"/>
  <c r="G9" i="1"/>
  <c r="G6" i="1"/>
  <c r="G3" i="1"/>
  <c r="G4" i="1"/>
  <c r="G2" i="1"/>
  <c r="G5" i="1"/>
  <c r="G7" i="1"/>
  <c r="G8" i="1"/>
  <c r="G11" i="1"/>
  <c r="G13" i="1"/>
  <c r="G14" i="1"/>
  <c r="G15" i="1"/>
  <c r="G16" i="1"/>
  <c r="G17" i="1"/>
  <c r="G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X3" i="1"/>
  <c r="X4" i="1"/>
  <c r="X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W10" i="1"/>
  <c r="V3" i="1"/>
  <c r="V4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U3" i="1"/>
  <c r="U4" i="1"/>
  <c r="U7" i="1"/>
  <c r="U8" i="1"/>
  <c r="U14" i="1"/>
  <c r="U15" i="1"/>
  <c r="U16" i="1"/>
  <c r="U17" i="1"/>
  <c r="U18" i="1"/>
  <c r="U19" i="1"/>
  <c r="U2" i="1"/>
  <c r="T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P3" i="1"/>
  <c r="P4" i="1"/>
  <c r="P5" i="1"/>
  <c r="P2" i="1"/>
  <c r="O3" i="1"/>
  <c r="O4" i="1"/>
  <c r="O5" i="1"/>
  <c r="O2" i="1"/>
  <c r="N3" i="1"/>
  <c r="N4" i="1"/>
  <c r="N5" i="1"/>
  <c r="M3" i="1"/>
  <c r="M4" i="1"/>
  <c r="M7" i="1"/>
  <c r="M11" i="1"/>
  <c r="M15" i="1"/>
  <c r="M2" i="1"/>
  <c r="M18" i="1" l="1"/>
  <c r="M6" i="1"/>
  <c r="M14" i="1"/>
  <c r="M19" i="1"/>
  <c r="M8" i="1"/>
  <c r="M12" i="1"/>
  <c r="M10" i="1"/>
  <c r="M16" i="1"/>
  <c r="M17" i="1"/>
  <c r="M9" i="1"/>
  <c r="M5" i="1"/>
  <c r="M1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I5" i="1"/>
  <c r="I6" i="1"/>
  <c r="I9" i="1"/>
  <c r="I11" i="1"/>
  <c r="I12" i="1"/>
  <c r="I13" i="1"/>
  <c r="I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<sst xmlns="http://schemas.openxmlformats.org/spreadsheetml/2006/main" count="166" uniqueCount="101">
  <si>
    <t>L 1 C</t>
  </si>
  <si>
    <t>I 1C</t>
  </si>
  <si>
    <t>G 1C</t>
  </si>
  <si>
    <t>H 1C</t>
  </si>
  <si>
    <t>E 1C</t>
  </si>
  <si>
    <t>M 1C</t>
  </si>
  <si>
    <t>F 1C</t>
  </si>
  <si>
    <t>MA</t>
  </si>
  <si>
    <t>T 1C</t>
  </si>
  <si>
    <t>AM 1C</t>
  </si>
  <si>
    <t>ALUMNO</t>
  </si>
  <si>
    <t>DNI</t>
  </si>
  <si>
    <t>B 1C</t>
  </si>
  <si>
    <t>Agüero</t>
  </si>
  <si>
    <t xml:space="preserve"> Uriel Isaías</t>
  </si>
  <si>
    <t>Arévalo Córdoba</t>
  </si>
  <si>
    <t xml:space="preserve"> Samira Juliana</t>
  </si>
  <si>
    <t>Barboza Mallea</t>
  </si>
  <si>
    <t xml:space="preserve"> Marcos Jonatan</t>
  </si>
  <si>
    <t>Castro Flores</t>
  </si>
  <si>
    <t xml:space="preserve"> Martín Daniel</t>
  </si>
  <si>
    <t>Di Carlo Sánchez</t>
  </si>
  <si>
    <t xml:space="preserve"> Iara Abril</t>
  </si>
  <si>
    <t>Díaz Nievas</t>
  </si>
  <si>
    <t xml:space="preserve"> Axel Roberto</t>
  </si>
  <si>
    <t xml:space="preserve">Díaz </t>
  </si>
  <si>
    <t>Thiago Gabriel</t>
  </si>
  <si>
    <t>Domínguez Arustiza</t>
  </si>
  <si>
    <t xml:space="preserve"> Ainara Yazmín</t>
  </si>
  <si>
    <t>Garay Farías</t>
  </si>
  <si>
    <t xml:space="preserve"> Silvia Andrea</t>
  </si>
  <si>
    <t>Giménez Aballay</t>
  </si>
  <si>
    <t xml:space="preserve"> Tiziano Benjamín</t>
  </si>
  <si>
    <t>Guajardo</t>
  </si>
  <si>
    <t xml:space="preserve"> Ian Ángel Mateo</t>
  </si>
  <si>
    <t>Lara Zalazar</t>
  </si>
  <si>
    <t xml:space="preserve"> Axel Javier</t>
  </si>
  <si>
    <t>Mallea Andrada</t>
  </si>
  <si>
    <t xml:space="preserve"> Guadalupe Keyla</t>
  </si>
  <si>
    <t>Páez Gallardo</t>
  </si>
  <si>
    <t xml:space="preserve"> Valentina Abigail</t>
  </si>
  <si>
    <t>Palma González</t>
  </si>
  <si>
    <t xml:space="preserve"> Kevin Adrián</t>
  </si>
  <si>
    <t>Pérez Elizondo</t>
  </si>
  <si>
    <t xml:space="preserve"> Luana Celeste</t>
  </si>
  <si>
    <t>Silva Cayo</t>
  </si>
  <si>
    <t xml:space="preserve"> Lionel Adriáno</t>
  </si>
  <si>
    <t>Tolaba</t>
  </si>
  <si>
    <t xml:space="preserve"> Ivana Maribel</t>
  </si>
  <si>
    <t>Zabaleta</t>
  </si>
  <si>
    <t xml:space="preserve"> Yuthiel Lisandro</t>
  </si>
  <si>
    <t>L 2 C</t>
  </si>
  <si>
    <t>I 2C</t>
  </si>
  <si>
    <t>G 2C</t>
  </si>
  <si>
    <t>H 2C</t>
  </si>
  <si>
    <t>E 2C</t>
  </si>
  <si>
    <t>M 2C</t>
  </si>
  <si>
    <t>F 2C</t>
  </si>
  <si>
    <t>MA 2C</t>
  </si>
  <si>
    <t>T 2C</t>
  </si>
  <si>
    <t>B 2C</t>
  </si>
  <si>
    <t>AM 2C</t>
  </si>
  <si>
    <t>AUS</t>
  </si>
  <si>
    <t>Araya Hidalgo</t>
  </si>
  <si>
    <t>Natasha Zulema</t>
  </si>
  <si>
    <t>Bustos</t>
  </si>
  <si>
    <t>Daira Mailén</t>
  </si>
  <si>
    <t>Calvo Quiroga</t>
  </si>
  <si>
    <t>Rocío Natali</t>
  </si>
  <si>
    <t>Castro</t>
  </si>
  <si>
    <t>Cristian José</t>
  </si>
  <si>
    <t>Cayo Rodríguez</t>
  </si>
  <si>
    <t>Camila Belén</t>
  </si>
  <si>
    <t>Garay Montoro</t>
  </si>
  <si>
    <t>Ludmila Emilce</t>
  </si>
  <si>
    <t>Guzmán Solíz</t>
  </si>
  <si>
    <t>Erick Heber</t>
  </si>
  <si>
    <t>Luna González</t>
  </si>
  <si>
    <t>Yasmíne Agustina</t>
  </si>
  <si>
    <t>Malla Oro</t>
  </si>
  <si>
    <t>Jeremías Leonel</t>
  </si>
  <si>
    <t>Monterroza</t>
  </si>
  <si>
    <t>Ismael Oscar Jesús</t>
  </si>
  <si>
    <t>Morales</t>
  </si>
  <si>
    <t>Thiago Benjamín</t>
  </si>
  <si>
    <t>Salina Segura</t>
  </si>
  <si>
    <t>Ramiro Ulises</t>
  </si>
  <si>
    <t>Solar Fernández</t>
  </si>
  <si>
    <t>Milena Tiziana</t>
  </si>
  <si>
    <t>APELLIDO</t>
  </si>
  <si>
    <t>NOMBRE</t>
  </si>
  <si>
    <t>PENDIENTES</t>
  </si>
  <si>
    <t>CONDICIÓN DICIEMBRE</t>
  </si>
  <si>
    <t>EN CONDICIONES DEE INSCRIBIRSE PARA  2° AÑO</t>
  </si>
  <si>
    <t>NO</t>
  </si>
  <si>
    <t>1 MATERIA</t>
  </si>
  <si>
    <t>2 MATERIA</t>
  </si>
  <si>
    <t>-</t>
  </si>
  <si>
    <t>AQUELLOS ALUMNOS QUE NO FIGURAN DEBEN RENDIR EN INSTANCIA EXTRAORDINARIO O FEBRERO AÚN</t>
  </si>
  <si>
    <t>2 MATERIAS</t>
  </si>
  <si>
    <t>EN CONDICIONES DEE INSCRIBIRSE PARA  3°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</si>
</sst>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/>
    <xf numFmtId="0" fontId="0" fillId="0" borderId="1" xfId="0" applyBorder="1" applyAlignment="1">
      <alignment textRotation="90"/>
    </xf>
    <xf numFmtId="0" fontId="1" fillId="0" borderId="1" xfId="0" applyFont="1" applyBorder="1"/>
    <xf numFmtId="0" fontId="1" fillId="0" borderId="1" xfId="0" applyFont="1" applyBorder="1" applyAlignment="1">
      <alignment textRotation="90"/>
    </xf>
    <xf numFmtId="1" fontId="5" fillId="0" borderId="0" xfId="1" applyNumberFormat="1" applyFont="1" applyAlignment="1">
      <alignment wrapText="1"/>
    </xf>
    <xf numFmtId="1" fontId="5" fillId="0" borderId="2" xfId="1" applyNumberFormat="1" applyFont="1" applyBorder="1" applyAlignment="1">
      <alignment wrapText="1"/>
    </xf>
    <xf numFmtId="1" fontId="5" fillId="0" borderId="3" xfId="1" applyNumberFormat="1" applyFont="1" applyBorder="1" applyAlignment="1">
      <alignment horizontal="right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2A0074E1-CD4B-4B99-8145-F1DE29C090F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2525"/>
        </patternFill>
      </fill>
    </dxf>
  </dxfs>
  <tableStyles count="0" defaultTableStyle="TableStyleMedium2" defaultPivotStyle="PivotStyleLight16"/>
  <colors>
    <mruColors>
      <color rgb="FFFF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1&#176;2&#176;\alumno.xlsx" TargetMode="External"/><Relationship Id="rId1" Type="http://schemas.openxmlformats.org/officeDocument/2006/relationships/externalLinkPath" Target="alumno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ADOLESCENCIA%20EN%20EL%20MUNDO%20ACTUAL.xlsx" TargetMode="External"/><Relationship Id="rId1" Type="http://schemas.openxmlformats.org/officeDocument/2006/relationships/externalLinkPath" Target="ADOLESCENCIA%20EN%20EL%20MUNDO%20ACTUA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LENGUA%20.xlsx" TargetMode="External"/><Relationship Id="rId1" Type="http://schemas.openxmlformats.org/officeDocument/2006/relationships/externalLinkPath" Target="LENGUA%20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1&#176;2&#176;\EDUCACION%20FISICA%20VARONES.xlsx" TargetMode="External"/><Relationship Id="rId1" Type="http://schemas.openxmlformats.org/officeDocument/2006/relationships/externalLinkPath" Target="EDUCACION%20FISICA%20VARONES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FORMACION%20ETICA%20Y%20CIUDADANA.xlsx" TargetMode="External"/><Relationship Id="rId1" Type="http://schemas.openxmlformats.org/officeDocument/2006/relationships/externalLinkPath" Target="FORMACION%20ETICA%20Y%20CIUDADAN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LENGUA%20EXTRANJERA%20INGLES.xlsx" TargetMode="External"/><Relationship Id="rId1" Type="http://schemas.openxmlformats.org/officeDocument/2006/relationships/externalLinkPath" Target="LENGUA%20EXTRANJERA%20INGLE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GEOGRAFIA.xlsx" TargetMode="External"/><Relationship Id="rId1" Type="http://schemas.openxmlformats.org/officeDocument/2006/relationships/externalLinkPath" Target="GEOGRAFIA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HISTORIA.xlsx" TargetMode="External"/><Relationship Id="rId1" Type="http://schemas.openxmlformats.org/officeDocument/2006/relationships/externalLinkPath" Target="HISTORI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1&#176;2&#176;\EDUCACION%20FISICA%20MUJERES.xlsx" TargetMode="External"/><Relationship Id="rId1" Type="http://schemas.openxmlformats.org/officeDocument/2006/relationships/externalLinkPath" Target="EDUCACION%20FISICA%20MUJERE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EDUCACION%20ARTISTICA%20MUSICA.xlsx" TargetMode="External"/><Relationship Id="rId1" Type="http://schemas.openxmlformats.org/officeDocument/2006/relationships/externalLinkPath" Target="EDUCACION%20ARTISTICA%20MUSIC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MATEMATICA.xlsx" TargetMode="External"/><Relationship Id="rId1" Type="http://schemas.openxmlformats.org/officeDocument/2006/relationships/externalLinkPath" Target="MATEMATIC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TECNOLOGIA.xlsx" TargetMode="External"/><Relationship Id="rId1" Type="http://schemas.openxmlformats.org/officeDocument/2006/relationships/externalLinkPath" Target="TECNOLOGI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ownloads\1&#176;1&#176;\BIOLOGIA.xlsx" TargetMode="External"/><Relationship Id="rId1" Type="http://schemas.openxmlformats.org/officeDocument/2006/relationships/externalLinkPath" Target="BIOLOG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umno"/>
    </sheetNames>
    <sheetDataSet>
      <sheetData sheetId="0">
        <row r="2">
          <cell r="A2" t="str">
            <v>Araya Hidalgo</v>
          </cell>
        </row>
        <row r="3">
          <cell r="A3" t="str">
            <v>Bustos</v>
          </cell>
        </row>
        <row r="4">
          <cell r="A4" t="str">
            <v>Calvo Quiroga</v>
          </cell>
        </row>
        <row r="5">
          <cell r="A5" t="str">
            <v>Castro</v>
          </cell>
        </row>
        <row r="6">
          <cell r="A6" t="str">
            <v>Cayo Rodríguez</v>
          </cell>
        </row>
        <row r="7">
          <cell r="A7" t="str">
            <v>Escudero</v>
          </cell>
        </row>
        <row r="8">
          <cell r="A8" t="str">
            <v>Fuentes</v>
          </cell>
        </row>
        <row r="9">
          <cell r="A9" t="str">
            <v>Garay Montoro</v>
          </cell>
        </row>
        <row r="10">
          <cell r="A10" t="str">
            <v>García Salas</v>
          </cell>
        </row>
        <row r="11">
          <cell r="A11" t="str">
            <v>Guzmán Solíz</v>
          </cell>
        </row>
        <row r="12">
          <cell r="A12" t="str">
            <v>Luna González</v>
          </cell>
        </row>
        <row r="13">
          <cell r="A13" t="str">
            <v>Malla Oro</v>
          </cell>
        </row>
        <row r="14">
          <cell r="A14" t="str">
            <v>Monterroza</v>
          </cell>
        </row>
        <row r="15">
          <cell r="A15" t="str">
            <v>Morales</v>
          </cell>
        </row>
        <row r="16">
          <cell r="A16" t="str">
            <v>Olmos Ruiz</v>
          </cell>
        </row>
        <row r="17">
          <cell r="A17" t="str">
            <v>Salina Segura</v>
          </cell>
        </row>
        <row r="18">
          <cell r="A18" t="str">
            <v>Solar Fernández</v>
          </cell>
        </row>
        <row r="19">
          <cell r="A19" t="str">
            <v>Tapia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OLESCENCIA EN EL MUNDO ACTUAL"/>
    </sheetNames>
    <sheetDataSet>
      <sheetData sheetId="0">
        <row r="11">
          <cell r="K11">
            <v>6</v>
          </cell>
          <cell r="R11" t="str">
            <v/>
          </cell>
        </row>
        <row r="12">
          <cell r="K12">
            <v>6</v>
          </cell>
          <cell r="R12" t="str">
            <v/>
          </cell>
        </row>
        <row r="13">
          <cell r="K13">
            <v>7</v>
          </cell>
          <cell r="R13" t="str">
            <v/>
          </cell>
        </row>
        <row r="14">
          <cell r="K14">
            <v>8</v>
          </cell>
          <cell r="R14" t="str">
            <v/>
          </cell>
        </row>
        <row r="15">
          <cell r="K15">
            <v>8</v>
          </cell>
        </row>
        <row r="16">
          <cell r="K16" t="str">
            <v>AUS</v>
          </cell>
          <cell r="R16" t="str">
            <v/>
          </cell>
        </row>
        <row r="17">
          <cell r="K17" t="str">
            <v>AUS</v>
          </cell>
          <cell r="R17" t="str">
            <v/>
          </cell>
        </row>
        <row r="18">
          <cell r="K18">
            <v>8</v>
          </cell>
          <cell r="R18" t="str">
            <v/>
          </cell>
        </row>
        <row r="19">
          <cell r="K19" t="str">
            <v>AUS</v>
          </cell>
          <cell r="R19" t="str">
            <v/>
          </cell>
        </row>
        <row r="20">
          <cell r="K20" t="str">
            <v>AUS</v>
          </cell>
          <cell r="R20" t="str">
            <v/>
          </cell>
        </row>
        <row r="21">
          <cell r="K21">
            <v>6.66</v>
          </cell>
          <cell r="R21" t="str">
            <v/>
          </cell>
        </row>
        <row r="22">
          <cell r="K22">
            <v>7.33</v>
          </cell>
          <cell r="R22" t="str">
            <v/>
          </cell>
        </row>
        <row r="23">
          <cell r="K23">
            <v>6</v>
          </cell>
          <cell r="R23" t="str">
            <v/>
          </cell>
        </row>
        <row r="24">
          <cell r="K24">
            <v>6.66</v>
          </cell>
          <cell r="R24" t="str">
            <v/>
          </cell>
        </row>
        <row r="25">
          <cell r="K25" t="str">
            <v>AUS</v>
          </cell>
          <cell r="R25" t="str">
            <v/>
          </cell>
        </row>
        <row r="26">
          <cell r="K26">
            <v>6.33</v>
          </cell>
          <cell r="R26" t="str">
            <v/>
          </cell>
        </row>
        <row r="27">
          <cell r="K27">
            <v>6</v>
          </cell>
          <cell r="R27" t="str">
            <v/>
          </cell>
        </row>
        <row r="28">
          <cell r="K28" t="str">
            <v>AUS</v>
          </cell>
          <cell r="R28" t="str">
            <v/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NGUA "/>
      <sheetName val="Hoja 2"/>
      <sheetName val="Hoja 1"/>
    </sheetNames>
    <sheetDataSet>
      <sheetData sheetId="0">
        <row r="12">
          <cell r="K12">
            <v>7</v>
          </cell>
          <cell r="R12">
            <v>7</v>
          </cell>
        </row>
        <row r="13">
          <cell r="K13">
            <v>5</v>
          </cell>
          <cell r="R13">
            <v>6.33</v>
          </cell>
        </row>
        <row r="14">
          <cell r="K14">
            <v>8.75</v>
          </cell>
          <cell r="R14">
            <v>8</v>
          </cell>
        </row>
        <row r="15">
          <cell r="K15">
            <v>8.75</v>
          </cell>
          <cell r="R15">
            <v>8.66</v>
          </cell>
        </row>
        <row r="16">
          <cell r="K16">
            <v>5</v>
          </cell>
          <cell r="R16" t="str">
            <v/>
          </cell>
        </row>
        <row r="17">
          <cell r="K17">
            <v>5</v>
          </cell>
          <cell r="R17" t="str">
            <v/>
          </cell>
        </row>
        <row r="18">
          <cell r="K18">
            <v>9</v>
          </cell>
          <cell r="R18">
            <v>9.33</v>
          </cell>
        </row>
        <row r="19">
          <cell r="K19">
            <v>4</v>
          </cell>
          <cell r="R19" t="str">
            <v/>
          </cell>
        </row>
        <row r="20">
          <cell r="K20">
            <v>4</v>
          </cell>
          <cell r="R20">
            <v>7.66</v>
          </cell>
        </row>
        <row r="21">
          <cell r="K21">
            <v>7</v>
          </cell>
          <cell r="R21">
            <v>7.66</v>
          </cell>
        </row>
        <row r="22">
          <cell r="K22">
            <v>6.75</v>
          </cell>
          <cell r="R22">
            <v>8</v>
          </cell>
        </row>
        <row r="23">
          <cell r="K23">
            <v>6</v>
          </cell>
          <cell r="R23">
            <v>8.33</v>
          </cell>
        </row>
        <row r="24">
          <cell r="K24">
            <v>6</v>
          </cell>
          <cell r="R24">
            <v>6</v>
          </cell>
        </row>
        <row r="25">
          <cell r="K25" t="str">
            <v>aus</v>
          </cell>
          <cell r="R25" t="str">
            <v/>
          </cell>
        </row>
        <row r="26">
          <cell r="K26">
            <v>7</v>
          </cell>
          <cell r="R26">
            <v>6.33</v>
          </cell>
        </row>
        <row r="27">
          <cell r="K27">
            <v>9</v>
          </cell>
          <cell r="R27">
            <v>7</v>
          </cell>
        </row>
        <row r="28">
          <cell r="K28" t="str">
            <v>aus</v>
          </cell>
          <cell r="R28" t="str">
            <v/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DUCACION FISICA VARONES"/>
    </sheetNames>
    <sheetDataSet>
      <sheetData sheetId="0">
        <row r="14">
          <cell r="I14">
            <v>9</v>
          </cell>
          <cell r="R14">
            <v>10</v>
          </cell>
        </row>
        <row r="16">
          <cell r="I16">
            <v>1</v>
          </cell>
          <cell r="R16">
            <v>8</v>
          </cell>
        </row>
        <row r="17">
          <cell r="I17">
            <v>5</v>
          </cell>
          <cell r="R17">
            <v>8</v>
          </cell>
        </row>
        <row r="20">
          <cell r="I20">
            <v>9</v>
          </cell>
          <cell r="R20">
            <v>10</v>
          </cell>
        </row>
        <row r="22">
          <cell r="I22">
            <v>9</v>
          </cell>
          <cell r="R22">
            <v>10</v>
          </cell>
        </row>
        <row r="23">
          <cell r="I23">
            <v>9</v>
          </cell>
          <cell r="R23">
            <v>9</v>
          </cell>
        </row>
        <row r="24">
          <cell r="I24">
            <v>8</v>
          </cell>
          <cell r="R24">
            <v>8</v>
          </cell>
        </row>
        <row r="25">
          <cell r="I25">
            <v>1</v>
          </cell>
          <cell r="R25" t="str">
            <v/>
          </cell>
        </row>
        <row r="26">
          <cell r="I26">
            <v>5</v>
          </cell>
          <cell r="R26">
            <v>7</v>
          </cell>
        </row>
        <row r="28">
          <cell r="I28">
            <v>5</v>
          </cell>
          <cell r="R28">
            <v>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CION ETICA Y CIUDADANA"/>
    </sheetNames>
    <sheetDataSet>
      <sheetData sheetId="0">
        <row r="14">
          <cell r="K14">
            <v>10</v>
          </cell>
        </row>
        <row r="15">
          <cell r="K15">
            <v>9.66</v>
          </cell>
        </row>
        <row r="18">
          <cell r="K18">
            <v>10</v>
          </cell>
        </row>
        <row r="19">
          <cell r="R19" t="str">
            <v/>
          </cell>
        </row>
        <row r="20">
          <cell r="K20">
            <v>9</v>
          </cell>
        </row>
        <row r="21">
          <cell r="K21">
            <v>9</v>
          </cell>
        </row>
        <row r="22">
          <cell r="K22">
            <v>8.66</v>
          </cell>
        </row>
        <row r="24">
          <cell r="K24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NGUA EXTRANJERA INGLES"/>
    </sheetNames>
    <sheetDataSet>
      <sheetData sheetId="0">
        <row r="11">
          <cell r="K11">
            <v>6.66</v>
          </cell>
          <cell r="R11">
            <v>6.5</v>
          </cell>
        </row>
        <row r="12">
          <cell r="K12">
            <v>6</v>
          </cell>
          <cell r="R12" t="str">
            <v/>
          </cell>
        </row>
        <row r="13">
          <cell r="K13">
            <v>7.66</v>
          </cell>
          <cell r="R13">
            <v>7.5</v>
          </cell>
        </row>
        <row r="14">
          <cell r="K14">
            <v>8.33</v>
          </cell>
          <cell r="R14">
            <v>8.5</v>
          </cell>
        </row>
        <row r="15">
          <cell r="K15">
            <v>8.66</v>
          </cell>
          <cell r="R15">
            <v>10</v>
          </cell>
        </row>
        <row r="16">
          <cell r="K16">
            <v>3</v>
          </cell>
          <cell r="R16">
            <v>6</v>
          </cell>
        </row>
        <row r="17">
          <cell r="K17">
            <v>6</v>
          </cell>
          <cell r="R17">
            <v>6</v>
          </cell>
        </row>
        <row r="18">
          <cell r="K18">
            <v>9.33</v>
          </cell>
          <cell r="R18">
            <v>8.25</v>
          </cell>
        </row>
        <row r="19">
          <cell r="K19">
            <v>5</v>
          </cell>
          <cell r="R19" t="str">
            <v/>
          </cell>
        </row>
        <row r="20">
          <cell r="K20">
            <v>6</v>
          </cell>
          <cell r="R20">
            <v>6</v>
          </cell>
        </row>
        <row r="21">
          <cell r="K21">
            <v>6.66</v>
          </cell>
          <cell r="R21">
            <v>8.25</v>
          </cell>
        </row>
        <row r="22">
          <cell r="K22">
            <v>6.66</v>
          </cell>
          <cell r="R22">
            <v>8</v>
          </cell>
        </row>
        <row r="23">
          <cell r="K23">
            <v>7.33</v>
          </cell>
          <cell r="R23">
            <v>6.75</v>
          </cell>
        </row>
        <row r="24">
          <cell r="K24">
            <v>6.66</v>
          </cell>
          <cell r="R24">
            <v>8.5</v>
          </cell>
        </row>
        <row r="25">
          <cell r="K25" t="str">
            <v>aus</v>
          </cell>
          <cell r="R25" t="str">
            <v/>
          </cell>
        </row>
        <row r="26">
          <cell r="K26">
            <v>6</v>
          </cell>
          <cell r="R26">
            <v>6</v>
          </cell>
        </row>
        <row r="27">
          <cell r="K27">
            <v>8</v>
          </cell>
          <cell r="R27">
            <v>8.5</v>
          </cell>
        </row>
        <row r="28">
          <cell r="K28">
            <v>6</v>
          </cell>
          <cell r="R28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OGRAFIA"/>
    </sheetNames>
    <sheetDataSet>
      <sheetData sheetId="0">
        <row r="11">
          <cell r="K11">
            <v>7.25</v>
          </cell>
          <cell r="R11">
            <v>6.5</v>
          </cell>
        </row>
        <row r="12">
          <cell r="K12">
            <v>8.5</v>
          </cell>
          <cell r="R12">
            <v>8.5</v>
          </cell>
        </row>
        <row r="13">
          <cell r="K13">
            <v>6.25</v>
          </cell>
          <cell r="R13">
            <v>9</v>
          </cell>
        </row>
        <row r="14">
          <cell r="K14">
            <v>10</v>
          </cell>
          <cell r="R14">
            <v>9</v>
          </cell>
        </row>
        <row r="15">
          <cell r="K15">
            <v>9.75</v>
          </cell>
          <cell r="R15">
            <v>9.5</v>
          </cell>
        </row>
        <row r="16">
          <cell r="K16">
            <v>6</v>
          </cell>
          <cell r="R16">
            <v>8.25</v>
          </cell>
        </row>
        <row r="17">
          <cell r="K17">
            <v>6</v>
          </cell>
          <cell r="R17" t="str">
            <v/>
          </cell>
        </row>
        <row r="18">
          <cell r="K18">
            <v>9.75</v>
          </cell>
          <cell r="R18">
            <v>10</v>
          </cell>
        </row>
        <row r="19">
          <cell r="K19">
            <v>7</v>
          </cell>
          <cell r="R19" t="str">
            <v/>
          </cell>
        </row>
        <row r="20">
          <cell r="K20">
            <v>6.25</v>
          </cell>
          <cell r="R20">
            <v>6</v>
          </cell>
        </row>
        <row r="21">
          <cell r="K21">
            <v>6.5</v>
          </cell>
          <cell r="R21">
            <v>10</v>
          </cell>
        </row>
        <row r="22">
          <cell r="K22">
            <v>8.75</v>
          </cell>
          <cell r="R22">
            <v>8.75</v>
          </cell>
        </row>
        <row r="23">
          <cell r="K23">
            <v>6.5</v>
          </cell>
          <cell r="R23">
            <v>7.5</v>
          </cell>
        </row>
        <row r="24">
          <cell r="K24">
            <v>8.75</v>
          </cell>
          <cell r="R24">
            <v>8</v>
          </cell>
        </row>
        <row r="25">
          <cell r="K25" t="str">
            <v>Aus.</v>
          </cell>
          <cell r="R25" t="str">
            <v/>
          </cell>
        </row>
        <row r="26">
          <cell r="K26">
            <v>6</v>
          </cell>
          <cell r="R26">
            <v>7</v>
          </cell>
        </row>
        <row r="27">
          <cell r="K27">
            <v>6.75</v>
          </cell>
          <cell r="R27">
            <v>8.25</v>
          </cell>
        </row>
        <row r="28">
          <cell r="K28" t="str">
            <v>Aus.</v>
          </cell>
          <cell r="R28" t="str">
            <v/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A"/>
      <sheetName val="Hoja 1"/>
    </sheetNames>
    <sheetDataSet>
      <sheetData sheetId="0">
        <row r="11">
          <cell r="K11">
            <v>6.66</v>
          </cell>
          <cell r="R11" t="str">
            <v/>
          </cell>
        </row>
        <row r="12">
          <cell r="K12">
            <v>7.33</v>
          </cell>
          <cell r="R12" t="str">
            <v/>
          </cell>
        </row>
        <row r="13">
          <cell r="K13">
            <v>6.66</v>
          </cell>
          <cell r="R13" t="str">
            <v/>
          </cell>
        </row>
        <row r="14">
          <cell r="K14">
            <v>7.66</v>
          </cell>
          <cell r="R14" t="str">
            <v/>
          </cell>
        </row>
        <row r="15">
          <cell r="K15">
            <v>8.33</v>
          </cell>
        </row>
        <row r="16">
          <cell r="K16">
            <v>1</v>
          </cell>
          <cell r="R16" t="str">
            <v/>
          </cell>
        </row>
        <row r="17">
          <cell r="K17">
            <v>1</v>
          </cell>
          <cell r="R17" t="str">
            <v/>
          </cell>
        </row>
        <row r="18">
          <cell r="K18">
            <v>9</v>
          </cell>
          <cell r="R18" t="str">
            <v/>
          </cell>
        </row>
        <row r="19">
          <cell r="K19">
            <v>1</v>
          </cell>
          <cell r="R19" t="str">
            <v/>
          </cell>
        </row>
        <row r="20">
          <cell r="K20">
            <v>1</v>
          </cell>
          <cell r="R20" t="str">
            <v/>
          </cell>
        </row>
        <row r="21">
          <cell r="K21">
            <v>7.33</v>
          </cell>
          <cell r="R21" t="str">
            <v/>
          </cell>
        </row>
        <row r="22">
          <cell r="K22">
            <v>7</v>
          </cell>
          <cell r="R22" t="str">
            <v/>
          </cell>
        </row>
        <row r="23">
          <cell r="K23">
            <v>7.66</v>
          </cell>
          <cell r="R23" t="str">
            <v/>
          </cell>
        </row>
        <row r="24">
          <cell r="K24">
            <v>6</v>
          </cell>
          <cell r="R24" t="str">
            <v/>
          </cell>
        </row>
        <row r="25">
          <cell r="K25" t="str">
            <v>AUS</v>
          </cell>
          <cell r="R25" t="str">
            <v/>
          </cell>
        </row>
        <row r="26">
          <cell r="K26">
            <v>6</v>
          </cell>
          <cell r="R26" t="str">
            <v/>
          </cell>
        </row>
        <row r="27">
          <cell r="K27">
            <v>6.33</v>
          </cell>
          <cell r="R27" t="str">
            <v/>
          </cell>
        </row>
        <row r="28">
          <cell r="K28" t="str">
            <v>AUS</v>
          </cell>
          <cell r="R28" t="str">
            <v/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DUCACION FISICA MUJERES"/>
    </sheetNames>
    <sheetDataSet>
      <sheetData sheetId="0">
        <row r="11">
          <cell r="K11">
            <v>9.5</v>
          </cell>
          <cell r="R11">
            <v>10</v>
          </cell>
        </row>
        <row r="12">
          <cell r="K12">
            <v>9.25</v>
          </cell>
          <cell r="R12">
            <v>10</v>
          </cell>
        </row>
        <row r="13">
          <cell r="K13">
            <v>9</v>
          </cell>
          <cell r="R13">
            <v>10</v>
          </cell>
        </row>
        <row r="15">
          <cell r="I15">
            <v>9</v>
          </cell>
          <cell r="R15">
            <v>10</v>
          </cell>
        </row>
        <row r="18">
          <cell r="K18">
            <v>8.75</v>
          </cell>
          <cell r="R18">
            <v>10</v>
          </cell>
        </row>
        <row r="19">
          <cell r="K19">
            <v>6</v>
          </cell>
          <cell r="R19" t="str">
            <v/>
          </cell>
        </row>
        <row r="21">
          <cell r="I21">
            <v>9</v>
          </cell>
          <cell r="R21">
            <v>10</v>
          </cell>
        </row>
        <row r="27">
          <cell r="I27">
            <v>9</v>
          </cell>
          <cell r="R27">
            <v>10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DUCACION ARTISTICA MUSICA"/>
    </sheetNames>
    <sheetDataSet>
      <sheetData sheetId="0">
        <row r="11">
          <cell r="K11">
            <v>10</v>
          </cell>
        </row>
        <row r="12">
          <cell r="K12">
            <v>10</v>
          </cell>
        </row>
        <row r="13">
          <cell r="K13">
            <v>10</v>
          </cell>
        </row>
        <row r="14">
          <cell r="K14">
            <v>9.33</v>
          </cell>
        </row>
        <row r="15">
          <cell r="K15">
            <v>10</v>
          </cell>
        </row>
        <row r="16">
          <cell r="K16">
            <v>7.66</v>
          </cell>
        </row>
        <row r="17">
          <cell r="K17">
            <v>7.33</v>
          </cell>
        </row>
        <row r="18">
          <cell r="K18">
            <v>10</v>
          </cell>
        </row>
        <row r="19">
          <cell r="K19">
            <v>9</v>
          </cell>
        </row>
        <row r="20">
          <cell r="K20">
            <v>10</v>
          </cell>
        </row>
        <row r="21">
          <cell r="K21">
            <v>10</v>
          </cell>
        </row>
        <row r="22">
          <cell r="K22">
            <v>9.33</v>
          </cell>
        </row>
        <row r="23">
          <cell r="K23">
            <v>9.66</v>
          </cell>
        </row>
        <row r="24">
          <cell r="K24">
            <v>9.33</v>
          </cell>
        </row>
        <row r="25">
          <cell r="K25">
            <v>7.33</v>
          </cell>
        </row>
        <row r="26">
          <cell r="K26">
            <v>8</v>
          </cell>
        </row>
        <row r="27">
          <cell r="K27">
            <v>8.66</v>
          </cell>
        </row>
        <row r="28">
          <cell r="K28">
            <v>6.66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EMATICA"/>
    </sheetNames>
    <sheetDataSet>
      <sheetData sheetId="0">
        <row r="11">
          <cell r="K11">
            <v>6</v>
          </cell>
          <cell r="R11" t="str">
            <v/>
          </cell>
        </row>
        <row r="12">
          <cell r="K12">
            <v>6</v>
          </cell>
          <cell r="R12" t="str">
            <v/>
          </cell>
        </row>
        <row r="13">
          <cell r="K13">
            <v>4</v>
          </cell>
          <cell r="R13" t="str">
            <v/>
          </cell>
        </row>
        <row r="14">
          <cell r="K14">
            <v>6.75</v>
          </cell>
        </row>
        <row r="15">
          <cell r="K15">
            <v>8</v>
          </cell>
        </row>
        <row r="16">
          <cell r="K16">
            <v>4</v>
          </cell>
          <cell r="R16" t="str">
            <v/>
          </cell>
        </row>
        <row r="17">
          <cell r="K17">
            <v>2</v>
          </cell>
          <cell r="R17" t="str">
            <v/>
          </cell>
        </row>
        <row r="18">
          <cell r="K18">
            <v>9</v>
          </cell>
        </row>
        <row r="19">
          <cell r="K19">
            <v>4</v>
          </cell>
        </row>
        <row r="20">
          <cell r="K20">
            <v>6</v>
          </cell>
        </row>
        <row r="21">
          <cell r="K21">
            <v>9</v>
          </cell>
        </row>
        <row r="22">
          <cell r="K22">
            <v>8</v>
          </cell>
        </row>
        <row r="23">
          <cell r="K23">
            <v>3</v>
          </cell>
          <cell r="R23" t="str">
            <v/>
          </cell>
        </row>
        <row r="24">
          <cell r="K24">
            <v>4</v>
          </cell>
          <cell r="R24" t="str">
            <v/>
          </cell>
        </row>
        <row r="25">
          <cell r="K25">
            <v>3</v>
          </cell>
          <cell r="R25" t="str">
            <v/>
          </cell>
        </row>
        <row r="26">
          <cell r="K26">
            <v>6</v>
          </cell>
          <cell r="R26" t="str">
            <v/>
          </cell>
        </row>
        <row r="27">
          <cell r="K27">
            <v>4</v>
          </cell>
          <cell r="R27" t="str">
            <v/>
          </cell>
        </row>
        <row r="28">
          <cell r="K28">
            <v>2</v>
          </cell>
          <cell r="R28" t="str">
            <v/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NOLOGIA"/>
    </sheetNames>
    <sheetDataSet>
      <sheetData sheetId="0">
        <row r="11">
          <cell r="K11" t="str">
            <v>7.50</v>
          </cell>
          <cell r="R11" t="str">
            <v/>
          </cell>
        </row>
        <row r="12">
          <cell r="K12" t="str">
            <v/>
          </cell>
          <cell r="R12" t="str">
            <v/>
          </cell>
        </row>
        <row r="13">
          <cell r="K13">
            <v>8</v>
          </cell>
          <cell r="R13" t="str">
            <v/>
          </cell>
        </row>
        <row r="14">
          <cell r="K14">
            <v>9.5</v>
          </cell>
          <cell r="R14" t="str">
            <v/>
          </cell>
        </row>
        <row r="15">
          <cell r="K15">
            <v>9.5</v>
          </cell>
        </row>
        <row r="16">
          <cell r="K16" t="str">
            <v/>
          </cell>
          <cell r="R16" t="str">
            <v/>
          </cell>
        </row>
        <row r="17">
          <cell r="K17" t="str">
            <v/>
          </cell>
          <cell r="R17" t="str">
            <v/>
          </cell>
        </row>
        <row r="18">
          <cell r="K18">
            <v>10</v>
          </cell>
          <cell r="R18" t="str">
            <v/>
          </cell>
        </row>
        <row r="19">
          <cell r="K19">
            <v>6.5</v>
          </cell>
          <cell r="R19" t="str">
            <v/>
          </cell>
        </row>
        <row r="20">
          <cell r="K20">
            <v>8.5</v>
          </cell>
          <cell r="R20" t="str">
            <v/>
          </cell>
        </row>
        <row r="21">
          <cell r="K21" t="str">
            <v/>
          </cell>
          <cell r="R21" t="str">
            <v/>
          </cell>
        </row>
        <row r="22">
          <cell r="K22">
            <v>9.5</v>
          </cell>
          <cell r="R22" t="str">
            <v/>
          </cell>
        </row>
        <row r="23">
          <cell r="K23">
            <v>7.5</v>
          </cell>
          <cell r="R23" t="str">
            <v/>
          </cell>
        </row>
        <row r="24">
          <cell r="K24">
            <v>9.5</v>
          </cell>
          <cell r="R24" t="str">
            <v/>
          </cell>
        </row>
        <row r="25">
          <cell r="K25" t="str">
            <v/>
          </cell>
          <cell r="R25" t="str">
            <v/>
          </cell>
        </row>
        <row r="26">
          <cell r="K26">
            <v>7</v>
          </cell>
          <cell r="R26" t="str">
            <v/>
          </cell>
        </row>
        <row r="27">
          <cell r="K27">
            <v>6</v>
          </cell>
          <cell r="R27" t="str">
            <v/>
          </cell>
        </row>
        <row r="28">
          <cell r="K28" t="str">
            <v/>
          </cell>
          <cell r="R28" t="str">
            <v/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OLOGIA"/>
    </sheetNames>
    <sheetDataSet>
      <sheetData sheetId="0">
        <row r="11">
          <cell r="K11">
            <v>7</v>
          </cell>
        </row>
        <row r="12">
          <cell r="K12">
            <v>9</v>
          </cell>
        </row>
        <row r="13">
          <cell r="K13">
            <v>6</v>
          </cell>
        </row>
        <row r="14">
          <cell r="K14">
            <v>9</v>
          </cell>
        </row>
        <row r="15">
          <cell r="K15">
            <v>10</v>
          </cell>
        </row>
        <row r="16">
          <cell r="K16">
            <v>6</v>
          </cell>
        </row>
        <row r="17">
          <cell r="K17">
            <v>6</v>
          </cell>
        </row>
        <row r="18">
          <cell r="K18">
            <v>10</v>
          </cell>
        </row>
        <row r="19">
          <cell r="K19">
            <v>6</v>
          </cell>
          <cell r="R19" t="str">
            <v/>
          </cell>
        </row>
        <row r="20">
          <cell r="K20">
            <v>6</v>
          </cell>
        </row>
        <row r="21">
          <cell r="K21">
            <v>7</v>
          </cell>
        </row>
        <row r="22">
          <cell r="K22">
            <v>8</v>
          </cell>
        </row>
        <row r="23">
          <cell r="K23">
            <v>6</v>
          </cell>
        </row>
        <row r="24">
          <cell r="K24">
            <v>7</v>
          </cell>
        </row>
        <row r="25">
          <cell r="K25">
            <v>6</v>
          </cell>
        </row>
        <row r="26">
          <cell r="K26">
            <v>6</v>
          </cell>
        </row>
        <row r="27">
          <cell r="K27">
            <v>6</v>
          </cell>
        </row>
        <row r="28">
          <cell r="K28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BCDA-BFEC-4E4C-B398-6DD553A8B761}">
  <dimension ref="A1:X36"/>
  <sheetViews>
    <sheetView workbookViewId="0">
      <selection activeCell="A2" sqref="A2"/>
    </sheetView>
  </sheetViews>
  <sheetFormatPr baseColWidth="10" defaultRowHeight="15" x14ac:dyDescent="0.25"/>
  <cols>
    <col min="1" max="1" width="32.7109375" bestFit="1" customWidth="1"/>
    <col min="3" max="3" width="5" style="1" bestFit="1" customWidth="1"/>
    <col min="4" max="4" width="4.5703125" style="1" bestFit="1" customWidth="1"/>
    <col min="5" max="10" width="5" style="1" bestFit="1" customWidth="1"/>
    <col min="11" max="11" width="3.7109375" style="1" bestFit="1" customWidth="1"/>
    <col min="12" max="13" width="5" style="1" bestFit="1" customWidth="1"/>
    <col min="14" max="17" width="5" bestFit="1" customWidth="1"/>
    <col min="18" max="18" width="6.5703125" bestFit="1" customWidth="1"/>
    <col min="19" max="21" width="5" bestFit="1" customWidth="1"/>
    <col min="22" max="24" width="3.7109375" bestFit="1" customWidth="1"/>
  </cols>
  <sheetData>
    <row r="1" spans="1:24" ht="34.5" x14ac:dyDescent="0.25">
      <c r="A1" s="4" t="s">
        <v>10</v>
      </c>
      <c r="B1" s="4" t="s">
        <v>11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12</v>
      </c>
      <c r="M1" s="5" t="s">
        <v>9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  <c r="V1" s="5" t="s">
        <v>59</v>
      </c>
      <c r="W1" s="5" t="s">
        <v>60</v>
      </c>
      <c r="X1" s="5" t="s">
        <v>61</v>
      </c>
    </row>
    <row r="2" spans="1:24" x14ac:dyDescent="0.25">
      <c r="A2" s="9" t="str">
        <f>+[1]alumno!$A2</f>
        <v>Araya Hidalgo</v>
      </c>
      <c r="B2" s="6">
        <v>52069250</v>
      </c>
      <c r="C2" s="2"/>
      <c r="D2" s="2">
        <f>+'[2]LENGUA EXTRANJERA INGLES'!$K11</f>
        <v>6.66</v>
      </c>
      <c r="E2" s="2">
        <f>+[3]GEOGRAFIA!K11</f>
        <v>7.25</v>
      </c>
      <c r="F2" s="2">
        <f>+[4]HISTORIA!K11</f>
        <v>6.66</v>
      </c>
      <c r="G2" s="2">
        <f>+'[5]EDUCACION FISICA MUJERES'!$K11</f>
        <v>9.5</v>
      </c>
      <c r="H2" s="2">
        <f>+'[6]EDUCACION ARTISTICA MUSICA'!K11</f>
        <v>10</v>
      </c>
      <c r="I2" s="2">
        <v>6</v>
      </c>
      <c r="J2" s="2">
        <f>+[7]MATEMATICA!K11</f>
        <v>6</v>
      </c>
      <c r="K2" s="2" t="str">
        <f>+[8]TECNOLOGIA!K11</f>
        <v>7.50</v>
      </c>
      <c r="L2" s="2">
        <f>+[9]BIOLOGIA!K11</f>
        <v>7</v>
      </c>
      <c r="M2" s="2">
        <f>+'[10]ADOLESCENCIA EN EL MUNDO ACTUAL'!K11</f>
        <v>6</v>
      </c>
      <c r="N2" s="2">
        <v>6</v>
      </c>
      <c r="O2" s="2">
        <f>+'[2]LENGUA EXTRANJERA INGLES'!R11</f>
        <v>6.5</v>
      </c>
      <c r="P2" s="2">
        <f>+[3]GEOGRAFIA!R11</f>
        <v>6.5</v>
      </c>
      <c r="Q2" s="2" t="str">
        <f>+[4]HISTORIA!R11</f>
        <v/>
      </c>
      <c r="R2" s="2">
        <f>+'[5]EDUCACION FISICA MUJERES'!$R11</f>
        <v>10</v>
      </c>
      <c r="S2" s="2">
        <v>10</v>
      </c>
      <c r="T2" s="2">
        <v>8</v>
      </c>
      <c r="U2" s="2" t="str">
        <f>+[7]MATEMATICA!$R11</f>
        <v/>
      </c>
      <c r="V2" s="2" t="str">
        <f>+[8]TECNOLOGIA!$R11</f>
        <v/>
      </c>
      <c r="W2" s="2">
        <v>9.25</v>
      </c>
      <c r="X2" s="2" t="str">
        <f>+'[10]ADOLESCENCIA EN EL MUNDO ACTUAL'!$R11</f>
        <v/>
      </c>
    </row>
    <row r="3" spans="1:24" x14ac:dyDescent="0.25">
      <c r="A3" s="9" t="str">
        <f>+[1]alumno!$A3</f>
        <v>Bustos</v>
      </c>
      <c r="B3" s="7">
        <v>52347568</v>
      </c>
      <c r="C3" s="2">
        <f>+'[11]LENGUA '!K12</f>
        <v>7</v>
      </c>
      <c r="D3" s="2">
        <f>+'[2]LENGUA EXTRANJERA INGLES'!$K12</f>
        <v>6</v>
      </c>
      <c r="E3" s="2">
        <f>+[3]GEOGRAFIA!K12</f>
        <v>8.5</v>
      </c>
      <c r="F3" s="2">
        <f>+[4]HISTORIA!K12</f>
        <v>7.33</v>
      </c>
      <c r="G3" s="2">
        <f>+'[5]EDUCACION FISICA MUJERES'!$K12</f>
        <v>9.25</v>
      </c>
      <c r="H3" s="2">
        <f>+'[6]EDUCACION ARTISTICA MUSICA'!K12</f>
        <v>10</v>
      </c>
      <c r="I3" s="2">
        <v>6</v>
      </c>
      <c r="J3" s="2">
        <f>+[7]MATEMATICA!K12</f>
        <v>6</v>
      </c>
      <c r="K3" s="2" t="str">
        <f>+[8]TECNOLOGIA!K12</f>
        <v/>
      </c>
      <c r="L3" s="2">
        <f>+[9]BIOLOGIA!K12</f>
        <v>9</v>
      </c>
      <c r="M3" s="2">
        <f>+'[10]ADOLESCENCIA EN EL MUNDO ACTUAL'!K12</f>
        <v>6</v>
      </c>
      <c r="N3" s="2">
        <f>+'[11]LENGUA '!R12</f>
        <v>7</v>
      </c>
      <c r="O3" s="2" t="str">
        <f>+'[2]LENGUA EXTRANJERA INGLES'!R12</f>
        <v/>
      </c>
      <c r="P3" s="2">
        <f>+[3]GEOGRAFIA!R12</f>
        <v>8.5</v>
      </c>
      <c r="Q3" s="2" t="str">
        <f>+[4]HISTORIA!R12</f>
        <v/>
      </c>
      <c r="R3" s="2">
        <f>+'[5]EDUCACION FISICA MUJERES'!$R12</f>
        <v>10</v>
      </c>
      <c r="S3" s="2">
        <v>8.33</v>
      </c>
      <c r="T3" s="2">
        <v>10</v>
      </c>
      <c r="U3" s="2" t="str">
        <f>+[7]MATEMATICA!$R12</f>
        <v/>
      </c>
      <c r="V3" s="2" t="str">
        <f>+[8]TECNOLOGIA!$R12</f>
        <v/>
      </c>
      <c r="W3" s="2">
        <v>8</v>
      </c>
      <c r="X3" s="2" t="str">
        <f>+'[10]ADOLESCENCIA EN EL MUNDO ACTUAL'!$R12</f>
        <v/>
      </c>
    </row>
    <row r="4" spans="1:24" x14ac:dyDescent="0.25">
      <c r="A4" s="9" t="str">
        <f>+[1]alumno!$A4</f>
        <v>Calvo Quiroga</v>
      </c>
      <c r="B4" s="7">
        <v>50945968</v>
      </c>
      <c r="C4" s="2">
        <f>+'[11]LENGUA '!K13</f>
        <v>5</v>
      </c>
      <c r="D4" s="2">
        <f>+'[2]LENGUA EXTRANJERA INGLES'!$K13</f>
        <v>7.66</v>
      </c>
      <c r="E4" s="2">
        <f>+[3]GEOGRAFIA!K13</f>
        <v>6.25</v>
      </c>
      <c r="F4" s="2">
        <f>+[4]HISTORIA!K13</f>
        <v>6.66</v>
      </c>
      <c r="G4" s="2">
        <f>+'[5]EDUCACION FISICA MUJERES'!$K13</f>
        <v>9</v>
      </c>
      <c r="H4" s="2">
        <f>+'[6]EDUCACION ARTISTICA MUSICA'!K13</f>
        <v>10</v>
      </c>
      <c r="I4" s="2" t="s">
        <v>62</v>
      </c>
      <c r="J4" s="2">
        <f>+[7]MATEMATICA!K13</f>
        <v>4</v>
      </c>
      <c r="K4" s="2">
        <f>+[8]TECNOLOGIA!K13</f>
        <v>8</v>
      </c>
      <c r="L4" s="2">
        <f>+[9]BIOLOGIA!K13</f>
        <v>6</v>
      </c>
      <c r="M4" s="2">
        <f>+'[10]ADOLESCENCIA EN EL MUNDO ACTUAL'!K13</f>
        <v>7</v>
      </c>
      <c r="N4" s="2">
        <f>+'[11]LENGUA '!R13</f>
        <v>6.33</v>
      </c>
      <c r="O4" s="2">
        <f>+'[2]LENGUA EXTRANJERA INGLES'!R13</f>
        <v>7.5</v>
      </c>
      <c r="P4" s="2">
        <f>+[3]GEOGRAFIA!R13</f>
        <v>9</v>
      </c>
      <c r="Q4" s="2" t="str">
        <f>+[4]HISTORIA!R13</f>
        <v/>
      </c>
      <c r="R4" s="2">
        <f>+'[5]EDUCACION FISICA MUJERES'!$R13</f>
        <v>10</v>
      </c>
      <c r="S4" s="2">
        <v>9.66</v>
      </c>
      <c r="T4" s="2">
        <v>8</v>
      </c>
      <c r="U4" s="2" t="str">
        <f>+[7]MATEMATICA!$R13</f>
        <v/>
      </c>
      <c r="V4" s="2" t="str">
        <f>+[8]TECNOLOGIA!$R13</f>
        <v/>
      </c>
      <c r="W4" s="2">
        <v>8.25</v>
      </c>
      <c r="X4" s="2" t="str">
        <f>+'[10]ADOLESCENCIA EN EL MUNDO ACTUAL'!$R13</f>
        <v/>
      </c>
    </row>
    <row r="5" spans="1:24" x14ac:dyDescent="0.25">
      <c r="A5" s="9" t="str">
        <f>+[1]alumno!$A5</f>
        <v>Castro</v>
      </c>
      <c r="B5" s="7">
        <v>51004602</v>
      </c>
      <c r="C5" s="2">
        <f>+'[11]LENGUA '!K14</f>
        <v>8.75</v>
      </c>
      <c r="D5" s="2">
        <f>+'[2]LENGUA EXTRANJERA INGLES'!$K14</f>
        <v>8.33</v>
      </c>
      <c r="E5" s="2">
        <f>+[3]GEOGRAFIA!K14</f>
        <v>10</v>
      </c>
      <c r="F5" s="2">
        <f>+[4]HISTORIA!K14</f>
        <v>7.66</v>
      </c>
      <c r="G5" s="2">
        <f>+'[12]EDUCACION FISICA VARONES'!$I14</f>
        <v>9</v>
      </c>
      <c r="H5" s="2">
        <f>+'[6]EDUCACION ARTISTICA MUSICA'!K14</f>
        <v>9.33</v>
      </c>
      <c r="I5" s="2">
        <f>+'[13]FORMACION ETICA Y CIUDADANA'!K14</f>
        <v>10</v>
      </c>
      <c r="J5" s="2">
        <f>+[7]MATEMATICA!K14</f>
        <v>6.75</v>
      </c>
      <c r="K5" s="2">
        <f>+[8]TECNOLOGIA!K14</f>
        <v>9.5</v>
      </c>
      <c r="L5" s="2">
        <f>+[9]BIOLOGIA!K14</f>
        <v>9</v>
      </c>
      <c r="M5" s="2">
        <f>+'[10]ADOLESCENCIA EN EL MUNDO ACTUAL'!K14</f>
        <v>8</v>
      </c>
      <c r="N5" s="2">
        <f>+'[11]LENGUA '!R14</f>
        <v>8</v>
      </c>
      <c r="O5" s="2">
        <f>+'[2]LENGUA EXTRANJERA INGLES'!R14</f>
        <v>8.5</v>
      </c>
      <c r="P5" s="2">
        <f>+[3]GEOGRAFIA!R14</f>
        <v>9</v>
      </c>
      <c r="Q5" s="2" t="str">
        <f>+[4]HISTORIA!R14</f>
        <v/>
      </c>
      <c r="R5" s="2">
        <f>+'[12]EDUCACION FISICA VARONES'!$R$14</f>
        <v>10</v>
      </c>
      <c r="S5" s="2">
        <v>10</v>
      </c>
      <c r="T5" s="2">
        <v>10</v>
      </c>
      <c r="U5" s="2">
        <v>9</v>
      </c>
      <c r="V5" s="2" t="str">
        <f>+[8]TECNOLOGIA!$R14</f>
        <v/>
      </c>
      <c r="W5" s="2">
        <v>9.75</v>
      </c>
      <c r="X5" s="2" t="str">
        <f>+'[10]ADOLESCENCIA EN EL MUNDO ACTUAL'!$R14</f>
        <v/>
      </c>
    </row>
    <row r="6" spans="1:24" x14ac:dyDescent="0.25">
      <c r="A6" s="9" t="str">
        <f>+[1]alumno!$A6</f>
        <v>Cayo Rodríguez</v>
      </c>
      <c r="B6" s="7">
        <v>52350912</v>
      </c>
      <c r="C6" s="2">
        <f>+'[11]LENGUA '!K15</f>
        <v>8.75</v>
      </c>
      <c r="D6" s="2">
        <f>+'[2]LENGUA EXTRANJERA INGLES'!$K15</f>
        <v>8.66</v>
      </c>
      <c r="E6" s="2">
        <f>+[3]GEOGRAFIA!K15</f>
        <v>9.75</v>
      </c>
      <c r="F6" s="2">
        <f>+[4]HISTORIA!K15</f>
        <v>8.33</v>
      </c>
      <c r="G6" s="2">
        <f>+'[5]EDUCACION FISICA MUJERES'!$I$15</f>
        <v>9</v>
      </c>
      <c r="H6" s="2">
        <f>+'[6]EDUCACION ARTISTICA MUSICA'!K15</f>
        <v>10</v>
      </c>
      <c r="I6" s="2">
        <f>+'[13]FORMACION ETICA Y CIUDADANA'!K15</f>
        <v>9.66</v>
      </c>
      <c r="J6" s="2">
        <f>+[7]MATEMATICA!K15</f>
        <v>8</v>
      </c>
      <c r="K6" s="2">
        <f>+[8]TECNOLOGIA!K15</f>
        <v>9.5</v>
      </c>
      <c r="L6" s="2">
        <f>+[9]BIOLOGIA!K15</f>
        <v>10</v>
      </c>
      <c r="M6" s="2">
        <f>+'[10]ADOLESCENCIA EN EL MUNDO ACTUAL'!K15</f>
        <v>8</v>
      </c>
      <c r="N6" s="2">
        <f>+'[11]LENGUA '!R15</f>
        <v>8.66</v>
      </c>
      <c r="O6" s="2">
        <f>+'[2]LENGUA EXTRANJERA INGLES'!R15</f>
        <v>10</v>
      </c>
      <c r="P6" s="2">
        <f>+[3]GEOGRAFIA!R15</f>
        <v>9.5</v>
      </c>
      <c r="Q6" s="2"/>
      <c r="R6" s="2">
        <f>+'[5]EDUCACION FISICA MUJERES'!$R15</f>
        <v>10</v>
      </c>
      <c r="S6" s="2">
        <v>9.66</v>
      </c>
      <c r="T6" s="2">
        <v>8</v>
      </c>
      <c r="U6" s="2">
        <v>8.75</v>
      </c>
      <c r="V6" s="2"/>
      <c r="W6" s="2">
        <v>9.25</v>
      </c>
      <c r="X6" s="2"/>
    </row>
    <row r="7" spans="1:24" x14ac:dyDescent="0.25">
      <c r="A7" s="9" t="str">
        <f>+[1]alumno!$A7</f>
        <v>Escudero</v>
      </c>
      <c r="B7" s="7">
        <v>51195841</v>
      </c>
      <c r="C7" s="2">
        <f>+'[11]LENGUA '!K16</f>
        <v>5</v>
      </c>
      <c r="D7" s="2">
        <f>+'[2]LENGUA EXTRANJERA INGLES'!$K16</f>
        <v>3</v>
      </c>
      <c r="E7" s="2">
        <f>+[3]GEOGRAFIA!K16</f>
        <v>6</v>
      </c>
      <c r="F7" s="2">
        <f>+[4]HISTORIA!K16</f>
        <v>1</v>
      </c>
      <c r="G7" s="2">
        <f>+'[12]EDUCACION FISICA VARONES'!$I16</f>
        <v>1</v>
      </c>
      <c r="H7" s="2">
        <f>+'[6]EDUCACION ARTISTICA MUSICA'!K16</f>
        <v>7.66</v>
      </c>
      <c r="I7" s="2">
        <v>6</v>
      </c>
      <c r="J7" s="2">
        <f>+[7]MATEMATICA!K16</f>
        <v>4</v>
      </c>
      <c r="K7" s="2" t="str">
        <f>+[8]TECNOLOGIA!K16</f>
        <v/>
      </c>
      <c r="L7" s="2">
        <f>+[9]BIOLOGIA!K16</f>
        <v>6</v>
      </c>
      <c r="M7" s="2" t="str">
        <f>+'[10]ADOLESCENCIA EN EL MUNDO ACTUAL'!K16</f>
        <v>AUS</v>
      </c>
      <c r="N7" s="2" t="str">
        <f>+'[11]LENGUA '!R16</f>
        <v/>
      </c>
      <c r="O7" s="2">
        <f>+'[2]LENGUA EXTRANJERA INGLES'!R16</f>
        <v>6</v>
      </c>
      <c r="P7" s="2">
        <f>+[3]GEOGRAFIA!R16</f>
        <v>8.25</v>
      </c>
      <c r="Q7" s="2" t="str">
        <f>+[4]HISTORIA!R16</f>
        <v/>
      </c>
      <c r="R7" s="2">
        <f>+'[12]EDUCACION FISICA VARONES'!$R16</f>
        <v>8</v>
      </c>
      <c r="S7" s="2">
        <v>6</v>
      </c>
      <c r="T7" s="2">
        <v>8</v>
      </c>
      <c r="U7" s="2" t="str">
        <f>+[7]MATEMATICA!$R16</f>
        <v/>
      </c>
      <c r="V7" s="2" t="str">
        <f>+[8]TECNOLOGIA!$R16</f>
        <v/>
      </c>
      <c r="W7" s="2">
        <v>6.25</v>
      </c>
      <c r="X7" s="2" t="str">
        <f>+'[10]ADOLESCENCIA EN EL MUNDO ACTUAL'!$R16</f>
        <v/>
      </c>
    </row>
    <row r="8" spans="1:24" x14ac:dyDescent="0.25">
      <c r="A8" s="9" t="str">
        <f>+[1]alumno!$A8</f>
        <v>Fuentes</v>
      </c>
      <c r="B8" s="7">
        <v>52108962</v>
      </c>
      <c r="C8" s="2">
        <f>+'[11]LENGUA '!K17</f>
        <v>5</v>
      </c>
      <c r="D8" s="2">
        <f>+'[2]LENGUA EXTRANJERA INGLES'!$K17</f>
        <v>6</v>
      </c>
      <c r="E8" s="2">
        <f>+[3]GEOGRAFIA!K17</f>
        <v>6</v>
      </c>
      <c r="F8" s="2">
        <f>+[4]HISTORIA!K17</f>
        <v>1</v>
      </c>
      <c r="G8" s="2">
        <f>+'[12]EDUCACION FISICA VARONES'!$I17</f>
        <v>5</v>
      </c>
      <c r="H8" s="2">
        <f>+'[6]EDUCACION ARTISTICA MUSICA'!K17</f>
        <v>7.33</v>
      </c>
      <c r="I8" s="2">
        <v>4</v>
      </c>
      <c r="J8" s="2">
        <f>+[7]MATEMATICA!K17</f>
        <v>2</v>
      </c>
      <c r="K8" s="2" t="str">
        <f>+[8]TECNOLOGIA!K17</f>
        <v/>
      </c>
      <c r="L8" s="2">
        <f>+[9]BIOLOGIA!K17</f>
        <v>6</v>
      </c>
      <c r="M8" s="2" t="str">
        <f>+'[10]ADOLESCENCIA EN EL MUNDO ACTUAL'!K17</f>
        <v>AUS</v>
      </c>
      <c r="N8" s="2" t="str">
        <f>+'[11]LENGUA '!R17</f>
        <v/>
      </c>
      <c r="O8" s="2">
        <f>+'[2]LENGUA EXTRANJERA INGLES'!R17</f>
        <v>6</v>
      </c>
      <c r="P8" s="2" t="str">
        <f>+[3]GEOGRAFIA!R17</f>
        <v/>
      </c>
      <c r="Q8" s="2" t="str">
        <f>+[4]HISTORIA!R17</f>
        <v/>
      </c>
      <c r="R8" s="2">
        <f>+'[12]EDUCACION FISICA VARONES'!$R17</f>
        <v>8</v>
      </c>
      <c r="S8" s="2">
        <v>6.33</v>
      </c>
      <c r="T8" s="2">
        <v>6</v>
      </c>
      <c r="U8" s="2" t="str">
        <f>+[7]MATEMATICA!$R17</f>
        <v/>
      </c>
      <c r="V8" s="2" t="str">
        <f>+[8]TECNOLOGIA!$R17</f>
        <v/>
      </c>
      <c r="W8" s="2">
        <v>6</v>
      </c>
      <c r="X8" s="2" t="str">
        <f>+'[10]ADOLESCENCIA EN EL MUNDO ACTUAL'!$R17</f>
        <v/>
      </c>
    </row>
    <row r="9" spans="1:24" x14ac:dyDescent="0.25">
      <c r="A9" s="9" t="str">
        <f>+[1]alumno!$A9</f>
        <v>Garay Montoro</v>
      </c>
      <c r="B9" s="7">
        <v>52248047</v>
      </c>
      <c r="C9" s="2">
        <f>+'[11]LENGUA '!K18</f>
        <v>9</v>
      </c>
      <c r="D9" s="2">
        <f>+'[2]LENGUA EXTRANJERA INGLES'!$K18</f>
        <v>9.33</v>
      </c>
      <c r="E9" s="2">
        <f>+[3]GEOGRAFIA!K18</f>
        <v>9.75</v>
      </c>
      <c r="F9" s="2">
        <f>+[4]HISTORIA!K18</f>
        <v>9</v>
      </c>
      <c r="G9" s="2">
        <f>+'[5]EDUCACION FISICA MUJERES'!$K18</f>
        <v>8.75</v>
      </c>
      <c r="H9" s="2">
        <f>+'[6]EDUCACION ARTISTICA MUSICA'!K18</f>
        <v>10</v>
      </c>
      <c r="I9" s="2">
        <f>+'[13]FORMACION ETICA Y CIUDADANA'!K18</f>
        <v>10</v>
      </c>
      <c r="J9" s="2">
        <f>+[7]MATEMATICA!K18</f>
        <v>9</v>
      </c>
      <c r="K9" s="2">
        <f>+[8]TECNOLOGIA!K18</f>
        <v>10</v>
      </c>
      <c r="L9" s="2">
        <f>+[9]BIOLOGIA!K18</f>
        <v>10</v>
      </c>
      <c r="M9" s="2">
        <f>+'[10]ADOLESCENCIA EN EL MUNDO ACTUAL'!K18</f>
        <v>8</v>
      </c>
      <c r="N9" s="2">
        <f>+'[11]LENGUA '!R18</f>
        <v>9.33</v>
      </c>
      <c r="O9" s="2">
        <f>+'[2]LENGUA EXTRANJERA INGLES'!R18</f>
        <v>8.25</v>
      </c>
      <c r="P9" s="2">
        <f>+[3]GEOGRAFIA!R18</f>
        <v>10</v>
      </c>
      <c r="Q9" s="2" t="str">
        <f>+[4]HISTORIA!R18</f>
        <v/>
      </c>
      <c r="R9" s="2">
        <f>+'[5]EDUCACION FISICA MUJERES'!$R18</f>
        <v>10</v>
      </c>
      <c r="S9" s="2">
        <v>10</v>
      </c>
      <c r="T9" s="2">
        <v>10</v>
      </c>
      <c r="U9" s="2">
        <v>9.25</v>
      </c>
      <c r="V9" s="2" t="str">
        <f>+[8]TECNOLOGIA!$R18</f>
        <v/>
      </c>
      <c r="W9" s="2">
        <v>9.5</v>
      </c>
      <c r="X9" s="2" t="str">
        <f>+'[10]ADOLESCENCIA EN EL MUNDO ACTUAL'!$R18</f>
        <v/>
      </c>
    </row>
    <row r="10" spans="1:24" x14ac:dyDescent="0.25">
      <c r="A10" s="9" t="str">
        <f>+[1]alumno!$A10</f>
        <v>García Salas</v>
      </c>
      <c r="B10" s="7">
        <v>52108570</v>
      </c>
      <c r="C10" s="2">
        <f>+'[11]LENGUA '!K19</f>
        <v>4</v>
      </c>
      <c r="D10" s="2">
        <f>+'[2]LENGUA EXTRANJERA INGLES'!$K19</f>
        <v>5</v>
      </c>
      <c r="E10" s="2">
        <f>+[3]GEOGRAFIA!K19</f>
        <v>7</v>
      </c>
      <c r="F10" s="2">
        <f>+[4]HISTORIA!K19</f>
        <v>1</v>
      </c>
      <c r="G10" s="2">
        <f>+'[5]EDUCACION FISICA MUJERES'!$K19</f>
        <v>6</v>
      </c>
      <c r="H10" s="2">
        <f>+'[6]EDUCACION ARTISTICA MUSICA'!K19</f>
        <v>9</v>
      </c>
      <c r="I10" s="2" t="s">
        <v>62</v>
      </c>
      <c r="J10" s="2">
        <f>+[7]MATEMATICA!K19</f>
        <v>4</v>
      </c>
      <c r="K10" s="2">
        <f>+[8]TECNOLOGIA!K19</f>
        <v>6.5</v>
      </c>
      <c r="L10" s="2">
        <f>+[9]BIOLOGIA!K19</f>
        <v>6</v>
      </c>
      <c r="M10" s="2" t="str">
        <f>+'[10]ADOLESCENCIA EN EL MUNDO ACTUAL'!K19</f>
        <v>AUS</v>
      </c>
      <c r="N10" s="2" t="str">
        <f>+'[11]LENGUA '!R19</f>
        <v/>
      </c>
      <c r="O10" s="2" t="str">
        <f>+'[2]LENGUA EXTRANJERA INGLES'!R19</f>
        <v/>
      </c>
      <c r="P10" s="2" t="str">
        <f>+[3]GEOGRAFIA!R19</f>
        <v/>
      </c>
      <c r="Q10" s="2" t="str">
        <f>+[4]HISTORIA!R19</f>
        <v/>
      </c>
      <c r="R10" s="2" t="str">
        <f>+'[5]EDUCACION FISICA MUJERES'!$R19</f>
        <v/>
      </c>
      <c r="S10" s="2"/>
      <c r="T10" s="2" t="str">
        <f>+'[13]FORMACION ETICA Y CIUDADANA'!$R19</f>
        <v/>
      </c>
      <c r="U10" s="2"/>
      <c r="V10" s="2" t="str">
        <f>+[8]TECNOLOGIA!$R19</f>
        <v/>
      </c>
      <c r="W10" s="2" t="str">
        <f>+[9]BIOLOGIA!$R19</f>
        <v/>
      </c>
      <c r="X10" s="2" t="str">
        <f>+'[10]ADOLESCENCIA EN EL MUNDO ACTUAL'!$R19</f>
        <v/>
      </c>
    </row>
    <row r="11" spans="1:24" x14ac:dyDescent="0.25">
      <c r="A11" s="9" t="str">
        <f>+[1]alumno!$A11</f>
        <v>Guzmán Solíz</v>
      </c>
      <c r="B11" s="7">
        <v>52107516</v>
      </c>
      <c r="C11" s="2">
        <f>+'[11]LENGUA '!K20</f>
        <v>4</v>
      </c>
      <c r="D11" s="2">
        <f>+'[2]LENGUA EXTRANJERA INGLES'!$K20</f>
        <v>6</v>
      </c>
      <c r="E11" s="2">
        <f>+[3]GEOGRAFIA!K20</f>
        <v>6.25</v>
      </c>
      <c r="F11" s="2">
        <f>+[4]HISTORIA!K20</f>
        <v>1</v>
      </c>
      <c r="G11" s="2">
        <f>+'[12]EDUCACION FISICA VARONES'!$I20</f>
        <v>9</v>
      </c>
      <c r="H11" s="2">
        <f>+'[6]EDUCACION ARTISTICA MUSICA'!K20</f>
        <v>10</v>
      </c>
      <c r="I11" s="2">
        <f>+'[13]FORMACION ETICA Y CIUDADANA'!K20</f>
        <v>9</v>
      </c>
      <c r="J11" s="2">
        <f>+[7]MATEMATICA!K20</f>
        <v>6</v>
      </c>
      <c r="K11" s="2">
        <f>+[8]TECNOLOGIA!K20</f>
        <v>8.5</v>
      </c>
      <c r="L11" s="2">
        <f>+[9]BIOLOGIA!K20</f>
        <v>6</v>
      </c>
      <c r="M11" s="2" t="str">
        <f>+'[10]ADOLESCENCIA EN EL MUNDO ACTUAL'!K20</f>
        <v>AUS</v>
      </c>
      <c r="N11" s="2">
        <f>+'[11]LENGUA '!R20</f>
        <v>7.66</v>
      </c>
      <c r="O11" s="2">
        <f>+'[2]LENGUA EXTRANJERA INGLES'!R20</f>
        <v>6</v>
      </c>
      <c r="P11" s="2">
        <f>+[3]GEOGRAFIA!R20</f>
        <v>6</v>
      </c>
      <c r="Q11" s="2" t="str">
        <f>+[4]HISTORIA!R20</f>
        <v/>
      </c>
      <c r="R11" s="2">
        <f>+'[12]EDUCACION FISICA VARONES'!$R$20</f>
        <v>10</v>
      </c>
      <c r="S11" s="2">
        <v>7.66</v>
      </c>
      <c r="T11" s="2">
        <v>10</v>
      </c>
      <c r="U11" s="2">
        <v>9</v>
      </c>
      <c r="V11" s="2" t="str">
        <f>+[8]TECNOLOGIA!$R20</f>
        <v/>
      </c>
      <c r="W11" s="2">
        <v>9.25</v>
      </c>
      <c r="X11" s="2" t="str">
        <f>+'[10]ADOLESCENCIA EN EL MUNDO ACTUAL'!$R20</f>
        <v/>
      </c>
    </row>
    <row r="12" spans="1:24" x14ac:dyDescent="0.25">
      <c r="A12" s="9" t="str">
        <f>+[1]alumno!$A12</f>
        <v>Luna González</v>
      </c>
      <c r="B12" s="7">
        <v>52351022</v>
      </c>
      <c r="C12" s="2">
        <f>+'[11]LENGUA '!K21</f>
        <v>7</v>
      </c>
      <c r="D12" s="2">
        <f>+'[2]LENGUA EXTRANJERA INGLES'!$K21</f>
        <v>6.66</v>
      </c>
      <c r="E12" s="2">
        <f>+[3]GEOGRAFIA!K21</f>
        <v>6.5</v>
      </c>
      <c r="F12" s="2">
        <f>+[4]HISTORIA!K21</f>
        <v>7.33</v>
      </c>
      <c r="G12" s="2">
        <f>+'[5]EDUCACION FISICA MUJERES'!$I$21</f>
        <v>9</v>
      </c>
      <c r="H12" s="2">
        <f>+'[6]EDUCACION ARTISTICA MUSICA'!K21</f>
        <v>10</v>
      </c>
      <c r="I12" s="2">
        <f>+'[13]FORMACION ETICA Y CIUDADANA'!K21</f>
        <v>9</v>
      </c>
      <c r="J12" s="2">
        <f>+[7]MATEMATICA!K21</f>
        <v>9</v>
      </c>
      <c r="K12" s="2" t="str">
        <f>+[8]TECNOLOGIA!K21</f>
        <v/>
      </c>
      <c r="L12" s="2">
        <f>+[9]BIOLOGIA!K21</f>
        <v>7</v>
      </c>
      <c r="M12" s="2">
        <f>+'[10]ADOLESCENCIA EN EL MUNDO ACTUAL'!K21</f>
        <v>6.66</v>
      </c>
      <c r="N12" s="2">
        <f>+'[11]LENGUA '!R21</f>
        <v>7.66</v>
      </c>
      <c r="O12" s="2">
        <f>+'[2]LENGUA EXTRANJERA INGLES'!R21</f>
        <v>8.25</v>
      </c>
      <c r="P12" s="2">
        <f>+[3]GEOGRAFIA!R21</f>
        <v>10</v>
      </c>
      <c r="Q12" s="2" t="str">
        <f>+[4]HISTORIA!R21</f>
        <v/>
      </c>
      <c r="R12" s="2">
        <f>+'[5]EDUCACION FISICA MUJERES'!$R21</f>
        <v>10</v>
      </c>
      <c r="S12" s="2">
        <v>10</v>
      </c>
      <c r="T12" s="2">
        <v>10</v>
      </c>
      <c r="U12" s="2">
        <v>9</v>
      </c>
      <c r="V12" s="2" t="str">
        <f>+[8]TECNOLOGIA!$R21</f>
        <v/>
      </c>
      <c r="W12" s="2">
        <v>9.25</v>
      </c>
      <c r="X12" s="2" t="str">
        <f>+'[10]ADOLESCENCIA EN EL MUNDO ACTUAL'!$R21</f>
        <v/>
      </c>
    </row>
    <row r="13" spans="1:24" x14ac:dyDescent="0.25">
      <c r="A13" s="9" t="str">
        <f>+[1]alumno!$A13</f>
        <v>Malla Oro</v>
      </c>
      <c r="B13" s="7">
        <v>51194008</v>
      </c>
      <c r="C13" s="2">
        <f>+'[11]LENGUA '!K22</f>
        <v>6.75</v>
      </c>
      <c r="D13" s="2">
        <f>+'[2]LENGUA EXTRANJERA INGLES'!$K22</f>
        <v>6.66</v>
      </c>
      <c r="E13" s="2">
        <f>+[3]GEOGRAFIA!K22</f>
        <v>8.75</v>
      </c>
      <c r="F13" s="2">
        <f>+[4]HISTORIA!K22</f>
        <v>7</v>
      </c>
      <c r="G13" s="2">
        <f>+'[12]EDUCACION FISICA VARONES'!$I22</f>
        <v>9</v>
      </c>
      <c r="H13" s="2">
        <f>+'[6]EDUCACION ARTISTICA MUSICA'!K22</f>
        <v>9.33</v>
      </c>
      <c r="I13" s="2">
        <f>+'[13]FORMACION ETICA Y CIUDADANA'!K22</f>
        <v>8.66</v>
      </c>
      <c r="J13" s="2">
        <f>+[7]MATEMATICA!K22</f>
        <v>8</v>
      </c>
      <c r="K13" s="2">
        <f>+[8]TECNOLOGIA!K22</f>
        <v>9.5</v>
      </c>
      <c r="L13" s="2">
        <f>+[9]BIOLOGIA!K22</f>
        <v>8</v>
      </c>
      <c r="M13" s="2">
        <f>+'[10]ADOLESCENCIA EN EL MUNDO ACTUAL'!K22</f>
        <v>7.33</v>
      </c>
      <c r="N13" s="2">
        <f>+'[11]LENGUA '!R22</f>
        <v>8</v>
      </c>
      <c r="O13" s="2">
        <f>+'[2]LENGUA EXTRANJERA INGLES'!R22</f>
        <v>8</v>
      </c>
      <c r="P13" s="2">
        <f>+[3]GEOGRAFIA!R22</f>
        <v>8.75</v>
      </c>
      <c r="Q13" s="2" t="str">
        <f>+[4]HISTORIA!R22</f>
        <v/>
      </c>
      <c r="R13" s="2">
        <f>+'[12]EDUCACION FISICA VARONES'!$R22</f>
        <v>10</v>
      </c>
      <c r="S13" s="2">
        <v>7.66</v>
      </c>
      <c r="T13" s="2">
        <v>10</v>
      </c>
      <c r="U13" s="2">
        <v>6</v>
      </c>
      <c r="V13" s="2" t="str">
        <f>+[8]TECNOLOGIA!$R22</f>
        <v/>
      </c>
      <c r="W13" s="2">
        <v>7.5</v>
      </c>
      <c r="X13" s="2" t="str">
        <f>+'[10]ADOLESCENCIA EN EL MUNDO ACTUAL'!$R22</f>
        <v/>
      </c>
    </row>
    <row r="14" spans="1:24" x14ac:dyDescent="0.25">
      <c r="A14" s="9" t="str">
        <f>+[1]alumno!$A14</f>
        <v>Monterroza</v>
      </c>
      <c r="B14" s="7">
        <v>52349499</v>
      </c>
      <c r="C14" s="2">
        <f>+'[11]LENGUA '!K23</f>
        <v>6</v>
      </c>
      <c r="D14" s="2">
        <f>+'[2]LENGUA EXTRANJERA INGLES'!$K23</f>
        <v>7.33</v>
      </c>
      <c r="E14" s="2">
        <f>+[3]GEOGRAFIA!K23</f>
        <v>6.5</v>
      </c>
      <c r="F14" s="2">
        <f>+[4]HISTORIA!K23</f>
        <v>7.66</v>
      </c>
      <c r="G14" s="2">
        <f>+'[12]EDUCACION FISICA VARONES'!$I23</f>
        <v>9</v>
      </c>
      <c r="H14" s="2">
        <f>+'[6]EDUCACION ARTISTICA MUSICA'!K23</f>
        <v>9.66</v>
      </c>
      <c r="I14" s="2" t="s">
        <v>62</v>
      </c>
      <c r="J14" s="2">
        <f>+[7]MATEMATICA!K23</f>
        <v>3</v>
      </c>
      <c r="K14" s="2">
        <f>+[8]TECNOLOGIA!K23</f>
        <v>7.5</v>
      </c>
      <c r="L14" s="2">
        <f>+[9]BIOLOGIA!K23</f>
        <v>6</v>
      </c>
      <c r="M14" s="2">
        <f>+'[10]ADOLESCENCIA EN EL MUNDO ACTUAL'!K23</f>
        <v>6</v>
      </c>
      <c r="N14" s="2">
        <f>+'[11]LENGUA '!R23</f>
        <v>8.33</v>
      </c>
      <c r="O14" s="2">
        <f>+'[2]LENGUA EXTRANJERA INGLES'!R23</f>
        <v>6.75</v>
      </c>
      <c r="P14" s="2">
        <f>+[3]GEOGRAFIA!R23</f>
        <v>7.5</v>
      </c>
      <c r="Q14" s="2" t="str">
        <f>+[4]HISTORIA!R23</f>
        <v/>
      </c>
      <c r="R14" s="2">
        <f>+'[12]EDUCACION FISICA VARONES'!$R23</f>
        <v>9</v>
      </c>
      <c r="S14" s="2">
        <v>7.66</v>
      </c>
      <c r="T14" s="2">
        <v>10</v>
      </c>
      <c r="U14" s="2" t="str">
        <f>+[7]MATEMATICA!$R23</f>
        <v/>
      </c>
      <c r="V14" s="2" t="str">
        <f>+[8]TECNOLOGIA!$R23</f>
        <v/>
      </c>
      <c r="W14" s="2">
        <v>7.5</v>
      </c>
      <c r="X14" s="2" t="str">
        <f>+'[10]ADOLESCENCIA EN EL MUNDO ACTUAL'!$R23</f>
        <v/>
      </c>
    </row>
    <row r="15" spans="1:24" x14ac:dyDescent="0.25">
      <c r="A15" s="9" t="str">
        <f>+[1]alumno!$A15</f>
        <v>Morales</v>
      </c>
      <c r="B15" s="7">
        <v>51300676</v>
      </c>
      <c r="C15" s="2">
        <f>+'[11]LENGUA '!K24</f>
        <v>6</v>
      </c>
      <c r="D15" s="2">
        <f>+'[2]LENGUA EXTRANJERA INGLES'!$K24</f>
        <v>6.66</v>
      </c>
      <c r="E15" s="2">
        <f>+[3]GEOGRAFIA!K24</f>
        <v>8.75</v>
      </c>
      <c r="F15" s="2">
        <f>+[4]HISTORIA!K24</f>
        <v>6</v>
      </c>
      <c r="G15" s="2">
        <f>+'[12]EDUCACION FISICA VARONES'!$I24</f>
        <v>8</v>
      </c>
      <c r="H15" s="2">
        <f>+'[6]EDUCACION ARTISTICA MUSICA'!K24</f>
        <v>9.33</v>
      </c>
      <c r="I15" s="2">
        <f>+'[13]FORMACION ETICA Y CIUDADANA'!K24</f>
        <v>9</v>
      </c>
      <c r="J15" s="2">
        <f>+[7]MATEMATICA!K24</f>
        <v>4</v>
      </c>
      <c r="K15" s="2">
        <f>+[8]TECNOLOGIA!K24</f>
        <v>9.5</v>
      </c>
      <c r="L15" s="2">
        <f>+[9]BIOLOGIA!K24</f>
        <v>7</v>
      </c>
      <c r="M15" s="2">
        <f>+'[10]ADOLESCENCIA EN EL MUNDO ACTUAL'!K24</f>
        <v>6.66</v>
      </c>
      <c r="N15" s="2">
        <f>+'[11]LENGUA '!R24</f>
        <v>6</v>
      </c>
      <c r="O15" s="2">
        <f>+'[2]LENGUA EXTRANJERA INGLES'!R24</f>
        <v>8.5</v>
      </c>
      <c r="P15" s="2">
        <f>+[3]GEOGRAFIA!R24</f>
        <v>8</v>
      </c>
      <c r="Q15" s="2" t="str">
        <f>+[4]HISTORIA!R24</f>
        <v/>
      </c>
      <c r="R15" s="2">
        <f>+'[12]EDUCACION FISICA VARONES'!$R24</f>
        <v>8</v>
      </c>
      <c r="S15" s="2">
        <v>6.66</v>
      </c>
      <c r="T15" s="2">
        <v>8</v>
      </c>
      <c r="U15" s="2" t="str">
        <f>+[7]MATEMATICA!$R24</f>
        <v/>
      </c>
      <c r="V15" s="2" t="str">
        <f>+[8]TECNOLOGIA!$R24</f>
        <v/>
      </c>
      <c r="W15" s="2">
        <v>8.5</v>
      </c>
      <c r="X15" s="2" t="str">
        <f>+'[10]ADOLESCENCIA EN EL MUNDO ACTUAL'!$R24</f>
        <v/>
      </c>
    </row>
    <row r="16" spans="1:24" x14ac:dyDescent="0.25">
      <c r="A16" s="9" t="str">
        <f>+[1]alumno!$A16</f>
        <v>Olmos Ruiz</v>
      </c>
      <c r="B16" s="7">
        <v>52549835</v>
      </c>
      <c r="C16" s="2" t="str">
        <f>+'[11]LENGUA '!K25</f>
        <v>aus</v>
      </c>
      <c r="D16" s="2" t="str">
        <f>+'[2]LENGUA EXTRANJERA INGLES'!$K25</f>
        <v>aus</v>
      </c>
      <c r="E16" s="2" t="str">
        <f>+[3]GEOGRAFIA!K25</f>
        <v>Aus.</v>
      </c>
      <c r="F16" s="2" t="str">
        <f>+[4]HISTORIA!K25</f>
        <v>AUS</v>
      </c>
      <c r="G16" s="2">
        <f>+'[12]EDUCACION FISICA VARONES'!$I25</f>
        <v>1</v>
      </c>
      <c r="H16" s="2">
        <f>+'[6]EDUCACION ARTISTICA MUSICA'!K25</f>
        <v>7.33</v>
      </c>
      <c r="I16" s="2">
        <v>4</v>
      </c>
      <c r="J16" s="2">
        <f>+[7]MATEMATICA!K25</f>
        <v>3</v>
      </c>
      <c r="K16" s="2" t="str">
        <f>+[8]TECNOLOGIA!K25</f>
        <v/>
      </c>
      <c r="L16" s="2">
        <f>+[9]BIOLOGIA!K25</f>
        <v>6</v>
      </c>
      <c r="M16" s="2" t="str">
        <f>+'[10]ADOLESCENCIA EN EL MUNDO ACTUAL'!K25</f>
        <v>AUS</v>
      </c>
      <c r="N16" s="2" t="str">
        <f>+'[11]LENGUA '!R25</f>
        <v/>
      </c>
      <c r="O16" s="2" t="str">
        <f>+'[2]LENGUA EXTRANJERA INGLES'!R25</f>
        <v/>
      </c>
      <c r="P16" s="2" t="str">
        <f>+[3]GEOGRAFIA!R25</f>
        <v/>
      </c>
      <c r="Q16" s="2" t="str">
        <f>+[4]HISTORIA!R25</f>
        <v/>
      </c>
      <c r="R16" s="2" t="str">
        <f>+'[12]EDUCACION FISICA VARONES'!$R25</f>
        <v/>
      </c>
      <c r="S16" s="2">
        <v>6</v>
      </c>
      <c r="T16" s="2">
        <v>8</v>
      </c>
      <c r="U16" s="2" t="str">
        <f>+[7]MATEMATICA!$R25</f>
        <v/>
      </c>
      <c r="V16" s="2" t="str">
        <f>+[8]TECNOLOGIA!$R25</f>
        <v/>
      </c>
      <c r="W16" s="2">
        <v>6</v>
      </c>
      <c r="X16" s="2" t="str">
        <f>+'[10]ADOLESCENCIA EN EL MUNDO ACTUAL'!$R25</f>
        <v/>
      </c>
    </row>
    <row r="17" spans="1:24" x14ac:dyDescent="0.25">
      <c r="A17" s="9" t="str">
        <f>+[1]alumno!$A17</f>
        <v>Salina Segura</v>
      </c>
      <c r="B17" s="7">
        <v>51003186</v>
      </c>
      <c r="C17" s="2">
        <f>+'[11]LENGUA '!K26</f>
        <v>7</v>
      </c>
      <c r="D17" s="2">
        <f>+'[2]LENGUA EXTRANJERA INGLES'!$K26</f>
        <v>6</v>
      </c>
      <c r="E17" s="2">
        <f>+[3]GEOGRAFIA!K26</f>
        <v>6</v>
      </c>
      <c r="F17" s="2">
        <f>+[4]HISTORIA!K26</f>
        <v>6</v>
      </c>
      <c r="G17" s="2">
        <f>+'[12]EDUCACION FISICA VARONES'!$I26</f>
        <v>5</v>
      </c>
      <c r="H17" s="2">
        <f>+'[6]EDUCACION ARTISTICA MUSICA'!K26</f>
        <v>8</v>
      </c>
      <c r="I17" s="2">
        <v>6</v>
      </c>
      <c r="J17" s="2">
        <f>+[7]MATEMATICA!K26</f>
        <v>6</v>
      </c>
      <c r="K17" s="2">
        <f>+[8]TECNOLOGIA!K26</f>
        <v>7</v>
      </c>
      <c r="L17" s="2">
        <f>+[9]BIOLOGIA!K26</f>
        <v>6</v>
      </c>
      <c r="M17" s="2">
        <f>+'[10]ADOLESCENCIA EN EL MUNDO ACTUAL'!K26</f>
        <v>6.33</v>
      </c>
      <c r="N17" s="2">
        <f>+'[11]LENGUA '!R26</f>
        <v>6.33</v>
      </c>
      <c r="O17" s="2">
        <f>+'[2]LENGUA EXTRANJERA INGLES'!R26</f>
        <v>6</v>
      </c>
      <c r="P17" s="2">
        <f>+[3]GEOGRAFIA!R26</f>
        <v>7</v>
      </c>
      <c r="Q17" s="2" t="str">
        <f>+[4]HISTORIA!R26</f>
        <v/>
      </c>
      <c r="R17" s="2">
        <f>+'[12]EDUCACION FISICA VARONES'!$R26</f>
        <v>7</v>
      </c>
      <c r="S17" s="2">
        <v>6</v>
      </c>
      <c r="T17" s="2">
        <v>8</v>
      </c>
      <c r="U17" s="2" t="str">
        <f>+[7]MATEMATICA!$R26</f>
        <v/>
      </c>
      <c r="V17" s="2" t="str">
        <f>+[8]TECNOLOGIA!$R26</f>
        <v/>
      </c>
      <c r="W17" s="2">
        <v>6.5</v>
      </c>
      <c r="X17" s="2" t="str">
        <f>+'[10]ADOLESCENCIA EN EL MUNDO ACTUAL'!$R26</f>
        <v/>
      </c>
    </row>
    <row r="18" spans="1:24" x14ac:dyDescent="0.25">
      <c r="A18" s="9" t="str">
        <f>+[1]alumno!$A18</f>
        <v>Solar Fernández</v>
      </c>
      <c r="B18" s="8">
        <v>51368751</v>
      </c>
      <c r="C18" s="2">
        <f>+'[11]LENGUA '!K27</f>
        <v>9</v>
      </c>
      <c r="D18" s="2">
        <f>+'[2]LENGUA EXTRANJERA INGLES'!$K27</f>
        <v>8</v>
      </c>
      <c r="E18" s="2">
        <f>+[3]GEOGRAFIA!K27</f>
        <v>6.75</v>
      </c>
      <c r="F18" s="2">
        <f>+[4]HISTORIA!K27</f>
        <v>6.33</v>
      </c>
      <c r="G18" s="2">
        <f>+'[5]EDUCACION FISICA MUJERES'!$I$27</f>
        <v>9</v>
      </c>
      <c r="H18" s="2">
        <f>+'[6]EDUCACION ARTISTICA MUSICA'!K27</f>
        <v>8.66</v>
      </c>
      <c r="I18" s="2">
        <v>6</v>
      </c>
      <c r="J18" s="2">
        <f>+[7]MATEMATICA!K27</f>
        <v>4</v>
      </c>
      <c r="K18" s="2">
        <f>+[8]TECNOLOGIA!K27</f>
        <v>6</v>
      </c>
      <c r="L18" s="2">
        <f>+[9]BIOLOGIA!K27</f>
        <v>6</v>
      </c>
      <c r="M18" s="2">
        <f>+'[10]ADOLESCENCIA EN EL MUNDO ACTUAL'!K27</f>
        <v>6</v>
      </c>
      <c r="N18" s="2">
        <f>+'[11]LENGUA '!R27</f>
        <v>7</v>
      </c>
      <c r="O18" s="2">
        <f>+'[2]LENGUA EXTRANJERA INGLES'!R27</f>
        <v>8.5</v>
      </c>
      <c r="P18" s="2">
        <f>+[3]GEOGRAFIA!R27</f>
        <v>8.25</v>
      </c>
      <c r="Q18" s="2" t="str">
        <f>+[4]HISTORIA!R27</f>
        <v/>
      </c>
      <c r="R18" s="2">
        <f>+'[5]EDUCACION FISICA MUJERES'!$R27</f>
        <v>10</v>
      </c>
      <c r="S18" s="2">
        <v>8</v>
      </c>
      <c r="T18" s="2">
        <v>8</v>
      </c>
      <c r="U18" s="2" t="str">
        <f>+[7]MATEMATICA!$R27</f>
        <v/>
      </c>
      <c r="V18" s="2" t="str">
        <f>+[8]TECNOLOGIA!$R27</f>
        <v/>
      </c>
      <c r="W18" s="2">
        <v>8.25</v>
      </c>
      <c r="X18" s="2" t="str">
        <f>+'[10]ADOLESCENCIA EN EL MUNDO ACTUAL'!$R27</f>
        <v/>
      </c>
    </row>
    <row r="19" spans="1:24" x14ac:dyDescent="0.25">
      <c r="A19" s="9" t="str">
        <f>+[1]alumno!$A19</f>
        <v>Tapia</v>
      </c>
      <c r="B19" s="8">
        <v>52069360</v>
      </c>
      <c r="C19" s="2" t="str">
        <f>+'[11]LENGUA '!K28</f>
        <v>aus</v>
      </c>
      <c r="D19" s="2">
        <f>+'[2]LENGUA EXTRANJERA INGLES'!$K28</f>
        <v>6</v>
      </c>
      <c r="E19" s="2" t="str">
        <f>+[3]GEOGRAFIA!K28</f>
        <v>Aus.</v>
      </c>
      <c r="F19" s="2" t="str">
        <f>+[4]HISTORIA!K28</f>
        <v>AUS</v>
      </c>
      <c r="G19" s="2">
        <f>+'[12]EDUCACION FISICA VARONES'!$I28</f>
        <v>5</v>
      </c>
      <c r="H19" s="2">
        <f>+'[6]EDUCACION ARTISTICA MUSICA'!K28</f>
        <v>6.66</v>
      </c>
      <c r="I19" s="2">
        <v>4</v>
      </c>
      <c r="J19" s="2">
        <f>+[7]MATEMATICA!K28</f>
        <v>2</v>
      </c>
      <c r="K19" s="2" t="str">
        <f>+[8]TECNOLOGIA!K28</f>
        <v/>
      </c>
      <c r="L19" s="2">
        <f>+[9]BIOLOGIA!K28</f>
        <v>6</v>
      </c>
      <c r="M19" s="2" t="str">
        <f>+'[10]ADOLESCENCIA EN EL MUNDO ACTUAL'!K28</f>
        <v>AUS</v>
      </c>
      <c r="N19" s="2" t="str">
        <f>+'[11]LENGUA '!R28</f>
        <v/>
      </c>
      <c r="O19" s="2" t="str">
        <f>+'[2]LENGUA EXTRANJERA INGLES'!R28</f>
        <v/>
      </c>
      <c r="P19" s="2" t="str">
        <f>+[3]GEOGRAFIA!R28</f>
        <v/>
      </c>
      <c r="Q19" s="2" t="str">
        <f>+[4]HISTORIA!R28</f>
        <v/>
      </c>
      <c r="R19" s="2">
        <f>+'[12]EDUCACION FISICA VARONES'!$R$28</f>
        <v>6</v>
      </c>
      <c r="S19" s="2">
        <v>6</v>
      </c>
      <c r="T19" s="2">
        <v>6</v>
      </c>
      <c r="U19" s="2" t="str">
        <f>+[7]MATEMATICA!$R28</f>
        <v/>
      </c>
      <c r="V19" s="2" t="str">
        <f>+[8]TECNOLOGIA!$R28</f>
        <v/>
      </c>
      <c r="W19" s="2"/>
      <c r="X19" s="2" t="str">
        <f>+'[10]ADOLESCENCIA EN EL MUNDO ACTUAL'!$R28</f>
        <v/>
      </c>
    </row>
    <row r="20" spans="1:24" x14ac:dyDescent="0.25">
      <c r="A20" s="9"/>
      <c r="B20" s="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9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9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9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9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9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9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4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4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4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4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4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4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4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4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4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4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</sheetData>
  <conditionalFormatting sqref="C2:M26">
    <cfRule type="cellIs" dxfId="2" priority="5" operator="lessThan">
      <formula>6</formula>
    </cfRule>
  </conditionalFormatting>
  <conditionalFormatting sqref="C2:X26">
    <cfRule type="cellIs" dxfId="1" priority="1" operator="equal">
      <formula>"AUS"</formula>
    </cfRule>
  </conditionalFormatting>
  <conditionalFormatting sqref="N2:X26">
    <cfRule type="cellIs" dxfId="0" priority="2" operator="less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C775-76E1-451C-87F3-3C1144B28D2E}">
  <dimension ref="A1:G35"/>
  <sheetViews>
    <sheetView tabSelected="1" topLeftCell="A13" workbookViewId="0">
      <selection activeCell="E37" sqref="E37"/>
    </sheetView>
  </sheetViews>
  <sheetFormatPr baseColWidth="10" defaultRowHeight="15" x14ac:dyDescent="0.25"/>
  <cols>
    <col min="1" max="1" width="18.7109375" bestFit="1" customWidth="1"/>
    <col min="2" max="2" width="16.5703125" bestFit="1" customWidth="1"/>
    <col min="3" max="3" width="11.85546875" bestFit="1" customWidth="1"/>
    <col min="4" max="4" width="21.5703125" style="19" bestFit="1" customWidth="1"/>
  </cols>
  <sheetData>
    <row r="1" spans="1:4" x14ac:dyDescent="0.25">
      <c r="A1" s="18" t="s">
        <v>93</v>
      </c>
      <c r="B1" s="18"/>
      <c r="C1" s="18"/>
      <c r="D1" s="18"/>
    </row>
    <row r="2" spans="1:4" x14ac:dyDescent="0.25">
      <c r="A2" s="2" t="s">
        <v>89</v>
      </c>
      <c r="B2" s="2" t="s">
        <v>90</v>
      </c>
      <c r="C2" s="2" t="s">
        <v>91</v>
      </c>
      <c r="D2" s="11" t="s">
        <v>92</v>
      </c>
    </row>
    <row r="3" spans="1:4" x14ac:dyDescent="0.25">
      <c r="A3" s="12" t="s">
        <v>13</v>
      </c>
      <c r="B3" s="13" t="s">
        <v>14</v>
      </c>
      <c r="C3" s="11" t="s">
        <v>94</v>
      </c>
      <c r="D3" s="11" t="s">
        <v>99</v>
      </c>
    </row>
    <row r="4" spans="1:4" x14ac:dyDescent="0.25">
      <c r="A4" s="12" t="s">
        <v>15</v>
      </c>
      <c r="B4" s="13" t="s">
        <v>16</v>
      </c>
      <c r="C4" s="11" t="s">
        <v>94</v>
      </c>
      <c r="D4" s="11" t="s">
        <v>97</v>
      </c>
    </row>
    <row r="5" spans="1:4" x14ac:dyDescent="0.25">
      <c r="A5" s="12" t="s">
        <v>17</v>
      </c>
      <c r="B5" s="13" t="s">
        <v>18</v>
      </c>
      <c r="C5" s="11" t="s">
        <v>94</v>
      </c>
      <c r="D5" s="11" t="s">
        <v>97</v>
      </c>
    </row>
    <row r="6" spans="1:4" x14ac:dyDescent="0.25">
      <c r="A6" s="12" t="s">
        <v>19</v>
      </c>
      <c r="B6" s="13" t="s">
        <v>20</v>
      </c>
      <c r="C6" s="11" t="s">
        <v>94</v>
      </c>
      <c r="D6" s="11" t="s">
        <v>97</v>
      </c>
    </row>
    <row r="7" spans="1:4" x14ac:dyDescent="0.25">
      <c r="A7" s="12" t="s">
        <v>21</v>
      </c>
      <c r="B7" s="13" t="s">
        <v>22</v>
      </c>
      <c r="C7" s="11" t="s">
        <v>94</v>
      </c>
      <c r="D7" s="11" t="s">
        <v>97</v>
      </c>
    </row>
    <row r="8" spans="1:4" x14ac:dyDescent="0.25">
      <c r="A8" s="12" t="s">
        <v>23</v>
      </c>
      <c r="B8" s="13" t="s">
        <v>24</v>
      </c>
      <c r="C8" s="11" t="s">
        <v>94</v>
      </c>
      <c r="D8" s="11" t="s">
        <v>99</v>
      </c>
    </row>
    <row r="9" spans="1:4" x14ac:dyDescent="0.25">
      <c r="A9" s="12" t="s">
        <v>25</v>
      </c>
      <c r="B9" s="13" t="s">
        <v>26</v>
      </c>
      <c r="C9" s="11" t="s">
        <v>94</v>
      </c>
      <c r="D9" s="11" t="s">
        <v>95</v>
      </c>
    </row>
    <row r="10" spans="1:4" x14ac:dyDescent="0.25">
      <c r="A10" s="12" t="s">
        <v>27</v>
      </c>
      <c r="B10" s="13" t="s">
        <v>28</v>
      </c>
      <c r="C10" s="11" t="s">
        <v>94</v>
      </c>
      <c r="D10" s="11" t="s">
        <v>97</v>
      </c>
    </row>
    <row r="11" spans="1:4" x14ac:dyDescent="0.25">
      <c r="A11" s="12" t="s">
        <v>29</v>
      </c>
      <c r="B11" s="13" t="s">
        <v>30</v>
      </c>
      <c r="C11" s="11" t="s">
        <v>94</v>
      </c>
      <c r="D11" s="11" t="s">
        <v>97</v>
      </c>
    </row>
    <row r="12" spans="1:4" x14ac:dyDescent="0.25">
      <c r="A12" s="12" t="s">
        <v>31</v>
      </c>
      <c r="B12" s="13" t="s">
        <v>32</v>
      </c>
      <c r="C12" s="11" t="s">
        <v>94</v>
      </c>
      <c r="D12" s="11" t="s">
        <v>99</v>
      </c>
    </row>
    <row r="13" spans="1:4" x14ac:dyDescent="0.25">
      <c r="A13" s="12" t="s">
        <v>33</v>
      </c>
      <c r="B13" s="13" t="s">
        <v>34</v>
      </c>
      <c r="C13" s="11" t="s">
        <v>94</v>
      </c>
      <c r="D13" s="11" t="s">
        <v>97</v>
      </c>
    </row>
    <row r="14" spans="1:4" x14ac:dyDescent="0.25">
      <c r="A14" s="12" t="s">
        <v>35</v>
      </c>
      <c r="B14" s="13" t="s">
        <v>36</v>
      </c>
      <c r="C14" s="11" t="s">
        <v>94</v>
      </c>
      <c r="D14" s="11" t="s">
        <v>95</v>
      </c>
    </row>
    <row r="15" spans="1:4" x14ac:dyDescent="0.25">
      <c r="A15" s="14" t="s">
        <v>37</v>
      </c>
      <c r="B15" s="15" t="s">
        <v>38</v>
      </c>
      <c r="C15" s="11" t="s">
        <v>94</v>
      </c>
      <c r="D15" s="11" t="s">
        <v>95</v>
      </c>
    </row>
    <row r="16" spans="1:4" ht="12.75" customHeight="1" x14ac:dyDescent="0.25">
      <c r="A16" s="14" t="s">
        <v>39</v>
      </c>
      <c r="B16" s="15" t="s">
        <v>40</v>
      </c>
      <c r="C16" s="11" t="s">
        <v>94</v>
      </c>
      <c r="D16" s="11" t="s">
        <v>97</v>
      </c>
    </row>
    <row r="17" spans="1:4" x14ac:dyDescent="0.25">
      <c r="A17" s="14" t="s">
        <v>41</v>
      </c>
      <c r="B17" s="15" t="s">
        <v>42</v>
      </c>
      <c r="C17" s="11" t="s">
        <v>94</v>
      </c>
      <c r="D17" s="11" t="s">
        <v>95</v>
      </c>
    </row>
    <row r="18" spans="1:4" x14ac:dyDescent="0.25">
      <c r="A18" s="14" t="s">
        <v>43</v>
      </c>
      <c r="B18" s="15" t="s">
        <v>44</v>
      </c>
      <c r="C18" s="11" t="s">
        <v>94</v>
      </c>
      <c r="D18" s="11" t="s">
        <v>97</v>
      </c>
    </row>
    <row r="19" spans="1:4" x14ac:dyDescent="0.25">
      <c r="A19" s="14" t="s">
        <v>45</v>
      </c>
      <c r="B19" s="15" t="s">
        <v>46</v>
      </c>
      <c r="C19" s="11" t="s">
        <v>94</v>
      </c>
      <c r="D19" s="11" t="s">
        <v>95</v>
      </c>
    </row>
    <row r="20" spans="1:4" x14ac:dyDescent="0.25">
      <c r="A20" s="14" t="s">
        <v>47</v>
      </c>
      <c r="B20" s="15" t="s">
        <v>48</v>
      </c>
      <c r="C20" s="11" t="s">
        <v>94</v>
      </c>
      <c r="D20" s="11" t="s">
        <v>97</v>
      </c>
    </row>
    <row r="21" spans="1:4" x14ac:dyDescent="0.25">
      <c r="A21" s="10" t="s">
        <v>63</v>
      </c>
      <c r="B21" s="10" t="s">
        <v>64</v>
      </c>
      <c r="C21" s="11" t="s">
        <v>94</v>
      </c>
      <c r="D21" s="11" t="s">
        <v>95</v>
      </c>
    </row>
    <row r="22" spans="1:4" x14ac:dyDescent="0.25">
      <c r="A22" s="10" t="s">
        <v>65</v>
      </c>
      <c r="B22" s="10" t="s">
        <v>66</v>
      </c>
      <c r="C22" s="11" t="s">
        <v>94</v>
      </c>
      <c r="D22" s="11" t="s">
        <v>95</v>
      </c>
    </row>
    <row r="23" spans="1:4" x14ac:dyDescent="0.25">
      <c r="A23" s="10" t="s">
        <v>67</v>
      </c>
      <c r="B23" s="10" t="s">
        <v>68</v>
      </c>
      <c r="C23" s="11" t="s">
        <v>94</v>
      </c>
      <c r="D23" s="11" t="s">
        <v>96</v>
      </c>
    </row>
    <row r="24" spans="1:4" x14ac:dyDescent="0.25">
      <c r="A24" s="10" t="s">
        <v>69</v>
      </c>
      <c r="B24" s="10" t="s">
        <v>70</v>
      </c>
      <c r="C24" s="11" t="s">
        <v>94</v>
      </c>
      <c r="D24" s="11" t="s">
        <v>97</v>
      </c>
    </row>
    <row r="25" spans="1:4" x14ac:dyDescent="0.25">
      <c r="A25" s="10" t="s">
        <v>71</v>
      </c>
      <c r="B25" s="10" t="s">
        <v>72</v>
      </c>
      <c r="C25" s="11" t="s">
        <v>94</v>
      </c>
      <c r="D25" s="11" t="s">
        <v>97</v>
      </c>
    </row>
    <row r="26" spans="1:4" x14ac:dyDescent="0.25">
      <c r="A26" s="10" t="s">
        <v>73</v>
      </c>
      <c r="B26" s="10" t="s">
        <v>74</v>
      </c>
      <c r="C26" s="11" t="s">
        <v>94</v>
      </c>
      <c r="D26" s="11" t="s">
        <v>97</v>
      </c>
    </row>
    <row r="27" spans="1:4" x14ac:dyDescent="0.25">
      <c r="A27" s="10" t="s">
        <v>75</v>
      </c>
      <c r="B27" s="10" t="s">
        <v>76</v>
      </c>
      <c r="C27" s="11" t="s">
        <v>94</v>
      </c>
      <c r="D27" s="11" t="s">
        <v>97</v>
      </c>
    </row>
    <row r="28" spans="1:4" x14ac:dyDescent="0.25">
      <c r="A28" s="10" t="s">
        <v>77</v>
      </c>
      <c r="B28" s="10" t="s">
        <v>78</v>
      </c>
      <c r="C28" s="11" t="s">
        <v>94</v>
      </c>
      <c r="D28" s="11" t="s">
        <v>95</v>
      </c>
    </row>
    <row r="29" spans="1:4" x14ac:dyDescent="0.25">
      <c r="A29" s="10" t="s">
        <v>79</v>
      </c>
      <c r="B29" s="10" t="s">
        <v>80</v>
      </c>
      <c r="C29" s="11" t="s">
        <v>94</v>
      </c>
      <c r="D29" s="11" t="s">
        <v>97</v>
      </c>
    </row>
    <row r="30" spans="1:4" x14ac:dyDescent="0.25">
      <c r="A30" s="10" t="s">
        <v>81</v>
      </c>
      <c r="B30" s="10" t="s">
        <v>82</v>
      </c>
      <c r="C30" s="11" t="s">
        <v>94</v>
      </c>
      <c r="D30" s="11" t="s">
        <v>95</v>
      </c>
    </row>
    <row r="31" spans="1:4" x14ac:dyDescent="0.25">
      <c r="A31" s="10" t="s">
        <v>83</v>
      </c>
      <c r="B31" s="10" t="s">
        <v>84</v>
      </c>
      <c r="C31" s="11" t="s">
        <v>94</v>
      </c>
      <c r="D31" s="11" t="s">
        <v>96</v>
      </c>
    </row>
    <row r="32" spans="1:4" x14ac:dyDescent="0.25">
      <c r="A32" s="10" t="s">
        <v>85</v>
      </c>
      <c r="B32" s="10" t="s">
        <v>86</v>
      </c>
      <c r="C32" s="11" t="s">
        <v>94</v>
      </c>
      <c r="D32" s="11" t="s">
        <v>96</v>
      </c>
    </row>
    <row r="33" spans="1:7" x14ac:dyDescent="0.25">
      <c r="A33" s="10" t="s">
        <v>87</v>
      </c>
      <c r="B33" s="10" t="s">
        <v>88</v>
      </c>
      <c r="C33" s="11" t="s">
        <v>94</v>
      </c>
      <c r="D33" s="11" t="s">
        <v>95</v>
      </c>
    </row>
    <row r="34" spans="1:7" x14ac:dyDescent="0.25">
      <c r="A34" s="14" t="s">
        <v>49</v>
      </c>
      <c r="B34" s="15" t="s">
        <v>50</v>
      </c>
      <c r="C34" s="11" t="s">
        <v>94</v>
      </c>
      <c r="D34" s="11" t="s">
        <v>97</v>
      </c>
    </row>
    <row r="35" spans="1:7" x14ac:dyDescent="0.25">
      <c r="A35" s="16" t="s">
        <v>98</v>
      </c>
      <c r="B35" s="17"/>
      <c r="C35" s="17"/>
      <c r="D35" s="17"/>
      <c r="E35" s="17"/>
      <c r="F35" s="17"/>
      <c r="G35" s="17"/>
    </row>
  </sheetData>
  <mergeCells count="2">
    <mergeCell ref="A1:D1"/>
    <mergeCell ref="A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AEE7-BED0-45F8-BFD3-8514361C9DE6}">
  <dimension ref="A1:D2"/>
  <sheetViews>
    <sheetView workbookViewId="0">
      <selection activeCell="A3" sqref="A3"/>
    </sheetView>
  </sheetViews>
  <sheetFormatPr baseColWidth="10" defaultRowHeight="15" x14ac:dyDescent="0.25"/>
  <cols>
    <col min="3" max="3" width="11.85546875" bestFit="1" customWidth="1"/>
    <col min="4" max="4" width="21.5703125" bestFit="1" customWidth="1"/>
  </cols>
  <sheetData>
    <row r="1" spans="1:4" x14ac:dyDescent="0.25">
      <c r="A1" s="18" t="s">
        <v>100</v>
      </c>
      <c r="B1" s="18"/>
      <c r="C1" s="18"/>
      <c r="D1" s="18"/>
    </row>
    <row r="2" spans="1:4" x14ac:dyDescent="0.25">
      <c r="A2" s="2" t="s">
        <v>89</v>
      </c>
      <c r="B2" s="2" t="s">
        <v>90</v>
      </c>
      <c r="C2" s="2" t="s">
        <v>91</v>
      </c>
      <c r="D2" s="11" t="s">
        <v>92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1°1°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2024-06-26T22:54:49Z</dcterms:created>
  <dcterms:modified xsi:type="dcterms:W3CDTF">2024-12-05T15:09:39Z</dcterms:modified>
</cp:coreProperties>
</file>