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1EBD0489-ABF3-429E-844C-7A2AED183E64}" xr6:coauthVersionLast="47" xr6:coauthVersionMax="47" xr10:uidLastSave="{00000000-0000-0000-0000-000000000000}"/>
  <bookViews>
    <workbookView xWindow="180" yWindow="121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76" i="1"/>
  <c r="F71" i="1"/>
  <c r="F7" i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W4" i="1"/>
  <c r="W3" i="1" l="1"/>
  <c r="W5" i="1"/>
  <c r="W2" i="1"/>
</calcChain>
</file>

<file path=xl/sharedStrings.xml><?xml version="1.0" encoding="utf-8"?>
<sst xmlns="http://schemas.openxmlformats.org/spreadsheetml/2006/main" count="599" uniqueCount="207">
  <si>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</si>
  <si>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</si>
  <si>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</si>
  <si>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</si>
  <si>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</si>
  <si>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</si>
  <si>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</si>
  <si>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</si>
  <si>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</si>
  <si>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</si>
  <si>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</si>
  <si>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</si>
  <si>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</si>
  <si>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</si>
  <si>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</si>
  <si>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</si>
  <si>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</si>
  <si>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</si>
  <si>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</si>
  <si>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</si>
  <si>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</si>
  <si>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</si>
  <si>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</si>
  <si>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</si>
  <si>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</si>
  <si>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</si>
  <si>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</si>
  <si>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</si>
  <si>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</si>
  <si>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</si>
  <si>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</si>
  <si>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</si>
  <si>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</si>
  <si>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</si>
  <si>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</si>
  <si>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</si>
  <si>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</si>
  <si>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</si>
  <si>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</si>
  <si>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</si>
  <si>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</si>
  <si>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</si>
  <si>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</si>
  <si>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</si>
  <si>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</si>
  <si>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</si>
  <si>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</si>
  <si>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</si>
  <si>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</si>
  <si>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</si>
  <si>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</si>
  <si>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</si>
  <si>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</si>
  <si>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</si>
  <si>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</si>
  <si>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</si>
  <si>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</si>
  <si>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</si>
  <si>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</si>
  <si>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</si>
  <si>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</si>
  <si>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</si>
  <si>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</si>
  <si>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</si>
  <si>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</si>
  <si>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</si>
  <si>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</si>
  <si>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</si>
  <si>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</si>
  <si>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</si>
  <si>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</si>
  <si>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</si>
  <si>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</si>
  <si>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</si>
  <si>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</si>
  <si>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</si>
  <si>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</si>
  <si>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</si>
  <si>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</si>
  <si>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</si>
  <si>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</si>
  <si>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</si>
  <si>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</si>
  <si>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</si>
  <si>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</si>
  <si>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</si>
  <si>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</si>
  <si>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</si>
  <si>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</si>
  <si>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</si>
  <si>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</si>
  <si>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</si>
  <si>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</si>
  <si>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</si>
  <si>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</si>
  <si>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</si>
  <si>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</si>
  <si>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</si>
  <si>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</si>
  <si>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</si>
  <si>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</si>
  <si>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</si>
  <si>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</si>
  <si>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</si>
  <si>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</si>
  <si>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</si>
  <si>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</si>
  <si>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</si>
  <si>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</si>
  <si>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</si>
  <si>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</si>
  <si>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</si>
  <si>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</si>
  <si>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</si>
  <si>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</si>
  <si>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</si>
  <si>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</si>
  <si>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</si>
  <si>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</si>
  <si>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</si>
  <si>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</si>
  <si>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</si>
  <si>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</si>
  <si>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</si>
  <si>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</si>
  <si>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</si>
  <si>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</si>
  <si>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</si>
  <si>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</si>
  <si>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</si>
  <si>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</si>
  <si>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</si>
  <si>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</si>
  <si>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</si>
  <si>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</si>
  <si>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</si>
  <si>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</si>
  <si>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</si>
  <si>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</si>
  <si>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</si>
  <si>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</si>
  <si>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</si>
  <si>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</si>
  <si>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</si>
  <si>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</si>
  <si>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</si>
  <si>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</si>
  <si>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</si>
  <si>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</si>
  <si>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</si>
  <si>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</si>
  <si>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</si>
  <si>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</si>
  <si>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</si>
  <si>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</si>
  <si>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</si>
  <si>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</si>
  <si>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</si>
  <si>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</si>
  <si>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</si>
  <si>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</si>
  <si>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</si>
  <si>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</si>
  <si>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</si>
  <si>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</si>
  <si>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</si>
  <si>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</si>
  <si>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</si>
  <si>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</si>
  <si>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</si>
  <si>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</si>
  <si>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</si>
  <si>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</si>
  <si>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</si>
  <si>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</si>
  <si>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</si>
  <si>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</si>
  <si>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</si>
  <si>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</si>
  <si>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</si>
  <si>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</si>
  <si>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</si>
  <si>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</si>
  <si>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</si>
  <si>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</si>
  <si>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</si>
  <si>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</si>
  <si>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</si>
  <si>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</si>
  <si>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</si>
  <si>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</si>
  <si>
    <t>Theory of Every v2</t>
  </si>
  <si>
    <t>Electroman Adven v2</t>
  </si>
  <si>
    <t>Clubstep v2</t>
  </si>
  <si>
    <t>Electrodynamix v2</t>
  </si>
  <si>
    <t>Difficulty Face</t>
  </si>
  <si>
    <t>assets\easy demon.png</t>
  </si>
  <si>
    <t>assets\medium demon.png</t>
  </si>
  <si>
    <t>assets\hard demon.png</t>
  </si>
  <si>
    <t>assets\insane demon.png</t>
  </si>
  <si>
    <t>Space Circles</t>
  </si>
  <si>
    <t>RGB</t>
  </si>
  <si>
    <t>sillow</t>
  </si>
  <si>
    <t>Wow. 6 months of work, 3x 99% later I finally beat it. I would've liked this level more if I didn’t take so long. Boring first 15%</t>
  </si>
  <si>
    <t>scissors</t>
  </si>
  <si>
    <t>2003devin</t>
  </si>
  <si>
    <t>Tough learning process but doable with speedhack. Fun to play once id learned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</si>
</sst>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</cellXfs>
  <cellStyles count="1">
    <cellStyle name="Normal" xfId="0" builtinId="0"/>
  </cellStyles>
  <dxfs count="17"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O204" totalsRowShown="0" headerRowDxfId="16" dataDxfId="15">
  <autoFilter ref="A1:O204" xr:uid="{07653A7A-48C6-4AE3-B2A5-4AA511D3C861}"/>
  <sortState xmlns:xlrd2="http://schemas.microsoft.com/office/spreadsheetml/2017/richdata2" ref="A2:N204">
    <sortCondition ref="D1:D204"/>
  </sortState>
  <tableColumns count="15">
    <tableColumn id="1" xr3:uid="{56DF459D-08D6-4AB1-B9B2-71C007AC59D2}" name="Name" dataDxfId="14"/>
    <tableColumn id="14" xr3:uid="{51D909E7-5796-48D9-B1C8-AB9E9912ED53}" name="id" dataDxfId="13"/>
    <tableColumn id="2" xr3:uid="{288996E6-CB83-4073-A21D-AE12D4E8ED9B}" name="Difficulty" dataDxfId="12"/>
    <tableColumn id="3" xr3:uid="{AFF4338A-8FE0-4BB7-AA4B-F9CD876E0BFB}" name="Demon #" dataDxfId="11"/>
    <tableColumn id="4" xr3:uid="{0B3E96BD-0AB1-4296-806D-23D4FA0EE61B}" name="Creator" dataDxfId="10"/>
    <tableColumn id="6" xr3:uid="{BA15436F-983E-41FC-805A-F7E962570746}" name="Attempts" dataDxfId="9"/>
    <tableColumn id="7" xr3:uid="{D3151768-B3F2-4000-945A-B7C49D94A1B3}" name="Enjoyment (/10)" dataDxfId="8"/>
    <tableColumn id="8" xr3:uid="{147DC1DB-90AB-4BBC-A8AD-7579002940F7}" name="Date Beaten" dataDxfId="7"/>
    <tableColumn id="5" xr3:uid="{38DBF703-EC39-164E-A407-6E542BA68339}" name="Hardest?" dataDxfId="6"/>
    <tableColumn id="11" xr3:uid="{F0AA1DE1-B6A9-D04C-9988-2C62A366D6B6}" name="GDDL Hardest?" dataDxfId="5"/>
    <tableColumn id="10" xr3:uid="{61951582-C4D0-D541-A56A-F1BEA764E275}" name="Length" dataDxfId="4"/>
    <tableColumn id="9" xr3:uid="{C7419438-83E2-B040-A057-8B87F10542CA}" name="Old Attempts" dataDxfId="3"/>
    <tableColumn id="13" xr3:uid="{17F71645-FB54-684E-994F-427F3E2E51D0}" name="GDDL Rating" dataDxfId="2"/>
    <tableColumn id="12" xr3:uid="{EEEEF184-2B4D-C844-8524-3F4F1A03CDC9}" name="Comments" dataDxfId="1"/>
    <tableColumn id="15" xr3:uid="{302F0A8E-13FD-4B09-9026-364054FAEACC}" name="Difficulty Face" dataDxfId="0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W204"/>
  <sheetViews>
    <sheetView tabSelected="1" topLeftCell="A73" zoomScale="77" zoomScaleNormal="85" zoomScaleSheetLayoutView="100" workbookViewId="0">
      <selection activeCell="K88" sqref="K88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5.140625" bestFit="1" customWidth="1"/>
    <col min="13" max="13" width="12.5703125" customWidth="1"/>
    <col min="14" max="14" width="111.85546875" customWidth="1"/>
    <col min="15" max="15" width="32.85546875" customWidth="1"/>
  </cols>
  <sheetData>
    <row r="1" spans="1:23" x14ac:dyDescent="0.25">
      <c r="A1" s="1" t="s">
        <v>0</v>
      </c>
      <c r="B1" s="1" t="s">
        <v>190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  <c r="O1" s="23" t="s">
        <v>195</v>
      </c>
    </row>
    <row r="2" spans="1:23" x14ac:dyDescent="0.25">
      <c r="A2" s="3" t="s">
        <v>191</v>
      </c>
      <c r="B2" s="3">
        <v>369294</v>
      </c>
      <c r="C2" s="4" t="s">
        <v>99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15" t="s">
        <v>196</v>
      </c>
      <c r="P2" s="20"/>
      <c r="Q2" s="15"/>
      <c r="R2" s="20"/>
      <c r="S2" s="18"/>
      <c r="U2" s="15"/>
      <c r="V2" s="20" t="s">
        <v>18</v>
      </c>
      <c r="W2" s="18">
        <f>SUM(Table1[Attempts])</f>
        <v>137553</v>
      </c>
    </row>
    <row r="3" spans="1:23" x14ac:dyDescent="0.25">
      <c r="A3" s="3" t="s">
        <v>192</v>
      </c>
      <c r="B3" s="3">
        <v>428765</v>
      </c>
      <c r="C3" s="4" t="s">
        <v>99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15" t="s">
        <v>196</v>
      </c>
      <c r="P3" s="20"/>
      <c r="Q3" s="15"/>
      <c r="R3" s="20"/>
      <c r="S3" s="18"/>
      <c r="U3" s="15"/>
      <c r="V3" s="20" t="s">
        <v>21</v>
      </c>
      <c r="W3" s="18">
        <f>ROUND(AVERAGE(Table1[Attempts]),0)</f>
        <v>1657</v>
      </c>
    </row>
    <row r="4" spans="1:23" x14ac:dyDescent="0.25">
      <c r="A4" s="3" t="s">
        <v>193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15" t="s">
        <v>197</v>
      </c>
      <c r="P4" s="20"/>
      <c r="Q4" s="15"/>
      <c r="R4" s="20"/>
      <c r="S4" s="19"/>
      <c r="U4" s="15"/>
      <c r="V4" s="20" t="s">
        <v>24</v>
      </c>
      <c r="W4" s="19">
        <f>AVERAGE(Table1[Enjoyment (/10)])</f>
        <v>7.2048192771084336</v>
      </c>
    </row>
    <row r="5" spans="1:23" x14ac:dyDescent="0.25">
      <c r="A5" s="3" t="s">
        <v>194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15" t="s">
        <v>197</v>
      </c>
      <c r="P5" s="20"/>
      <c r="Q5" s="15"/>
      <c r="R5" s="20"/>
      <c r="S5" s="18"/>
      <c r="U5" s="15"/>
      <c r="V5" s="20" t="s">
        <v>28</v>
      </c>
      <c r="W5" s="18">
        <f>MAX(Table1[Attempts])</f>
        <v>18022</v>
      </c>
    </row>
    <row r="6" spans="1:23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  <c r="O6" s="15" t="s">
        <v>197</v>
      </c>
    </row>
    <row r="7" spans="1:23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  <c r="O7" s="15" t="s">
        <v>198</v>
      </c>
    </row>
    <row r="8" spans="1:23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  <c r="O8" s="15" t="s">
        <v>198</v>
      </c>
    </row>
    <row r="9" spans="1:23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  <c r="O9" s="15" t="s">
        <v>197</v>
      </c>
    </row>
    <row r="10" spans="1:23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  <c r="O10" s="15" t="s">
        <v>197</v>
      </c>
    </row>
    <row r="11" spans="1:23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  <c r="O11" s="15" t="s">
        <v>197</v>
      </c>
    </row>
    <row r="12" spans="1:23" x14ac:dyDescent="0.25">
      <c r="A12" s="3" t="s">
        <v>175</v>
      </c>
      <c r="B12" s="3">
        <v>55520</v>
      </c>
      <c r="C12" s="4" t="s">
        <v>99</v>
      </c>
      <c r="D12" s="3">
        <v>37</v>
      </c>
      <c r="E12" s="3" t="s">
        <v>176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  <c r="O12" s="15" t="s">
        <v>196</v>
      </c>
    </row>
    <row r="13" spans="1:23" x14ac:dyDescent="0.25">
      <c r="A13" s="3" t="s">
        <v>144</v>
      </c>
      <c r="B13" s="3">
        <v>76799716</v>
      </c>
      <c r="C13" s="4" t="s">
        <v>99</v>
      </c>
      <c r="D13" s="3">
        <v>38</v>
      </c>
      <c r="E13" s="3" t="s">
        <v>145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  <c r="O13" s="15" t="s">
        <v>196</v>
      </c>
    </row>
    <row r="14" spans="1:23" x14ac:dyDescent="0.25">
      <c r="A14" s="3" t="s">
        <v>155</v>
      </c>
      <c r="B14" s="3">
        <v>22390740</v>
      </c>
      <c r="C14" s="4" t="s">
        <v>99</v>
      </c>
      <c r="D14" s="3">
        <v>39</v>
      </c>
      <c r="E14" s="3" t="s">
        <v>156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  <c r="O14" s="15" t="s">
        <v>196</v>
      </c>
    </row>
    <row r="15" spans="1:23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  <c r="O15" s="15" t="s">
        <v>198</v>
      </c>
    </row>
    <row r="16" spans="1:23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  <c r="O16" s="15" t="s">
        <v>198</v>
      </c>
    </row>
    <row r="17" spans="1:15" x14ac:dyDescent="0.25">
      <c r="A17" s="3" t="s">
        <v>169</v>
      </c>
      <c r="B17" s="3">
        <v>28352064</v>
      </c>
      <c r="C17" s="4" t="s">
        <v>99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  <c r="O17" s="15" t="s">
        <v>196</v>
      </c>
    </row>
    <row r="18" spans="1:15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  <c r="O18" s="15" t="s">
        <v>198</v>
      </c>
    </row>
    <row r="19" spans="1:15" x14ac:dyDescent="0.25">
      <c r="A19" s="3" t="s">
        <v>136</v>
      </c>
      <c r="B19" s="3">
        <v>90475473</v>
      </c>
      <c r="C19" s="4" t="s">
        <v>99</v>
      </c>
      <c r="D19" s="3">
        <v>44</v>
      </c>
      <c r="E19" s="3" t="s">
        <v>137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  <c r="O19" s="15" t="s">
        <v>196</v>
      </c>
    </row>
    <row r="20" spans="1:15" x14ac:dyDescent="0.25">
      <c r="A20" s="3" t="s">
        <v>165</v>
      </c>
      <c r="B20" s="3">
        <v>89886591</v>
      </c>
      <c r="C20" s="4" t="s">
        <v>99</v>
      </c>
      <c r="D20" s="3">
        <v>45</v>
      </c>
      <c r="E20" s="3" t="s">
        <v>166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  <c r="O20" s="15" t="s">
        <v>196</v>
      </c>
    </row>
    <row r="21" spans="1:15" x14ac:dyDescent="0.25">
      <c r="A21" s="3" t="s">
        <v>142</v>
      </c>
      <c r="B21" s="3">
        <v>10109</v>
      </c>
      <c r="C21" s="4" t="s">
        <v>99</v>
      </c>
      <c r="D21" s="3">
        <v>46</v>
      </c>
      <c r="E21" s="3" t="s">
        <v>143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  <c r="O21" s="15" t="s">
        <v>196</v>
      </c>
    </row>
    <row r="22" spans="1:15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  <c r="O22" s="15" t="s">
        <v>199</v>
      </c>
    </row>
    <row r="23" spans="1:15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  <c r="O23" s="15" t="s">
        <v>199</v>
      </c>
    </row>
    <row r="24" spans="1:15" x14ac:dyDescent="0.25">
      <c r="A24" s="3" t="s">
        <v>104</v>
      </c>
      <c r="B24" s="3">
        <v>70444933</v>
      </c>
      <c r="C24" s="4" t="s">
        <v>99</v>
      </c>
      <c r="D24" s="3">
        <v>55</v>
      </c>
      <c r="E24" s="3" t="s">
        <v>105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  <c r="O24" s="15" t="s">
        <v>196</v>
      </c>
    </row>
    <row r="25" spans="1:15" x14ac:dyDescent="0.25">
      <c r="A25" s="3" t="s">
        <v>94</v>
      </c>
      <c r="B25" s="3">
        <v>62378908</v>
      </c>
      <c r="C25" s="7" t="s">
        <v>42</v>
      </c>
      <c r="D25" s="3">
        <v>56</v>
      </c>
      <c r="E25" s="3" t="s">
        <v>95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  <c r="O25" s="15" t="s">
        <v>197</v>
      </c>
    </row>
    <row r="26" spans="1:15" x14ac:dyDescent="0.25">
      <c r="A26" s="3" t="s">
        <v>150</v>
      </c>
      <c r="B26" s="3">
        <v>1347537</v>
      </c>
      <c r="C26" s="4" t="s">
        <v>99</v>
      </c>
      <c r="D26" s="3">
        <v>57</v>
      </c>
      <c r="E26" s="3" t="s">
        <v>116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  <c r="O26" s="15" t="s">
        <v>196</v>
      </c>
    </row>
    <row r="27" spans="1:15" x14ac:dyDescent="0.25">
      <c r="A27" s="3" t="s">
        <v>171</v>
      </c>
      <c r="B27" s="3">
        <v>92716951</v>
      </c>
      <c r="C27" s="4" t="s">
        <v>99</v>
      </c>
      <c r="D27" s="3">
        <v>58</v>
      </c>
      <c r="E27" s="3" t="s">
        <v>172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  <c r="O27" s="15" t="s">
        <v>196</v>
      </c>
    </row>
    <row r="28" spans="1:15" x14ac:dyDescent="0.25">
      <c r="A28" s="3" t="s">
        <v>125</v>
      </c>
      <c r="B28" s="3">
        <v>102246454</v>
      </c>
      <c r="C28" s="4" t="s">
        <v>99</v>
      </c>
      <c r="D28" s="3">
        <v>59</v>
      </c>
      <c r="E28" s="3" t="s">
        <v>126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  <c r="O28" s="15" t="s">
        <v>196</v>
      </c>
    </row>
    <row r="29" spans="1:15" x14ac:dyDescent="0.25">
      <c r="A29" s="3" t="s">
        <v>140</v>
      </c>
      <c r="B29" s="3">
        <v>76047685</v>
      </c>
      <c r="C29" s="4" t="s">
        <v>99</v>
      </c>
      <c r="D29" s="3">
        <v>60</v>
      </c>
      <c r="E29" s="3" t="s">
        <v>141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  <c r="O29" s="15" t="s">
        <v>196</v>
      </c>
    </row>
    <row r="30" spans="1:15" x14ac:dyDescent="0.25">
      <c r="A30" s="3" t="s">
        <v>148</v>
      </c>
      <c r="B30" s="3">
        <v>88023111</v>
      </c>
      <c r="C30" s="4" t="s">
        <v>99</v>
      </c>
      <c r="D30" s="3">
        <v>61</v>
      </c>
      <c r="E30" s="3" t="s">
        <v>149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  <c r="O30" s="15" t="s">
        <v>196</v>
      </c>
    </row>
    <row r="31" spans="1:15" x14ac:dyDescent="0.25">
      <c r="A31" s="3" t="s">
        <v>173</v>
      </c>
      <c r="B31" s="3">
        <v>91279768</v>
      </c>
      <c r="C31" s="4" t="s">
        <v>99</v>
      </c>
      <c r="D31" s="3">
        <v>62</v>
      </c>
      <c r="E31" s="3" t="s">
        <v>174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  <c r="O31" s="15" t="s">
        <v>196</v>
      </c>
    </row>
    <row r="32" spans="1:15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  <c r="O32" s="15" t="s">
        <v>197</v>
      </c>
    </row>
    <row r="33" spans="1:15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  <c r="O33" s="15" t="s">
        <v>197</v>
      </c>
    </row>
    <row r="34" spans="1:15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  <c r="O34" s="15" t="s">
        <v>197</v>
      </c>
    </row>
    <row r="35" spans="1:15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  <c r="O35" s="15" t="s">
        <v>199</v>
      </c>
    </row>
    <row r="36" spans="1:15" x14ac:dyDescent="0.25">
      <c r="A36" s="3" t="s">
        <v>115</v>
      </c>
      <c r="B36" s="3">
        <v>12556</v>
      </c>
      <c r="C36" s="4" t="s">
        <v>99</v>
      </c>
      <c r="D36" s="3">
        <v>71</v>
      </c>
      <c r="E36" s="3" t="s">
        <v>116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  <c r="O36" s="15" t="s">
        <v>196</v>
      </c>
    </row>
    <row r="37" spans="1:15" x14ac:dyDescent="0.25">
      <c r="A37" s="3" t="s">
        <v>102</v>
      </c>
      <c r="B37" s="3">
        <v>18025697</v>
      </c>
      <c r="C37" s="4" t="s">
        <v>99</v>
      </c>
      <c r="D37" s="3">
        <v>75</v>
      </c>
      <c r="E37" s="3" t="s">
        <v>103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  <c r="O37" s="15" t="s">
        <v>196</v>
      </c>
    </row>
    <row r="38" spans="1:15" x14ac:dyDescent="0.25">
      <c r="A38" s="3" t="s">
        <v>113</v>
      </c>
      <c r="B38" s="3">
        <v>23189196</v>
      </c>
      <c r="C38" s="4" t="s">
        <v>99</v>
      </c>
      <c r="D38" s="3">
        <v>76</v>
      </c>
      <c r="E38" s="3" t="s">
        <v>114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  <c r="O38" s="15" t="s">
        <v>196</v>
      </c>
    </row>
    <row r="39" spans="1:15" x14ac:dyDescent="0.25">
      <c r="A39" s="3" t="s">
        <v>170</v>
      </c>
      <c r="B39" s="3">
        <v>63087691</v>
      </c>
      <c r="C39" s="4" t="s">
        <v>99</v>
      </c>
      <c r="D39" s="3">
        <v>77</v>
      </c>
      <c r="E39" s="3" t="s">
        <v>114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  <c r="O39" s="15" t="s">
        <v>196</v>
      </c>
    </row>
    <row r="40" spans="1:15" x14ac:dyDescent="0.25">
      <c r="A40" s="3" t="s">
        <v>153</v>
      </c>
      <c r="B40" s="3">
        <v>77132030</v>
      </c>
      <c r="C40" s="4" t="s">
        <v>99</v>
      </c>
      <c r="D40" s="3">
        <v>78</v>
      </c>
      <c r="E40" s="3" t="s">
        <v>154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  <c r="O40" s="15" t="s">
        <v>196</v>
      </c>
    </row>
    <row r="41" spans="1:15" x14ac:dyDescent="0.25">
      <c r="A41" s="3" t="s">
        <v>167</v>
      </c>
      <c r="B41" s="3">
        <v>78797905</v>
      </c>
      <c r="C41" s="4" t="s">
        <v>99</v>
      </c>
      <c r="D41" s="3">
        <v>79</v>
      </c>
      <c r="E41" s="3" t="s">
        <v>168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  <c r="O41" s="15" t="s">
        <v>196</v>
      </c>
    </row>
    <row r="42" spans="1:15" x14ac:dyDescent="0.25">
      <c r="A42" s="3" t="s">
        <v>157</v>
      </c>
      <c r="B42" s="3">
        <v>107791691</v>
      </c>
      <c r="C42" s="4" t="s">
        <v>99</v>
      </c>
      <c r="D42" s="3">
        <v>80</v>
      </c>
      <c r="E42" s="3" t="s">
        <v>158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  <c r="O42" s="15" t="s">
        <v>196</v>
      </c>
    </row>
    <row r="43" spans="1:15" x14ac:dyDescent="0.25">
      <c r="A43" s="3" t="s">
        <v>163</v>
      </c>
      <c r="B43" s="3">
        <v>98071844</v>
      </c>
      <c r="C43" s="4" t="s">
        <v>99</v>
      </c>
      <c r="D43" s="3">
        <v>81</v>
      </c>
      <c r="E43" s="3" t="s">
        <v>164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  <c r="O43" s="15" t="s">
        <v>196</v>
      </c>
    </row>
    <row r="44" spans="1:15" x14ac:dyDescent="0.25">
      <c r="A44" s="3" t="s">
        <v>134</v>
      </c>
      <c r="B44" s="3">
        <v>27143567</v>
      </c>
      <c r="C44" s="4" t="s">
        <v>99</v>
      </c>
      <c r="D44" s="3">
        <v>82</v>
      </c>
      <c r="E44" s="3" t="s">
        <v>135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  <c r="O44" s="15" t="s">
        <v>196</v>
      </c>
    </row>
    <row r="45" spans="1:15" x14ac:dyDescent="0.25">
      <c r="A45" s="3" t="s">
        <v>127</v>
      </c>
      <c r="B45" s="3">
        <v>105383537</v>
      </c>
      <c r="C45" s="4" t="s">
        <v>99</v>
      </c>
      <c r="D45" s="3">
        <v>83</v>
      </c>
      <c r="E45" s="3" t="s">
        <v>128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  <c r="O45" s="15" t="s">
        <v>196</v>
      </c>
    </row>
    <row r="46" spans="1:15" x14ac:dyDescent="0.25">
      <c r="A46" s="3" t="s">
        <v>121</v>
      </c>
      <c r="B46" s="3">
        <v>76821414</v>
      </c>
      <c r="C46" s="4" t="s">
        <v>99</v>
      </c>
      <c r="D46" s="3">
        <v>84</v>
      </c>
      <c r="E46" s="3" t="s">
        <v>122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  <c r="O46" s="15" t="s">
        <v>196</v>
      </c>
    </row>
    <row r="47" spans="1:15" x14ac:dyDescent="0.25">
      <c r="A47" s="3" t="s">
        <v>159</v>
      </c>
      <c r="B47" s="3">
        <v>86880648</v>
      </c>
      <c r="C47" s="4" t="s">
        <v>99</v>
      </c>
      <c r="D47" s="3">
        <v>85</v>
      </c>
      <c r="E47" s="3" t="s">
        <v>160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  <c r="O47" s="15" t="s">
        <v>196</v>
      </c>
    </row>
    <row r="48" spans="1:15" x14ac:dyDescent="0.25">
      <c r="A48" s="3" t="s">
        <v>151</v>
      </c>
      <c r="B48" s="3">
        <v>14487546</v>
      </c>
      <c r="C48" s="4" t="s">
        <v>99</v>
      </c>
      <c r="D48" s="3">
        <v>86</v>
      </c>
      <c r="E48" s="3" t="s">
        <v>152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  <c r="O48" s="15" t="s">
        <v>196</v>
      </c>
    </row>
    <row r="49" spans="1:15" x14ac:dyDescent="0.25">
      <c r="A49" s="3" t="s">
        <v>146</v>
      </c>
      <c r="B49" s="3">
        <v>103574402</v>
      </c>
      <c r="C49" s="4" t="s">
        <v>99</v>
      </c>
      <c r="D49" s="3">
        <v>87</v>
      </c>
      <c r="E49" s="3" t="s">
        <v>147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  <c r="O49" s="15" t="s">
        <v>196</v>
      </c>
    </row>
    <row r="50" spans="1:15" x14ac:dyDescent="0.25">
      <c r="A50" s="3" t="s">
        <v>138</v>
      </c>
      <c r="B50" s="3">
        <v>38514054</v>
      </c>
      <c r="C50" s="4" t="s">
        <v>99</v>
      </c>
      <c r="D50" s="3">
        <v>88</v>
      </c>
      <c r="E50" s="3" t="s">
        <v>139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  <c r="O50" s="15" t="s">
        <v>196</v>
      </c>
    </row>
    <row r="51" spans="1:15" x14ac:dyDescent="0.25">
      <c r="A51" s="3" t="s">
        <v>161</v>
      </c>
      <c r="B51" s="3">
        <v>76564776</v>
      </c>
      <c r="C51" s="4" t="s">
        <v>99</v>
      </c>
      <c r="D51" s="3">
        <v>89</v>
      </c>
      <c r="E51" s="3" t="s">
        <v>162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  <c r="O51" s="15" t="s">
        <v>196</v>
      </c>
    </row>
    <row r="52" spans="1:15" x14ac:dyDescent="0.25">
      <c r="A52" s="3" t="s">
        <v>117</v>
      </c>
      <c r="B52" s="3">
        <v>62067918</v>
      </c>
      <c r="C52" s="4" t="s">
        <v>99</v>
      </c>
      <c r="D52" s="3">
        <v>90</v>
      </c>
      <c r="E52" s="3" t="s">
        <v>118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  <c r="O52" s="15" t="s">
        <v>196</v>
      </c>
    </row>
    <row r="53" spans="1:15" x14ac:dyDescent="0.25">
      <c r="A53" s="3" t="s">
        <v>123</v>
      </c>
      <c r="B53" s="3">
        <v>8660411</v>
      </c>
      <c r="C53" s="4" t="s">
        <v>99</v>
      </c>
      <c r="D53" s="3">
        <v>91</v>
      </c>
      <c r="E53" s="3" t="s">
        <v>124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  <c r="O53" s="15" t="s">
        <v>196</v>
      </c>
    </row>
    <row r="54" spans="1:15" x14ac:dyDescent="0.25">
      <c r="A54" s="3" t="s">
        <v>132</v>
      </c>
      <c r="B54" s="3">
        <v>86012792</v>
      </c>
      <c r="C54" s="4" t="s">
        <v>99</v>
      </c>
      <c r="D54" s="3">
        <v>92</v>
      </c>
      <c r="E54" s="3" t="s">
        <v>133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  <c r="O54" s="15" t="s">
        <v>196</v>
      </c>
    </row>
    <row r="55" spans="1:15" x14ac:dyDescent="0.25">
      <c r="A55" s="3" t="s">
        <v>108</v>
      </c>
      <c r="B55" s="3">
        <v>104151099</v>
      </c>
      <c r="C55" s="7" t="s">
        <v>42</v>
      </c>
      <c r="D55" s="3">
        <v>93</v>
      </c>
      <c r="E55" s="3" t="s">
        <v>109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  <c r="O55" s="15" t="s">
        <v>197</v>
      </c>
    </row>
    <row r="56" spans="1:15" x14ac:dyDescent="0.25">
      <c r="A56" s="3" t="s">
        <v>119</v>
      </c>
      <c r="B56" s="3">
        <v>15619194</v>
      </c>
      <c r="C56" s="4" t="s">
        <v>99</v>
      </c>
      <c r="D56" s="3">
        <v>94</v>
      </c>
      <c r="E56" s="3" t="s">
        <v>120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  <c r="O56" s="15" t="s">
        <v>196</v>
      </c>
    </row>
    <row r="57" spans="1:15" x14ac:dyDescent="0.25">
      <c r="A57" s="3" t="s">
        <v>106</v>
      </c>
      <c r="B57" s="3">
        <v>27912428</v>
      </c>
      <c r="C57" s="4" t="s">
        <v>99</v>
      </c>
      <c r="D57" s="3">
        <v>95</v>
      </c>
      <c r="E57" s="3" t="s">
        <v>107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"15" t="s">
        <v>196</v>
      </c>
    </row>
    <row r="58" spans="1:15" x14ac:dyDescent="0.25">
      <c r="A58" s="3" t="s">
        <v>110</v>
      </c>
      <c r="B58" s="3">
        <v>81742215</v>
      </c>
      <c r="C58" s="4" t="s">
        <v>99</v>
      </c>
      <c r="D58" s="3">
        <v>96</v>
      </c>
      <c r="E58" s="3" t="s">
        <v>111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112</v>
      </c>
      <c r="O58" s="15" t="s">
        <v>196</v>
      </c>
    </row>
    <row r="59" spans="1:15" x14ac:dyDescent="0.25">
      <c r="A59" s="3" t="s">
        <v>98</v>
      </c>
      <c r="B59" s="3">
        <v>77428474</v>
      </c>
      <c r="C59" s="4" t="s">
        <v>99</v>
      </c>
      <c r="D59" s="3">
        <v>97</v>
      </c>
      <c r="E59" s="3" t="s">
        <v>100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101</v>
      </c>
      <c r="O59" s="15" t="s">
        <v>196</v>
      </c>
    </row>
    <row r="60" spans="1:15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  <c r="O60" s="15" t="s">
        <v>197</v>
      </c>
    </row>
    <row r="61" spans="1:15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  <c r="O61" s="15" t="s">
        <v>197</v>
      </c>
    </row>
    <row r="62" spans="1:15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  <c r="O62" s="15" t="s">
        <v>197</v>
      </c>
    </row>
    <row r="63" spans="1:15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  <c r="O63" s="15" t="s">
        <v>197</v>
      </c>
    </row>
    <row r="64" spans="1:15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  <c r="O64" s="15" t="s">
        <v>197</v>
      </c>
    </row>
    <row r="65" spans="1:16" x14ac:dyDescent="0.25">
      <c r="A65" s="3" t="s">
        <v>96</v>
      </c>
      <c r="B65" s="3">
        <v>7016598</v>
      </c>
      <c r="C65" s="7" t="s">
        <v>42</v>
      </c>
      <c r="D65" s="3">
        <v>103</v>
      </c>
      <c r="E65" s="3" t="s">
        <v>97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  <c r="O65" s="15" t="s">
        <v>197</v>
      </c>
    </row>
    <row r="66" spans="1:16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186</v>
      </c>
      <c r="O66" s="15" t="s">
        <v>197</v>
      </c>
    </row>
    <row r="67" spans="1:16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  <c r="O67" s="15" t="s">
        <v>197</v>
      </c>
    </row>
    <row r="68" spans="1:16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  <c r="O68" s="15" t="s">
        <v>197</v>
      </c>
    </row>
    <row r="69" spans="1:16" x14ac:dyDescent="0.25">
      <c r="A69" s="3" t="s">
        <v>91</v>
      </c>
      <c r="B69" s="3">
        <v>86665617</v>
      </c>
      <c r="C69" s="7" t="s">
        <v>42</v>
      </c>
      <c r="D69" s="3">
        <v>107</v>
      </c>
      <c r="E69" s="3" t="s">
        <v>92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93</v>
      </c>
      <c r="O69" s="15" t="s">
        <v>197</v>
      </c>
    </row>
    <row r="70" spans="1:16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  <c r="O70" s="15" t="s">
        <v>197</v>
      </c>
    </row>
    <row r="71" spans="1:16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189</v>
      </c>
      <c r="O71" s="15" t="s">
        <v>198</v>
      </c>
    </row>
    <row r="72" spans="1:16" x14ac:dyDescent="0.25">
      <c r="A72" s="3" t="s">
        <v>129</v>
      </c>
      <c r="B72" s="3">
        <v>112204024</v>
      </c>
      <c r="C72" s="4" t="s">
        <v>99</v>
      </c>
      <c r="D72" s="3">
        <v>110</v>
      </c>
      <c r="E72" s="3" t="s">
        <v>130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131</v>
      </c>
      <c r="O72" s="15" t="s">
        <v>196</v>
      </c>
    </row>
    <row r="73" spans="1:16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  <c r="O73" s="15" t="s">
        <v>197</v>
      </c>
    </row>
    <row r="74" spans="1:16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  <c r="O74" s="15" t="s">
        <v>197</v>
      </c>
    </row>
    <row r="75" spans="1:16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  <c r="O75" s="15" t="s">
        <v>197</v>
      </c>
    </row>
    <row r="76" spans="1:16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15" t="s">
        <v>197</v>
      </c>
      <c r="P76" s="24"/>
    </row>
    <row r="77" spans="1:16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  <c r="O77" s="15" t="s">
        <v>197</v>
      </c>
    </row>
    <row r="78" spans="1:16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  <c r="O78" s="15" t="s">
        <v>198</v>
      </c>
    </row>
    <row r="79" spans="1:16" x14ac:dyDescent="0.25">
      <c r="A79" s="3" t="s">
        <v>177</v>
      </c>
      <c r="B79" s="3">
        <v>106696944</v>
      </c>
      <c r="C79" s="4" t="s">
        <v>99</v>
      </c>
      <c r="D79" s="3">
        <v>118</v>
      </c>
      <c r="E79" s="3" t="s">
        <v>178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179</v>
      </c>
      <c r="O79" s="15" t="s">
        <v>196</v>
      </c>
    </row>
    <row r="80" spans="1:16" x14ac:dyDescent="0.25">
      <c r="A80" s="3" t="s">
        <v>180</v>
      </c>
      <c r="B80" s="3">
        <v>7887341</v>
      </c>
      <c r="C80" s="10" t="s">
        <v>26</v>
      </c>
      <c r="D80" s="3">
        <v>123</v>
      </c>
      <c r="E80" s="3" t="s">
        <v>181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182</v>
      </c>
      <c r="O80" s="15" t="s">
        <v>198</v>
      </c>
    </row>
    <row r="81" spans="1:15" x14ac:dyDescent="0.25">
      <c r="A81" s="3" t="s">
        <v>183</v>
      </c>
      <c r="B81" s="3">
        <v>38445559</v>
      </c>
      <c r="C81" s="10" t="s">
        <v>26</v>
      </c>
      <c r="D81" s="3">
        <v>124</v>
      </c>
      <c r="E81" s="3" t="s">
        <v>184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185</v>
      </c>
      <c r="O81" s="15" t="s">
        <v>198</v>
      </c>
    </row>
    <row r="82" spans="1:15" x14ac:dyDescent="0.25">
      <c r="A82" s="3" t="s">
        <v>200</v>
      </c>
      <c r="B82" s="3">
        <v>9864147</v>
      </c>
      <c r="C82" s="4" t="s">
        <v>99</v>
      </c>
      <c r="D82" s="3">
        <v>125</v>
      </c>
      <c r="E82" s="3" t="s">
        <v>187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2.92</v>
      </c>
      <c r="N82" s="24" t="s">
        <v>188</v>
      </c>
      <c r="O82" s="15" t="s">
        <v>196</v>
      </c>
    </row>
    <row r="83" spans="1:15" x14ac:dyDescent="0.25">
      <c r="A83" s="3" t="s">
        <v>201</v>
      </c>
      <c r="B83" s="3">
        <v>62909889</v>
      </c>
      <c r="C83" s="10" t="s">
        <v>26</v>
      </c>
      <c r="D83" s="3">
        <v>127</v>
      </c>
      <c r="E83" s="3" t="s">
        <v>202</v>
      </c>
      <c r="F83" s="3">
        <f>948+7893</f>
        <v>8841</v>
      </c>
      <c r="G83" s="12">
        <v>4.5</v>
      </c>
      <c r="H83" s="6">
        <v>45951</v>
      </c>
      <c r="I83" s="3" t="s">
        <v>20</v>
      </c>
      <c r="J83" s="3" t="s">
        <v>20</v>
      </c>
      <c r="K83" s="15">
        <v>0.10416666666666667</v>
      </c>
      <c r="L83" s="3">
        <v>3785</v>
      </c>
      <c r="M83" s="17">
        <v>10.91</v>
      </c>
      <c r="N83" s="24" t="s">
        <v>203</v>
      </c>
      <c r="O83" s="15" t="s">
        <v>198</v>
      </c>
    </row>
    <row r="84" spans="1:15" x14ac:dyDescent="0.25">
      <c r="A84" s="3" t="s">
        <v>204</v>
      </c>
      <c r="B84" s="3">
        <v>68923366</v>
      </c>
      <c r="C84" s="10" t="s">
        <v>26</v>
      </c>
      <c r="D84" s="3">
        <v>128</v>
      </c>
      <c r="E84" s="3" t="s">
        <v>205</v>
      </c>
      <c r="F84" s="3">
        <v>1230</v>
      </c>
      <c r="G84" s="5">
        <v>8</v>
      </c>
      <c r="H84" s="6">
        <v>45952</v>
      </c>
      <c r="I84" s="3" t="s">
        <v>20</v>
      </c>
      <c r="J84" s="3" t="s">
        <v>20</v>
      </c>
      <c r="K84" s="15">
        <v>3.6111111111111108E-2</v>
      </c>
      <c r="L84" s="3">
        <v>168</v>
      </c>
      <c r="M84" s="17">
        <v>12.13</v>
      </c>
      <c r="N84" s="24" t="s">
        <v>206</v>
      </c>
      <c r="O84" s="15" t="s">
        <v>198</v>
      </c>
    </row>
    <row r="85" spans="1:15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  <c r="O85" s="15"/>
    </row>
    <row r="86" spans="1:15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  <c r="O86" s="15"/>
    </row>
    <row r="87" spans="1:15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  <c r="O87" s="15"/>
    </row>
    <row r="88" spans="1:15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  <c r="O88" s="15"/>
    </row>
    <row r="89" spans="1:15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  <c r="O89" s="15"/>
    </row>
    <row r="90" spans="1:15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  <c r="O90" s="15"/>
    </row>
    <row r="91" spans="1:15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  <c r="O91" s="15"/>
    </row>
    <row r="92" spans="1:15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  <c r="O92" s="15"/>
    </row>
    <row r="93" spans="1:15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  <c r="O93" s="15"/>
    </row>
    <row r="94" spans="1:15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  <c r="O94" s="15"/>
    </row>
    <row r="95" spans="1:15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  <c r="O95" s="15"/>
    </row>
    <row r="96" spans="1:15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  <c r="O96" s="15"/>
    </row>
    <row r="97" spans="1:15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  <c r="O97" s="15"/>
    </row>
    <row r="98" spans="1:15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  <c r="O98" s="15"/>
    </row>
    <row r="99" spans="1:15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  <c r="O99" s="15"/>
    </row>
    <row r="100" spans="1:15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  <c r="O100" s="15"/>
    </row>
    <row r="101" spans="1:15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  <c r="O101" s="15"/>
    </row>
    <row r="102" spans="1:15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  <c r="O102" s="15"/>
    </row>
    <row r="103" spans="1:15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  <c r="O103" s="15"/>
    </row>
    <row r="104" spans="1:15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  <c r="O104" s="15"/>
    </row>
    <row r="105" spans="1:15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  <c r="O105" s="15"/>
    </row>
    <row r="106" spans="1:15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  <c r="O106" s="15"/>
    </row>
    <row r="107" spans="1:15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  <c r="O107" s="15"/>
    </row>
    <row r="108" spans="1:15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  <c r="O108" s="15"/>
    </row>
    <row r="109" spans="1:15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  <c r="O109" s="15"/>
    </row>
    <row r="110" spans="1:15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  <c r="O110" s="15"/>
    </row>
    <row r="111" spans="1:15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  <c r="O111" s="15"/>
    </row>
    <row r="112" spans="1:15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  <c r="O112" s="15"/>
    </row>
    <row r="113" spans="1:15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  <c r="O113" s="15"/>
    </row>
    <row r="114" spans="1:15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  <c r="O114" s="15"/>
    </row>
    <row r="115" spans="1:15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  <c r="O115" s="15"/>
    </row>
    <row r="116" spans="1:15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  <c r="O116" s="15"/>
    </row>
    <row r="117" spans="1:15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  <c r="O117" s="15"/>
    </row>
    <row r="118" spans="1:15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  <c r="O118" s="15"/>
    </row>
    <row r="119" spans="1:15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  <c r="O119" s="15"/>
    </row>
    <row r="120" spans="1:15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  <c r="O120" s="15"/>
    </row>
    <row r="121" spans="1:15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  <c r="O121" s="15"/>
    </row>
    <row r="122" spans="1:15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  <c r="O122" s="15"/>
    </row>
    <row r="123" spans="1:15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  <c r="O123" s="15"/>
    </row>
    <row r="124" spans="1:15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  <c r="O124" s="15"/>
    </row>
    <row r="125" spans="1:15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  <c r="O125" s="15"/>
    </row>
    <row r="126" spans="1:15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  <c r="O126" s="15"/>
    </row>
    <row r="127" spans="1:15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  <c r="O127" s="15"/>
    </row>
    <row r="128" spans="1:15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  <c r="O128" s="15"/>
    </row>
    <row r="129" spans="1:15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  <c r="O129" s="15"/>
    </row>
    <row r="130" spans="1:15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  <c r="O130" s="15"/>
    </row>
    <row r="131" spans="1:15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  <c r="O131" s="15"/>
    </row>
    <row r="132" spans="1:15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  <c r="O132" s="15"/>
    </row>
    <row r="133" spans="1:15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  <c r="O133" s="15"/>
    </row>
    <row r="134" spans="1:15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  <c r="O134" s="15"/>
    </row>
    <row r="135" spans="1:15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  <c r="O135" s="15"/>
    </row>
    <row r="136" spans="1:15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  <c r="O136" s="15"/>
    </row>
    <row r="137" spans="1:15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  <c r="O137" s="15"/>
    </row>
    <row r="138" spans="1:15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  <c r="O138" s="15"/>
    </row>
    <row r="139" spans="1:15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  <c r="O139" s="15"/>
    </row>
    <row r="140" spans="1:15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  <c r="O140" s="15"/>
    </row>
    <row r="141" spans="1:15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  <c r="O141" s="15"/>
    </row>
    <row r="142" spans="1:15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  <c r="O142" s="15"/>
    </row>
    <row r="143" spans="1:15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  <c r="O143" s="15"/>
    </row>
    <row r="144" spans="1:15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  <c r="O144" s="15"/>
    </row>
    <row r="145" spans="1:15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  <c r="O145" s="15"/>
    </row>
    <row r="146" spans="1:15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  <c r="O146" s="15"/>
    </row>
    <row r="147" spans="1:15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  <c r="O147" s="15"/>
    </row>
    <row r="148" spans="1:15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  <c r="O148" s="15"/>
    </row>
    <row r="149" spans="1:15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  <c r="O149" s="15"/>
    </row>
    <row r="150" spans="1:15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  <c r="O150" s="15"/>
    </row>
    <row r="151" spans="1:15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  <c r="O151" s="15"/>
    </row>
    <row r="152" spans="1:15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  <c r="O152" s="15"/>
    </row>
    <row r="153" spans="1:15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  <c r="O153" s="15"/>
    </row>
    <row r="154" spans="1:15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  <c r="O154" s="15"/>
    </row>
    <row r="155" spans="1:15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  <c r="O155" s="15"/>
    </row>
    <row r="156" spans="1:15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  <c r="O156" s="15"/>
    </row>
    <row r="157" spans="1:15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  <c r="O157" s="15"/>
    </row>
    <row r="158" spans="1:15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  <c r="O158" s="15"/>
    </row>
    <row r="159" spans="1:15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  <c r="O159" s="15"/>
    </row>
    <row r="160" spans="1:15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  <c r="O160" s="15"/>
    </row>
    <row r="161" spans="1:15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  <c r="O161" s="15"/>
    </row>
    <row r="162" spans="1:15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  <c r="O162" s="15"/>
    </row>
    <row r="163" spans="1:15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  <c r="O163" s="15"/>
    </row>
    <row r="164" spans="1:15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  <c r="O164" s="15"/>
    </row>
    <row r="165" spans="1:15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  <c r="O165" s="15"/>
    </row>
    <row r="166" spans="1:15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  <c r="O166" s="15"/>
    </row>
    <row r="167" spans="1:15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  <c r="O167" s="15"/>
    </row>
    <row r="168" spans="1:15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  <c r="O168" s="15"/>
    </row>
    <row r="169" spans="1:15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  <c r="O169" s="15"/>
    </row>
    <row r="170" spans="1:15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  <c r="O170" s="15"/>
    </row>
    <row r="171" spans="1:15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  <c r="O171" s="15"/>
    </row>
    <row r="172" spans="1:15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  <c r="O172" s="15"/>
    </row>
    <row r="173" spans="1:15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  <c r="O173" s="15"/>
    </row>
    <row r="174" spans="1:15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  <c r="O174" s="15"/>
    </row>
    <row r="175" spans="1:15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  <c r="O175" s="15"/>
    </row>
    <row r="176" spans="1:15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  <c r="O176" s="15"/>
    </row>
    <row r="177" spans="1:15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  <c r="O177" s="15"/>
    </row>
    <row r="178" spans="1:15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  <c r="O178" s="15"/>
    </row>
    <row r="179" spans="1:15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  <c r="O179" s="15"/>
    </row>
    <row r="180" spans="1:15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  <c r="O180" s="15"/>
    </row>
    <row r="181" spans="1:15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  <c r="O181" s="15"/>
    </row>
    <row r="182" spans="1:15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  <c r="O182" s="15"/>
    </row>
    <row r="183" spans="1:15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  <c r="O183" s="15"/>
    </row>
    <row r="184" spans="1:15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  <c r="O184" s="15"/>
    </row>
    <row r="185" spans="1:15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  <c r="O185" s="15"/>
    </row>
    <row r="186" spans="1:15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  <c r="O186" s="15"/>
    </row>
    <row r="187" spans="1:15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  <c r="O187" s="15"/>
    </row>
    <row r="188" spans="1:15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  <c r="O188" s="15"/>
    </row>
    <row r="189" spans="1:15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  <c r="O189" s="15"/>
    </row>
    <row r="190" spans="1:15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  <c r="O190" s="15"/>
    </row>
    <row r="191" spans="1:15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  <c r="O191" s="15"/>
    </row>
    <row r="192" spans="1:15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  <c r="O192" s="15"/>
    </row>
    <row r="193" spans="1:15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  <c r="O193" s="15"/>
    </row>
    <row r="194" spans="1:15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  <c r="O194" s="15"/>
    </row>
    <row r="195" spans="1:15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  <c r="O195" s="15"/>
    </row>
    <row r="196" spans="1:15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  <c r="O196" s="15"/>
    </row>
    <row r="197" spans="1:15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  <c r="O197" s="15"/>
    </row>
    <row r="198" spans="1:15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  <c r="O198" s="15"/>
    </row>
    <row r="199" spans="1:15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  <c r="O199" s="15"/>
    </row>
    <row r="200" spans="1:15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  <c r="O200" s="15"/>
    </row>
    <row r="201" spans="1:15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  <c r="O201" s="15"/>
    </row>
    <row r="202" spans="1:15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  <c r="O202" s="15"/>
    </row>
    <row r="203" spans="1:15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  <c r="O203" s="15"/>
    </row>
    <row r="204" spans="1:15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  <c r="O204" s="15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2025-10-21T18:19:56Z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